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9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<sst xmlns="http://schemas.openxmlformats.org/spreadsheetml/2006/main" count="674" uniqueCount="498">
  <si>
    <t>Name</t>
  </si>
  <si>
    <t>Vorname</t>
  </si>
  <si>
    <t>Jg.</t>
  </si>
  <si>
    <t>Verein</t>
  </si>
  <si>
    <t>Heinz</t>
  </si>
  <si>
    <t>Peter</t>
  </si>
  <si>
    <t>Dürener TV</t>
  </si>
  <si>
    <t>MC Eschweiler</t>
  </si>
  <si>
    <t>Germ. Dürwiß</t>
  </si>
  <si>
    <t>Rainer</t>
  </si>
  <si>
    <t>Hans</t>
  </si>
  <si>
    <t>Herbert</t>
  </si>
  <si>
    <t>TV Obermaubach</t>
  </si>
  <si>
    <t>Manfred</t>
  </si>
  <si>
    <t>Müller</t>
  </si>
  <si>
    <t>Jürgen</t>
  </si>
  <si>
    <t>Konrad</t>
  </si>
  <si>
    <t>Plattfuß Aachen</t>
  </si>
  <si>
    <t>Bernhard</t>
  </si>
  <si>
    <t>Birkesdorfer TV</t>
  </si>
  <si>
    <t>STB Landgraaf</t>
  </si>
  <si>
    <t>LAC Eupen</t>
  </si>
  <si>
    <t>Willi</t>
  </si>
  <si>
    <t>STAP Heerlen</t>
  </si>
  <si>
    <t>Josef</t>
  </si>
  <si>
    <t>ohne</t>
  </si>
  <si>
    <t>Wolfgang</t>
  </si>
  <si>
    <t>Eschweiler</t>
  </si>
  <si>
    <t>TV Huchem-Stammeln</t>
  </si>
  <si>
    <t>Uerlings</t>
  </si>
  <si>
    <t>Braun</t>
  </si>
  <si>
    <t>Rudolf</t>
  </si>
  <si>
    <t>LG Stolberg</t>
  </si>
  <si>
    <t>Cornelissen</t>
  </si>
  <si>
    <t>Theunissen</t>
  </si>
  <si>
    <t>Maletz</t>
  </si>
  <si>
    <t>Fritz</t>
  </si>
  <si>
    <t>Alsdorf</t>
  </si>
  <si>
    <t>Jo</t>
  </si>
  <si>
    <t>Wegberg</t>
  </si>
  <si>
    <t>Titz</t>
  </si>
  <si>
    <t>Eupen</t>
  </si>
  <si>
    <t>Kelmis</t>
  </si>
  <si>
    <t>Mützenich</t>
  </si>
  <si>
    <t>Derichsweiler</t>
  </si>
  <si>
    <t>Eicherscheid</t>
  </si>
  <si>
    <t>Würselen</t>
  </si>
  <si>
    <t>Arnoldsweiler</t>
  </si>
  <si>
    <t>Hückelhoven</t>
  </si>
  <si>
    <t>Linnich</t>
  </si>
  <si>
    <t>Jülich</t>
  </si>
  <si>
    <t xml:space="preserve">Summe </t>
  </si>
  <si>
    <t>Sittard</t>
  </si>
  <si>
    <t>Joseph</t>
  </si>
  <si>
    <t>Pulheimer SC</t>
  </si>
  <si>
    <t>Georg</t>
  </si>
  <si>
    <t>Hans-Jürgen</t>
  </si>
  <si>
    <t>Platz</t>
  </si>
  <si>
    <t>Hubert</t>
  </si>
  <si>
    <t>Theo</t>
  </si>
  <si>
    <t>Hermes</t>
  </si>
  <si>
    <t>Alfred</t>
  </si>
  <si>
    <t>Kock</t>
  </si>
  <si>
    <t>Justen</t>
  </si>
  <si>
    <t>Leo</t>
  </si>
  <si>
    <t>Thiele</t>
  </si>
  <si>
    <t>Harald</t>
  </si>
  <si>
    <t>Stolberg</t>
  </si>
  <si>
    <t>Marechal</t>
  </si>
  <si>
    <t>Rolf</t>
  </si>
  <si>
    <t>Rene</t>
  </si>
  <si>
    <t>Mathar</t>
  </si>
  <si>
    <t>Düren</t>
  </si>
  <si>
    <t>Bündgens</t>
  </si>
  <si>
    <t>Franz</t>
  </si>
  <si>
    <t>Pfeifer</t>
  </si>
  <si>
    <t>Unitas</t>
  </si>
  <si>
    <t>Valentin</t>
  </si>
  <si>
    <t>Alemannia Aachen</t>
  </si>
  <si>
    <t>Bertram</t>
  </si>
  <si>
    <t>LT Alsdorf-Ost</t>
  </si>
  <si>
    <t>Klaus</t>
  </si>
  <si>
    <t>Steingass</t>
  </si>
  <si>
    <t>Jan</t>
  </si>
  <si>
    <t>Wilhelm</t>
  </si>
  <si>
    <t>Koopmans</t>
  </si>
  <si>
    <t>Froidthier</t>
  </si>
  <si>
    <t>Friedrich</t>
  </si>
  <si>
    <t>TUS Arloff</t>
  </si>
  <si>
    <t>Klinkenberg</t>
  </si>
  <si>
    <t>Kall</t>
  </si>
  <si>
    <t>Quadflieg</t>
  </si>
  <si>
    <t>STB</t>
  </si>
  <si>
    <t>Kalinowski</t>
  </si>
  <si>
    <t>Stoffels</t>
  </si>
  <si>
    <t>GKD Lauftreff</t>
  </si>
  <si>
    <t>Wim</t>
  </si>
  <si>
    <t>Volker</t>
  </si>
  <si>
    <t>Konzen</t>
  </si>
  <si>
    <t>Roetgen</t>
  </si>
  <si>
    <t>Stap Heerlen</t>
  </si>
  <si>
    <t>Muijers</t>
  </si>
  <si>
    <t>Pierre</t>
  </si>
  <si>
    <t>Obermaubach</t>
  </si>
  <si>
    <t>Birkesdorf</t>
  </si>
  <si>
    <t>Schmidt</t>
  </si>
  <si>
    <t>Werner</t>
  </si>
  <si>
    <t>Robert</t>
  </si>
  <si>
    <t>Schäfer</t>
  </si>
  <si>
    <t>Dürwis</t>
  </si>
  <si>
    <t>Bütgenbach</t>
  </si>
  <si>
    <t>Krüger</t>
  </si>
  <si>
    <t>SSK Kerpen</t>
  </si>
  <si>
    <t>Parelloop</t>
  </si>
  <si>
    <t>Stams</t>
  </si>
  <si>
    <t>Jac</t>
  </si>
  <si>
    <t>Pörner</t>
  </si>
  <si>
    <t>Schieffer</t>
  </si>
  <si>
    <t>Michael</t>
  </si>
  <si>
    <t>Sauer</t>
  </si>
  <si>
    <t>Schall</t>
  </si>
  <si>
    <t>Phlipsen</t>
  </si>
  <si>
    <t>Leobert</t>
  </si>
  <si>
    <t>Viersener TV</t>
  </si>
  <si>
    <t>Fast</t>
  </si>
  <si>
    <t>TURA Monschau</t>
  </si>
  <si>
    <t>Boursie</t>
  </si>
  <si>
    <t>ERT Kelmis</t>
  </si>
  <si>
    <t>Meisen</t>
  </si>
  <si>
    <t>ASEAG</t>
  </si>
  <si>
    <t>Wilke</t>
  </si>
  <si>
    <t>Salvatore</t>
  </si>
  <si>
    <t>INEDI</t>
  </si>
  <si>
    <t>op den Kamp</t>
  </si>
  <si>
    <t>LOSER</t>
  </si>
  <si>
    <t>Ferry</t>
  </si>
  <si>
    <t>Ton</t>
  </si>
  <si>
    <t>Günter</t>
  </si>
  <si>
    <t>TUS Kreuzweingarten</t>
  </si>
  <si>
    <t>VET NetherlaND</t>
  </si>
  <si>
    <t>Tüpper</t>
  </si>
  <si>
    <t>Vincenz</t>
  </si>
  <si>
    <t>SC Komet Steckenborn</t>
  </si>
  <si>
    <t>Lückers</t>
  </si>
  <si>
    <t>They</t>
  </si>
  <si>
    <t>Rohren</t>
  </si>
  <si>
    <t>TUS Schmidt</t>
  </si>
  <si>
    <t>Hambach</t>
  </si>
  <si>
    <t>Schmitt</t>
  </si>
  <si>
    <t>Clerx</t>
  </si>
  <si>
    <t>Frantzen</t>
  </si>
  <si>
    <t>Aachen</t>
  </si>
  <si>
    <t>Gerard</t>
  </si>
  <si>
    <t>Rursee</t>
  </si>
  <si>
    <t>Desernot</t>
  </si>
  <si>
    <t>Hermann</t>
  </si>
  <si>
    <t>RWTH Aachen</t>
  </si>
  <si>
    <t>Scheviola</t>
  </si>
  <si>
    <t>Bergheim</t>
  </si>
  <si>
    <t>Kirschning</t>
  </si>
  <si>
    <t>SG Holzheim</t>
  </si>
  <si>
    <t>Obgenoth</t>
  </si>
  <si>
    <t>Dürener TV 47</t>
  </si>
  <si>
    <t>Hamacher</t>
  </si>
  <si>
    <t>LT Mythos Stolberg</t>
  </si>
  <si>
    <t>Pijpers</t>
  </si>
  <si>
    <t>Kerkrade</t>
  </si>
  <si>
    <t>Offergeld</t>
  </si>
  <si>
    <t>Bendlage</t>
  </si>
  <si>
    <t>Hans-Jakob</t>
  </si>
  <si>
    <t>TSV Kaldenkirchen</t>
  </si>
  <si>
    <t>Dittrich</t>
  </si>
  <si>
    <t>DLC Aachen</t>
  </si>
  <si>
    <t>Bonhomme</t>
  </si>
  <si>
    <t>Freddy</t>
  </si>
  <si>
    <t>AC Herve</t>
  </si>
  <si>
    <t>Ormanns</t>
  </si>
  <si>
    <t>Bernd</t>
  </si>
  <si>
    <t>DJK Gillrath</t>
  </si>
  <si>
    <t>Runkel</t>
  </si>
  <si>
    <t>Hans Peter</t>
  </si>
  <si>
    <t>Gier</t>
  </si>
  <si>
    <t>Burda</t>
  </si>
  <si>
    <t>AVON Heerlen</t>
  </si>
  <si>
    <t>Ulrich</t>
  </si>
  <si>
    <t>Paul-Christopher</t>
  </si>
  <si>
    <t>Baesweiler</t>
  </si>
  <si>
    <t>Salomon</t>
  </si>
  <si>
    <t>Maedler</t>
  </si>
  <si>
    <t>Golobiec</t>
  </si>
  <si>
    <t>Stefan</t>
  </si>
  <si>
    <t>Janssen</t>
  </si>
  <si>
    <t>Harry</t>
  </si>
  <si>
    <t>Achilles TOP</t>
  </si>
  <si>
    <t>Theisen</t>
  </si>
  <si>
    <t>Toni</t>
  </si>
  <si>
    <t>Kotzur</t>
  </si>
  <si>
    <t>Europaläufer</t>
  </si>
  <si>
    <t>Lejeune</t>
  </si>
  <si>
    <t>Christian</t>
  </si>
  <si>
    <t>Dieter</t>
  </si>
  <si>
    <t>Raab</t>
  </si>
  <si>
    <t>Sauren</t>
  </si>
  <si>
    <t>Cox</t>
  </si>
  <si>
    <t>Leon</t>
  </si>
  <si>
    <t>Loopservice.Nl</t>
  </si>
  <si>
    <t>Leber</t>
  </si>
  <si>
    <t>Gerhard</t>
  </si>
  <si>
    <t>VT Kempen</t>
  </si>
  <si>
    <t>Fröde</t>
  </si>
  <si>
    <t>TUS Neumühl</t>
  </si>
  <si>
    <t>Philipp</t>
  </si>
  <si>
    <t>Hans-Dieter</t>
  </si>
  <si>
    <t>Eintr. Duisburg</t>
  </si>
  <si>
    <t>Wortelkamp</t>
  </si>
  <si>
    <t>Uli</t>
  </si>
  <si>
    <t>Möchengladbacher LG</t>
  </si>
  <si>
    <t>Bäckler</t>
  </si>
  <si>
    <t>Gerd</t>
  </si>
  <si>
    <t>LC Nettetal</t>
  </si>
  <si>
    <t>Gernot</t>
  </si>
  <si>
    <t>Hösel</t>
  </si>
  <si>
    <t>LT Buchenhain</t>
  </si>
  <si>
    <t>Knops</t>
  </si>
  <si>
    <t>Heggen</t>
  </si>
  <si>
    <t>LT Keyenberg</t>
  </si>
  <si>
    <t>Eßer</t>
  </si>
  <si>
    <t>BFT</t>
  </si>
  <si>
    <t>LSG Eschweiler</t>
  </si>
  <si>
    <t>Pinhammer</t>
  </si>
  <si>
    <t>Engels</t>
  </si>
  <si>
    <t>Gündez</t>
  </si>
  <si>
    <t>Mehmet</t>
  </si>
  <si>
    <t>Akanay</t>
  </si>
  <si>
    <t>Hakki</t>
  </si>
  <si>
    <t>Wiese</t>
  </si>
  <si>
    <t>Someno</t>
  </si>
  <si>
    <t>Shinobu</t>
  </si>
  <si>
    <t>Int. Runners</t>
  </si>
  <si>
    <t>Dalheimer</t>
  </si>
  <si>
    <t>Düsseldorfer TV</t>
  </si>
  <si>
    <t>Schmitz</t>
  </si>
  <si>
    <t>Siegfried</t>
  </si>
  <si>
    <t>Gräter</t>
  </si>
  <si>
    <t>Kurt</t>
  </si>
  <si>
    <t>Bornheim</t>
  </si>
  <si>
    <t>Kesten</t>
  </si>
  <si>
    <t>Friedhelm</t>
  </si>
  <si>
    <t>Wernifosse</t>
  </si>
  <si>
    <t>Jacky</t>
  </si>
  <si>
    <t>Herne</t>
  </si>
  <si>
    <t>Degroot</t>
  </si>
  <si>
    <t>Jean</t>
  </si>
  <si>
    <t>FCHA</t>
  </si>
  <si>
    <t>Walter</t>
  </si>
  <si>
    <t>SC Myhl</t>
  </si>
  <si>
    <t>Bodelier</t>
  </si>
  <si>
    <t>Hein</t>
  </si>
  <si>
    <t>SC Kall</t>
  </si>
  <si>
    <t>Jouck</t>
  </si>
  <si>
    <t>Norbert</t>
  </si>
  <si>
    <t>Die Jpuckies</t>
  </si>
  <si>
    <t>St. Vith</t>
  </si>
  <si>
    <t>Loch</t>
  </si>
  <si>
    <t>Hlmut</t>
  </si>
  <si>
    <t>Culot</t>
  </si>
  <si>
    <t>Alexis</t>
  </si>
  <si>
    <t>Herve AC</t>
  </si>
  <si>
    <t>Trags</t>
  </si>
  <si>
    <t>Karel</t>
  </si>
  <si>
    <t>Engelmann</t>
  </si>
  <si>
    <t>Udo</t>
  </si>
  <si>
    <t>Uni Köln</t>
  </si>
  <si>
    <t>Münzenberg</t>
  </si>
  <si>
    <t>Reinhold</t>
  </si>
  <si>
    <t>van der Ven</t>
  </si>
  <si>
    <t>Schmeits</t>
  </si>
  <si>
    <t>Sangen</t>
  </si>
  <si>
    <t>Beckers</t>
  </si>
  <si>
    <t>Heerlen</t>
  </si>
  <si>
    <t>van de Goot</t>
  </si>
  <si>
    <t>Arnold</t>
  </si>
  <si>
    <t>Brunssum</t>
  </si>
  <si>
    <t>Close</t>
  </si>
  <si>
    <t>Henk</t>
  </si>
  <si>
    <t>Oirsbeek</t>
  </si>
  <si>
    <t>Talmon</t>
  </si>
  <si>
    <t>Loopservice NL</t>
  </si>
  <si>
    <t>van Nunen</t>
  </si>
  <si>
    <t>Martijn</t>
  </si>
  <si>
    <t>Lymandt</t>
  </si>
  <si>
    <t>Burghard</t>
  </si>
  <si>
    <t>Bocholtz</t>
  </si>
  <si>
    <t>Castelijn</t>
  </si>
  <si>
    <t>Henny</t>
  </si>
  <si>
    <t>Reneerkens</t>
  </si>
  <si>
    <t>Der</t>
  </si>
  <si>
    <t>Landgraaf</t>
  </si>
  <si>
    <t>Ten Dam</t>
  </si>
  <si>
    <t>van Maastrigt</t>
  </si>
  <si>
    <t>AVON</t>
  </si>
  <si>
    <t>Hoofs</t>
  </si>
  <si>
    <t>Spaubeek</t>
  </si>
  <si>
    <t>Delahaye</t>
  </si>
  <si>
    <t>Twan</t>
  </si>
  <si>
    <t>Geleen</t>
  </si>
  <si>
    <t>Veldhuis</t>
  </si>
  <si>
    <t>Cornelius</t>
  </si>
  <si>
    <t>van Tilburg</t>
  </si>
  <si>
    <t>Frenken</t>
  </si>
  <si>
    <t>Jim</t>
  </si>
  <si>
    <t>Arnoldussen</t>
  </si>
  <si>
    <t>Höhensteiger</t>
  </si>
  <si>
    <t>Naatzaan</t>
  </si>
  <si>
    <t>Nico</t>
  </si>
  <si>
    <t>Willems</t>
  </si>
  <si>
    <t>Coumans</t>
  </si>
  <si>
    <t>Lomer</t>
  </si>
  <si>
    <t>Richter</t>
  </si>
  <si>
    <t>Stens</t>
  </si>
  <si>
    <t>Viaene</t>
  </si>
  <si>
    <t>Herve</t>
  </si>
  <si>
    <t>Nickmans</t>
  </si>
  <si>
    <t>Marcel</t>
  </si>
  <si>
    <t>LOOI</t>
  </si>
  <si>
    <t>Licita</t>
  </si>
  <si>
    <t>Arena</t>
  </si>
  <si>
    <t>Vito</t>
  </si>
  <si>
    <t>Dmyterko</t>
  </si>
  <si>
    <t>Stephane</t>
  </si>
  <si>
    <t>Bertrand</t>
  </si>
  <si>
    <t>Kaussen</t>
  </si>
  <si>
    <t>RUN PO</t>
  </si>
  <si>
    <t>Rockx</t>
  </si>
  <si>
    <t>Huub</t>
  </si>
  <si>
    <t>Dresen</t>
  </si>
  <si>
    <t>LCEuskirchen</t>
  </si>
  <si>
    <t>TUSWeiss-Köln</t>
  </si>
  <si>
    <t>Baum</t>
  </si>
  <si>
    <t>Dawen</t>
  </si>
  <si>
    <t>Alois</t>
  </si>
  <si>
    <t>SG Tri. Prüm</t>
  </si>
  <si>
    <t>Zander</t>
  </si>
  <si>
    <t>Franz-Josef</t>
  </si>
  <si>
    <t>LCObergartzen</t>
  </si>
  <si>
    <t>Bädorf</t>
  </si>
  <si>
    <t>Lückerath</t>
  </si>
  <si>
    <t>Walther</t>
  </si>
  <si>
    <t>Hartog</t>
  </si>
  <si>
    <t>Gerrit</t>
  </si>
  <si>
    <t>Bordewin</t>
  </si>
  <si>
    <t>Mathieu</t>
  </si>
  <si>
    <t>v.d. Heijden</t>
  </si>
  <si>
    <t>Claasen</t>
  </si>
  <si>
    <t>Schoonens</t>
  </si>
  <si>
    <t>Sjeng</t>
  </si>
  <si>
    <t>Huchen-St.</t>
  </si>
  <si>
    <t>Binder</t>
  </si>
  <si>
    <t>Stollenwerk</t>
  </si>
  <si>
    <t>Speedys</t>
  </si>
  <si>
    <t>Ebert</t>
  </si>
  <si>
    <t>Knor</t>
  </si>
  <si>
    <t>Kreutz</t>
  </si>
  <si>
    <t>Edmund</t>
  </si>
  <si>
    <t>FC Germania Vossenack</t>
  </si>
  <si>
    <t>Kolrep</t>
  </si>
  <si>
    <t>Edgar</t>
  </si>
  <si>
    <t>LC Kalltal</t>
  </si>
  <si>
    <t>Fischer</t>
  </si>
  <si>
    <t>Paul</t>
  </si>
  <si>
    <t>Düssedorf</t>
  </si>
  <si>
    <t>Kern</t>
  </si>
  <si>
    <t>ZSV Aachen</t>
  </si>
  <si>
    <t>Bonus</t>
  </si>
  <si>
    <t>Alfons</t>
  </si>
  <si>
    <t>SV Golbach</t>
  </si>
  <si>
    <t>Krökel</t>
  </si>
  <si>
    <t>Diethard</t>
  </si>
  <si>
    <t>Aretz</t>
  </si>
  <si>
    <t>Alfterer SC</t>
  </si>
  <si>
    <t>Krebs</t>
  </si>
  <si>
    <t>Hans-Joachim</t>
  </si>
  <si>
    <t>Gabel, Dr.</t>
  </si>
  <si>
    <t>Eike</t>
  </si>
  <si>
    <t>Hilger</t>
  </si>
  <si>
    <t>Richard</t>
  </si>
  <si>
    <t>Harper</t>
  </si>
  <si>
    <t>Leonard</t>
  </si>
  <si>
    <t>VIRA</t>
  </si>
  <si>
    <t>Merscheid</t>
  </si>
  <si>
    <t>Detlef</t>
  </si>
  <si>
    <t>SRL</t>
  </si>
  <si>
    <t>Verbund</t>
  </si>
  <si>
    <t>Albert</t>
  </si>
  <si>
    <t>Hansa Simmerath</t>
  </si>
  <si>
    <t>Dieu</t>
  </si>
  <si>
    <t>Waardenaar</t>
  </si>
  <si>
    <t>Atam Lola</t>
  </si>
  <si>
    <t>Geurtz</t>
  </si>
  <si>
    <t>John</t>
  </si>
  <si>
    <t>SSC Hohe Acht</t>
  </si>
  <si>
    <t>Niessen</t>
  </si>
  <si>
    <t>Einruhr</t>
  </si>
  <si>
    <t>Langohr</t>
  </si>
  <si>
    <t>Herzogenrath</t>
  </si>
  <si>
    <t>Housman</t>
  </si>
  <si>
    <t>Kranenburg</t>
  </si>
  <si>
    <t>Czybulka</t>
  </si>
  <si>
    <t>Horst</t>
  </si>
  <si>
    <t>Iserlohn</t>
  </si>
  <si>
    <t>Dolfus</t>
  </si>
  <si>
    <t>Reisen</t>
  </si>
  <si>
    <t>Adrian</t>
  </si>
  <si>
    <t>Manders</t>
  </si>
  <si>
    <t>Jahn</t>
  </si>
  <si>
    <t>Schatzschneider</t>
  </si>
  <si>
    <t>Hellmuth</t>
  </si>
  <si>
    <t>Elsdorf</t>
  </si>
  <si>
    <t>Fink</t>
  </si>
  <si>
    <t>Bodo</t>
  </si>
  <si>
    <t>Rodenbach</t>
  </si>
  <si>
    <t>Weilerswist</t>
  </si>
  <si>
    <t>Vossenack</t>
  </si>
  <si>
    <t>Nooren</t>
  </si>
  <si>
    <t>Piet</t>
  </si>
  <si>
    <t>Kessler</t>
  </si>
  <si>
    <t>Karl-Peter</t>
  </si>
  <si>
    <t>Kahlau</t>
  </si>
  <si>
    <t>LÄUFE</t>
  </si>
  <si>
    <t>15 BESTE</t>
  </si>
  <si>
    <t>WEITERE</t>
  </si>
  <si>
    <t>WERTUNG</t>
  </si>
  <si>
    <t>Huppenbroic</t>
  </si>
  <si>
    <t>Mertens</t>
  </si>
  <si>
    <t>Louis-Albert</t>
  </si>
  <si>
    <t>Paal</t>
  </si>
  <si>
    <t>Sugao</t>
  </si>
  <si>
    <t>Yoshida</t>
  </si>
  <si>
    <t>Hombleu</t>
  </si>
  <si>
    <t>Francois</t>
  </si>
  <si>
    <t>Inedisport</t>
  </si>
  <si>
    <t>van de Walle</t>
  </si>
  <si>
    <t>Scherberich</t>
  </si>
  <si>
    <t>Johannes</t>
  </si>
  <si>
    <t>SC Bleialf</t>
  </si>
  <si>
    <t>Reitz</t>
  </si>
  <si>
    <t>Jonny</t>
  </si>
  <si>
    <t>Clervaux</t>
  </si>
  <si>
    <t>Hennes</t>
  </si>
  <si>
    <t>LG Eifel Runners</t>
  </si>
  <si>
    <t>Julin</t>
  </si>
  <si>
    <t>Laschet</t>
  </si>
  <si>
    <t>Edmond</t>
  </si>
  <si>
    <t>Krönchen</t>
  </si>
  <si>
    <t>Raspo Brand</t>
  </si>
  <si>
    <t>Sauerland</t>
  </si>
  <si>
    <t>Ludwig</t>
  </si>
  <si>
    <t>Langerwehe</t>
  </si>
  <si>
    <t>Kreis</t>
  </si>
  <si>
    <t>LGRWE Power</t>
  </si>
  <si>
    <t>von der Hocht</t>
  </si>
  <si>
    <t>Blackfoot Bornheim</t>
  </si>
  <si>
    <t>Eich</t>
  </si>
  <si>
    <t>SC Friesheim</t>
  </si>
  <si>
    <t>Kleefisch</t>
  </si>
  <si>
    <t>Hans-Peter</t>
  </si>
  <si>
    <t>LT Cloversoft</t>
  </si>
  <si>
    <t>DJK Overbach</t>
  </si>
  <si>
    <t>Reicheneder</t>
  </si>
  <si>
    <t>Wick</t>
  </si>
  <si>
    <t>TV Kalterherberg</t>
  </si>
  <si>
    <t>Rosenberg</t>
  </si>
  <si>
    <t>Reiner</t>
  </si>
  <si>
    <t>DSD Laufadler</t>
  </si>
  <si>
    <t>Hempel</t>
  </si>
  <si>
    <t>LT Rheinbach</t>
  </si>
  <si>
    <t>Wittmark</t>
  </si>
  <si>
    <t>TB Neersen</t>
  </si>
  <si>
    <t>Esser</t>
  </si>
  <si>
    <t>Arne</t>
  </si>
  <si>
    <t>LC Spiridon Rureifel</t>
  </si>
  <si>
    <t>Salentin</t>
  </si>
  <si>
    <t>Ernst</t>
  </si>
  <si>
    <t>Frank</t>
  </si>
  <si>
    <t>Vonhoegen</t>
  </si>
  <si>
    <t>Fred</t>
  </si>
  <si>
    <t>Hoensbroek</t>
  </si>
  <si>
    <t>Maastricht</t>
  </si>
  <si>
    <t>Blezer</t>
  </si>
  <si>
    <t>Jaspers</t>
  </si>
  <si>
    <t>Wout</t>
  </si>
  <si>
    <t>Parelloop Team</t>
  </si>
  <si>
    <t>Thöne</t>
  </si>
  <si>
    <t>SIG Combibloc</t>
  </si>
  <si>
    <t>MC Laughlin</t>
  </si>
  <si>
    <t>Andrew</t>
  </si>
  <si>
    <t>Highland Jogger</t>
  </si>
  <si>
    <t>Jägers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</si>
</sst>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6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1" fillId="0" borderId="0" xfId="0" applyFont="1" applyAlignment="1">
      <alignment textRotation="180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3"/>
  <sheetViews>
    <sheetView tabSelected="1" zoomScale="75" zoomScaleNormal="75" workbookViewId="0" topLeftCell="D1">
      <selection activeCell="K1" sqref="K1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0.13671875" style="1" customWidth="1"/>
    <col min="5" max="5" width="10.7109375" style="1" customWidth="1"/>
    <col min="6" max="11" width="0.13671875" style="1" customWidth="1"/>
    <col min="12" max="38" width="3.140625" style="1" customWidth="1"/>
    <col min="39" max="39" width="4.00390625" style="1" customWidth="1"/>
    <col min="40" max="40" width="3.140625" style="1" customWidth="1"/>
    <col min="41" max="41" width="5.7109375" style="1" customWidth="1"/>
    <col min="42" max="42" width="3.140625" style="0" customWidth="1"/>
    <col min="43" max="43" width="5.00390625" style="0" customWidth="1"/>
    <col min="44" max="44" width="4.7109375" style="0" customWidth="1"/>
    <col min="45" max="45" width="4.7109375" style="15" customWidth="1"/>
    <col min="46" max="51" width="3.28125" style="1" customWidth="1"/>
    <col min="52" max="52" width="6.28125" style="1" customWidth="1"/>
    <col min="53" max="16384" width="11.421875" style="1" customWidth="1"/>
  </cols>
  <sheetData>
    <row r="1" spans="1:45" s="4" customFormat="1" ht="49.5" customHeight="1">
      <c r="A1" s="3" t="s">
        <v>57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72</v>
      </c>
      <c r="G1" s="2" t="s">
        <v>39</v>
      </c>
      <c r="H1" s="2" t="s">
        <v>27</v>
      </c>
      <c r="I1" s="2" t="s">
        <v>40</v>
      </c>
      <c r="J1" s="2" t="s">
        <v>113</v>
      </c>
      <c r="K1" s="2" t="s">
        <v>41</v>
      </c>
      <c r="L1" s="2" t="s">
        <v>37</v>
      </c>
      <c r="M1" s="2" t="s">
        <v>42</v>
      </c>
      <c r="N1" s="2" t="s">
        <v>90</v>
      </c>
      <c r="O1" s="2" t="s">
        <v>20</v>
      </c>
      <c r="P1" s="2" t="s">
        <v>356</v>
      </c>
      <c r="Q1" s="2" t="s">
        <v>43</v>
      </c>
      <c r="R1" s="2" t="s">
        <v>98</v>
      </c>
      <c r="S1" s="2" t="s">
        <v>44</v>
      </c>
      <c r="T1" s="2" t="s">
        <v>145</v>
      </c>
      <c r="U1" s="2" t="s">
        <v>391</v>
      </c>
      <c r="V1" s="2" t="s">
        <v>99</v>
      </c>
      <c r="W1" s="2" t="s">
        <v>45</v>
      </c>
      <c r="X1" s="2" t="s">
        <v>103</v>
      </c>
      <c r="Y1" s="2" t="s">
        <v>422</v>
      </c>
      <c r="Z1" s="2" t="s">
        <v>104</v>
      </c>
      <c r="AA1" s="2" t="s">
        <v>432</v>
      </c>
      <c r="AB1" s="2" t="s">
        <v>105</v>
      </c>
      <c r="AC1" s="2" t="s">
        <v>110</v>
      </c>
      <c r="AD1" s="2" t="s">
        <v>109</v>
      </c>
      <c r="AE1" s="2" t="s">
        <v>147</v>
      </c>
      <c r="AF1" s="2" t="s">
        <v>7</v>
      </c>
      <c r="AG1" s="2" t="s">
        <v>6</v>
      </c>
      <c r="AH1" s="2" t="s">
        <v>46</v>
      </c>
      <c r="AI1" s="2" t="s">
        <v>47</v>
      </c>
      <c r="AJ1" s="2" t="s">
        <v>23</v>
      </c>
      <c r="AK1" s="2" t="s">
        <v>48</v>
      </c>
      <c r="AL1" s="2" t="s">
        <v>153</v>
      </c>
      <c r="AM1" s="2" t="s">
        <v>49</v>
      </c>
      <c r="AN1" s="17" t="s">
        <v>50</v>
      </c>
      <c r="AO1" s="4" t="s">
        <v>51</v>
      </c>
      <c r="AP1" s="11" t="s">
        <v>428</v>
      </c>
      <c r="AQ1" s="12" t="s">
        <v>429</v>
      </c>
      <c r="AR1" s="12" t="s">
        <v>430</v>
      </c>
      <c r="AS1" s="13" t="s">
        <v>431</v>
      </c>
    </row>
    <row r="2" spans="1:45" s="5" customFormat="1" ht="15">
      <c r="A2" s="5">
        <v>1</v>
      </c>
      <c r="B2" s="6" t="s">
        <v>62</v>
      </c>
      <c r="C2" s="6" t="s">
        <v>59</v>
      </c>
      <c r="D2" s="6">
        <v>45</v>
      </c>
      <c r="E2" s="6" t="s">
        <v>100</v>
      </c>
      <c r="F2" s="6"/>
      <c r="G2" s="7">
        <v>49</v>
      </c>
      <c r="H2" s="7">
        <v>50</v>
      </c>
      <c r="I2" s="5">
        <v>50</v>
      </c>
      <c r="J2" s="5">
        <v>50</v>
      </c>
      <c r="K2" s="7">
        <v>50</v>
      </c>
      <c r="L2" s="5">
        <v>50</v>
      </c>
      <c r="M2" s="7">
        <v>50</v>
      </c>
      <c r="N2" s="7"/>
      <c r="O2" s="7">
        <v>50</v>
      </c>
      <c r="P2" s="5">
        <v>50</v>
      </c>
      <c r="Q2" s="7">
        <v>48</v>
      </c>
      <c r="S2" s="6"/>
      <c r="T2" s="5">
        <v>50</v>
      </c>
      <c r="V2" s="5">
        <v>50</v>
      </c>
      <c r="W2" s="7"/>
      <c r="X2" s="5">
        <v>50</v>
      </c>
      <c r="Y2" s="7"/>
      <c r="AA2" s="5">
        <v>50</v>
      </c>
      <c r="AB2" s="7">
        <v>46</v>
      </c>
      <c r="AC2" s="5">
        <v>50</v>
      </c>
      <c r="AD2" s="5">
        <v>44</v>
      </c>
      <c r="AE2" s="7">
        <v>50</v>
      </c>
      <c r="AF2" s="5">
        <v>50</v>
      </c>
      <c r="AI2" s="5">
        <v>49</v>
      </c>
      <c r="AK2" s="7"/>
      <c r="AL2" s="7">
        <v>49</v>
      </c>
      <c r="AM2" s="5">
        <v>50</v>
      </c>
      <c r="AN2" s="5">
        <v>50</v>
      </c>
      <c r="AO2" s="6">
        <f aca="true" t="shared" si="0" ref="AO2:AO15">SUM(F2:AN2)</f>
        <v>1135</v>
      </c>
      <c r="AP2" s="5">
        <f aca="true" t="shared" si="1" ref="AP2:AP38">(COUNT(F2:AN2))</f>
        <v>23</v>
      </c>
      <c r="AQ2" s="5">
        <f>IF(COUNT(F2:AK2)&gt;0,LARGE(F2:AK2,1),0)+IF(COUNT(F2:AK2)&gt;1,LARGE(F2:AK2,2),0)+IF(COUNT(F2:AK2)&gt;2,LARGE(F2:AK2,3),0)+IF(COUNT(F2:AK2)&gt;3,LARGE(F2:AK2,4),0)+IF(COUNT(F2:AK2)&gt;4,LARGE(F2:AK2,5),0)+IF(COUNT(F2:AK2)&gt;5,LARGE(F2:AK2,6),0)+IF(COUNT(F2:AK2)&gt;6,LARGE(F2:AK2,7),0)+IF(COUNT(F2:AK2)&gt;7,LARGE(F2:AK2,8),0)+IF(COUNT(F2:AK2)&gt;8,LARGE(F2:AK2,9),0)+IF(COUNT(F2:AK2)&gt;9,LARGE(F2:AK2,10),0)+IF(COUNT(F2:AK2)&gt;10,LARGE(F2:AK2,11),0)+IF(COUNT(F2:AK2)&gt;11,LARGE(F2:AK2,12),0)+IF(COUNT(F2:AK2)&gt;12,LARGE(F2:AK2,13),0)+IF(COUNT(F2:AK2)&gt;13,LARGE(F2:AK2,14),0)+IF(COUNT(F2:AK2)&gt;14,LARGE(F2:AK2,15),0)</f>
        <v>750</v>
      </c>
      <c r="AR2" s="5">
        <v>120</v>
      </c>
      <c r="AS2" s="16">
        <f aca="true" t="shared" si="2" ref="AS2:AS11">AQ2+AR2</f>
        <v>870</v>
      </c>
    </row>
    <row r="3" spans="1:45" s="5" customFormat="1" ht="15">
      <c r="A3" s="5">
        <v>2</v>
      </c>
      <c r="B3" s="6" t="s">
        <v>114</v>
      </c>
      <c r="C3" s="6" t="s">
        <v>115</v>
      </c>
      <c r="D3" s="6">
        <v>47</v>
      </c>
      <c r="E3" s="6" t="s">
        <v>100</v>
      </c>
      <c r="F3" s="6">
        <v>48</v>
      </c>
      <c r="G3" s="6">
        <v>47</v>
      </c>
      <c r="H3" s="5">
        <v>50</v>
      </c>
      <c r="I3" s="5">
        <v>49</v>
      </c>
      <c r="J3" s="5">
        <v>48</v>
      </c>
      <c r="K3" s="8">
        <v>20</v>
      </c>
      <c r="L3" s="6">
        <v>47</v>
      </c>
      <c r="M3" s="8">
        <v>44</v>
      </c>
      <c r="O3" s="5">
        <v>50</v>
      </c>
      <c r="P3" s="6">
        <v>46</v>
      </c>
      <c r="S3" s="6"/>
      <c r="T3" s="5">
        <v>49</v>
      </c>
      <c r="U3" s="5">
        <v>49</v>
      </c>
      <c r="V3" s="5">
        <v>49</v>
      </c>
      <c r="W3" s="5">
        <v>50</v>
      </c>
      <c r="X3" s="6">
        <v>46</v>
      </c>
      <c r="Y3" s="7">
        <v>50</v>
      </c>
      <c r="Z3" s="5">
        <v>50</v>
      </c>
      <c r="AA3" s="6">
        <v>48</v>
      </c>
      <c r="AB3" s="7">
        <v>50</v>
      </c>
      <c r="AC3" s="6">
        <v>48</v>
      </c>
      <c r="AD3" s="6">
        <v>48</v>
      </c>
      <c r="AE3" s="5">
        <v>50</v>
      </c>
      <c r="AF3" s="6">
        <v>48</v>
      </c>
      <c r="AG3" s="5">
        <v>50</v>
      </c>
      <c r="AI3" s="5">
        <v>48</v>
      </c>
      <c r="AK3" s="7"/>
      <c r="AL3" s="6">
        <v>44</v>
      </c>
      <c r="AM3" s="5">
        <v>49</v>
      </c>
      <c r="AO3" s="6">
        <f t="shared" si="0"/>
        <v>1275</v>
      </c>
      <c r="AP3" s="5">
        <f t="shared" si="1"/>
        <v>27</v>
      </c>
      <c r="AQ3" s="5">
        <v>741</v>
      </c>
      <c r="AR3" s="5">
        <f>IF(COUNT(F3:AK3)&lt;22,IF(COUNT(F3:AK3)&gt;14,(COUNT(F3:AK3)-15),0)*20,120)</f>
        <v>120</v>
      </c>
      <c r="AS3" s="16">
        <f t="shared" si="2"/>
        <v>861</v>
      </c>
    </row>
    <row r="4" spans="1:45" s="5" customFormat="1" ht="15">
      <c r="A4" s="5">
        <v>3</v>
      </c>
      <c r="B4" s="6" t="s">
        <v>75</v>
      </c>
      <c r="C4" s="6" t="s">
        <v>38</v>
      </c>
      <c r="D4" s="6">
        <v>47</v>
      </c>
      <c r="E4" s="6" t="s">
        <v>100</v>
      </c>
      <c r="F4" s="6"/>
      <c r="G4" s="7">
        <v>48</v>
      </c>
      <c r="H4" s="7">
        <v>49</v>
      </c>
      <c r="I4" s="5">
        <v>48</v>
      </c>
      <c r="J4" s="5">
        <v>43</v>
      </c>
      <c r="K4" s="7">
        <v>38</v>
      </c>
      <c r="L4" s="5">
        <v>48</v>
      </c>
      <c r="N4" s="7"/>
      <c r="O4" s="5">
        <v>48</v>
      </c>
      <c r="P4" s="5">
        <v>47</v>
      </c>
      <c r="Q4" s="7">
        <v>47</v>
      </c>
      <c r="R4" s="7">
        <v>48</v>
      </c>
      <c r="S4" s="5">
        <v>49</v>
      </c>
      <c r="T4" s="5">
        <v>47</v>
      </c>
      <c r="U4" s="5">
        <v>48</v>
      </c>
      <c r="V4" s="5">
        <v>47</v>
      </c>
      <c r="W4" s="7"/>
      <c r="X4" s="5">
        <v>45</v>
      </c>
      <c r="Z4" s="5">
        <v>47</v>
      </c>
      <c r="AA4" s="5">
        <v>49</v>
      </c>
      <c r="AB4" s="7">
        <v>47</v>
      </c>
      <c r="AD4" s="6"/>
      <c r="AE4" s="7">
        <v>48</v>
      </c>
      <c r="AF4" s="5">
        <v>47</v>
      </c>
      <c r="AH4" s="5">
        <v>49</v>
      </c>
      <c r="AI4" s="5">
        <v>47</v>
      </c>
      <c r="AJ4" s="5">
        <v>49</v>
      </c>
      <c r="AK4" s="8"/>
      <c r="AL4" s="7">
        <v>42</v>
      </c>
      <c r="AM4" s="6">
        <v>46</v>
      </c>
      <c r="AN4" s="5">
        <v>46</v>
      </c>
      <c r="AO4" s="6">
        <f t="shared" si="0"/>
        <v>1217</v>
      </c>
      <c r="AP4" s="5">
        <f t="shared" si="1"/>
        <v>26</v>
      </c>
      <c r="AQ4" s="5">
        <f>IF(COUNT(F4:AK4)&gt;0,LARGE(F4:AK4,1),0)+IF(COUNT(F4:AK4)&gt;1,LARGE(F4:AK4,2),0)+IF(COUNT(F4:AK4)&gt;2,LARGE(F4:AK4,3),0)+IF(COUNT(F4:AK4)&gt;3,LARGE(F4:AK4,4),0)+IF(COUNT(F4:AK4)&gt;4,LARGE(F4:AK4,5),0)+IF(COUNT(F4:AK4)&gt;5,LARGE(F4:AK4,6),0)+IF(COUNT(F4:AK4)&gt;6,LARGE(F4:AK4,7),0)+IF(COUNT(F4:AK4)&gt;7,LARGE(F4:AK4,8),0)+IF(COUNT(F4:AK4)&gt;8,LARGE(F4:AK4,9),0)+IF(COUNT(F4:AK4)&gt;9,LARGE(F4:AK4,10),0)+IF(COUNT(F4:AK4)&gt;10,LARGE(F4:AK4,11),0)+IF(COUNT(F4:AK4)&gt;11,LARGE(F4:AK4,12),0)+IF(COUNT(F4:AK4)&gt;12,LARGE(F4:AK4,13),0)+IF(COUNT(F4:AK4)&gt;13,LARGE(F4:AK4,14),0)+IF(COUNT(F4:AK4)&gt;14,LARGE(F4:AK4,15),0)</f>
        <v>722</v>
      </c>
      <c r="AR4" s="5">
        <f>IF(COUNT(F4:AK4)&lt;22,IF(COUNT(F4:AK4)&gt;14,(COUNT(F4:AK4)-15),0)*20,120)</f>
        <v>120</v>
      </c>
      <c r="AS4" s="16">
        <f t="shared" si="2"/>
        <v>842</v>
      </c>
    </row>
    <row r="5" spans="1:45" s="5" customFormat="1" ht="15">
      <c r="A5" s="5">
        <v>4</v>
      </c>
      <c r="B5" s="5" t="s">
        <v>89</v>
      </c>
      <c r="C5" s="5" t="s">
        <v>87</v>
      </c>
      <c r="D5" s="6">
        <v>45</v>
      </c>
      <c r="E5" s="6" t="s">
        <v>46</v>
      </c>
      <c r="G5" s="7"/>
      <c r="H5" s="5">
        <v>48</v>
      </c>
      <c r="I5" s="5">
        <v>46</v>
      </c>
      <c r="K5" s="7">
        <v>35</v>
      </c>
      <c r="L5" s="5">
        <v>44</v>
      </c>
      <c r="M5" s="7">
        <v>41</v>
      </c>
      <c r="N5" s="5">
        <v>45</v>
      </c>
      <c r="Q5" s="5">
        <v>49</v>
      </c>
      <c r="R5" s="7">
        <v>46</v>
      </c>
      <c r="V5" s="5">
        <v>46</v>
      </c>
      <c r="W5" s="5">
        <v>49</v>
      </c>
      <c r="X5" s="5">
        <v>41</v>
      </c>
      <c r="Y5" s="5">
        <v>46</v>
      </c>
      <c r="Z5" s="5">
        <v>45</v>
      </c>
      <c r="AA5" s="5">
        <v>45</v>
      </c>
      <c r="AD5" s="5">
        <v>43</v>
      </c>
      <c r="AE5" s="5">
        <v>48</v>
      </c>
      <c r="AG5" s="5">
        <v>48</v>
      </c>
      <c r="AH5" s="5">
        <v>48</v>
      </c>
      <c r="AI5" s="5">
        <v>46</v>
      </c>
      <c r="AJ5" s="5">
        <v>45</v>
      </c>
      <c r="AL5" s="5">
        <v>49</v>
      </c>
      <c r="AM5" s="5">
        <v>43</v>
      </c>
      <c r="AN5" s="5">
        <v>43</v>
      </c>
      <c r="AO5" s="6">
        <f t="shared" si="0"/>
        <v>1039</v>
      </c>
      <c r="AP5" s="5">
        <f t="shared" si="1"/>
        <v>23</v>
      </c>
      <c r="AQ5" s="5">
        <v>704</v>
      </c>
      <c r="AR5" s="5">
        <v>120</v>
      </c>
      <c r="AS5" s="16">
        <f t="shared" si="2"/>
        <v>824</v>
      </c>
    </row>
    <row r="6" spans="1:45" s="5" customFormat="1" ht="15">
      <c r="A6" s="5">
        <v>5</v>
      </c>
      <c r="B6" s="6" t="s">
        <v>116</v>
      </c>
      <c r="C6" s="6" t="s">
        <v>13</v>
      </c>
      <c r="D6" s="6">
        <v>48</v>
      </c>
      <c r="E6" s="6" t="s">
        <v>32</v>
      </c>
      <c r="F6" s="5">
        <v>47</v>
      </c>
      <c r="G6" s="8">
        <v>43</v>
      </c>
      <c r="H6" s="5">
        <v>49</v>
      </c>
      <c r="I6" s="6"/>
      <c r="K6" s="8">
        <v>44</v>
      </c>
      <c r="L6" s="5">
        <v>49</v>
      </c>
      <c r="M6" s="8">
        <v>43</v>
      </c>
      <c r="N6" s="5">
        <v>46</v>
      </c>
      <c r="P6" s="5">
        <v>48</v>
      </c>
      <c r="Q6" s="6"/>
      <c r="S6" s="6"/>
      <c r="T6" s="6"/>
      <c r="V6" s="7">
        <v>47</v>
      </c>
      <c r="W6" s="7">
        <v>46</v>
      </c>
      <c r="Y6" s="5">
        <v>49</v>
      </c>
      <c r="Z6" s="5">
        <v>48</v>
      </c>
      <c r="AA6" s="5">
        <v>47</v>
      </c>
      <c r="AB6" s="6"/>
      <c r="AD6" s="5">
        <v>46</v>
      </c>
      <c r="AE6" s="7">
        <v>49</v>
      </c>
      <c r="AF6" s="6"/>
      <c r="AK6" s="7">
        <v>50</v>
      </c>
      <c r="AL6" s="5">
        <v>48</v>
      </c>
      <c r="AM6" s="5">
        <v>48</v>
      </c>
      <c r="AN6" s="5">
        <v>48</v>
      </c>
      <c r="AO6" s="6">
        <f t="shared" si="0"/>
        <v>895</v>
      </c>
      <c r="AP6" s="5">
        <f t="shared" si="1"/>
        <v>19</v>
      </c>
      <c r="AQ6" s="5">
        <v>719</v>
      </c>
      <c r="AR6" s="5">
        <v>80</v>
      </c>
      <c r="AS6" s="16">
        <f t="shared" si="2"/>
        <v>799</v>
      </c>
    </row>
    <row r="7" spans="1:45" s="5" customFormat="1" ht="15">
      <c r="A7" s="5">
        <v>6</v>
      </c>
      <c r="B7" s="6" t="s">
        <v>33</v>
      </c>
      <c r="C7" s="6" t="s">
        <v>5</v>
      </c>
      <c r="D7" s="6">
        <v>45</v>
      </c>
      <c r="E7" s="6" t="s">
        <v>23</v>
      </c>
      <c r="F7" s="5">
        <v>45</v>
      </c>
      <c r="G7" s="5">
        <v>43</v>
      </c>
      <c r="H7" s="5">
        <v>42</v>
      </c>
      <c r="I7" s="6"/>
      <c r="J7" s="6">
        <v>33</v>
      </c>
      <c r="K7" s="8">
        <v>31</v>
      </c>
      <c r="L7" s="6">
        <v>36</v>
      </c>
      <c r="M7" s="8">
        <v>34</v>
      </c>
      <c r="N7" s="7"/>
      <c r="O7" s="7">
        <v>49</v>
      </c>
      <c r="P7" s="5">
        <v>42</v>
      </c>
      <c r="Q7" s="6"/>
      <c r="R7" s="6"/>
      <c r="S7" s="6"/>
      <c r="T7" s="6">
        <v>37</v>
      </c>
      <c r="U7" s="5">
        <v>42</v>
      </c>
      <c r="V7" s="7"/>
      <c r="W7" s="5">
        <v>43</v>
      </c>
      <c r="X7" s="6">
        <v>37</v>
      </c>
      <c r="AA7" s="5">
        <v>44</v>
      </c>
      <c r="AB7" s="7">
        <v>44</v>
      </c>
      <c r="AD7" s="6"/>
      <c r="AE7" s="5">
        <v>50</v>
      </c>
      <c r="AF7" s="5">
        <v>46</v>
      </c>
      <c r="AG7" s="5">
        <v>46</v>
      </c>
      <c r="AI7" s="5">
        <v>45</v>
      </c>
      <c r="AK7" s="7">
        <v>48</v>
      </c>
      <c r="AL7" s="6">
        <v>38</v>
      </c>
      <c r="AM7" s="5">
        <v>42</v>
      </c>
      <c r="AO7" s="6">
        <f t="shared" si="0"/>
        <v>917</v>
      </c>
      <c r="AP7" s="5">
        <f t="shared" si="1"/>
        <v>22</v>
      </c>
      <c r="AQ7" s="5">
        <v>671</v>
      </c>
      <c r="AR7" s="5">
        <v>120</v>
      </c>
      <c r="AS7" s="16">
        <f t="shared" si="2"/>
        <v>791</v>
      </c>
    </row>
    <row r="8" spans="1:45" s="5" customFormat="1" ht="15">
      <c r="A8" s="5">
        <v>7</v>
      </c>
      <c r="B8" s="6" t="s">
        <v>154</v>
      </c>
      <c r="C8" s="6" t="s">
        <v>155</v>
      </c>
      <c r="D8" s="6">
        <v>49</v>
      </c>
      <c r="E8" s="6" t="s">
        <v>156</v>
      </c>
      <c r="H8" s="5">
        <v>45</v>
      </c>
      <c r="I8" s="5">
        <v>44</v>
      </c>
      <c r="K8" s="8">
        <v>30</v>
      </c>
      <c r="M8" s="8">
        <v>29</v>
      </c>
      <c r="N8" s="7"/>
      <c r="O8" s="7">
        <v>46</v>
      </c>
      <c r="P8" s="6">
        <v>40</v>
      </c>
      <c r="Q8" s="5">
        <v>45</v>
      </c>
      <c r="R8" s="7">
        <v>45</v>
      </c>
      <c r="T8" s="5">
        <v>44</v>
      </c>
      <c r="U8" s="5">
        <v>43</v>
      </c>
      <c r="V8" s="5">
        <v>44</v>
      </c>
      <c r="X8" s="6">
        <v>33</v>
      </c>
      <c r="Z8" s="6">
        <v>38</v>
      </c>
      <c r="AA8" s="5">
        <v>43</v>
      </c>
      <c r="AB8" s="7">
        <v>42</v>
      </c>
      <c r="AC8" s="6">
        <v>40</v>
      </c>
      <c r="AF8" s="5">
        <v>43</v>
      </c>
      <c r="AH8" s="5">
        <v>46</v>
      </c>
      <c r="AI8" s="5">
        <v>44</v>
      </c>
      <c r="AJ8" s="5">
        <v>42</v>
      </c>
      <c r="AK8" s="7">
        <v>45</v>
      </c>
      <c r="AL8" s="6">
        <v>36</v>
      </c>
      <c r="AM8" s="6">
        <v>40</v>
      </c>
      <c r="AN8" s="6">
        <v>40</v>
      </c>
      <c r="AO8" s="6">
        <f t="shared" si="0"/>
        <v>987</v>
      </c>
      <c r="AP8" s="5">
        <f t="shared" si="1"/>
        <v>24</v>
      </c>
      <c r="AQ8" s="5">
        <f>IF(COUNT(F8:AK8)&gt;0,LARGE(F8:AK8,1),0)+IF(COUNT(F8:AK8)&gt;1,LARGE(F8:AK8,2),0)+IF(COUNT(F8:AK8)&gt;2,LARGE(F8:AK8,3),0)+IF(COUNT(F8:AK8)&gt;3,LARGE(F8:AK8,4),0)+IF(COUNT(F8:AK8)&gt;4,LARGE(F8:AK8,5),0)+IF(COUNT(F8:AK8)&gt;5,LARGE(F8:AK8,6),0)+IF(COUNT(F8:AK8)&gt;6,LARGE(F8:AK8,7),0)+IF(COUNT(F8:AK8)&gt;7,LARGE(F8:AK8,8),0)+IF(COUNT(F8:AK8)&gt;8,LARGE(F8:AK8,9),0)+IF(COUNT(F8:AK8)&gt;9,LARGE(F8:AK8,10),0)+IF(COUNT(F8:AK8)&gt;10,LARGE(F8:AK8,11),0)+IF(COUNT(F8:AK8)&gt;11,LARGE(F8:AK8,12),0)+IF(COUNT(F8:AK8)&gt;12,LARGE(F8:AK8,13),0)+IF(COUNT(F8:AK8)&gt;13,LARGE(F8:AK8,14),0)+IF(COUNT(F8:AK8)&gt;14,LARGE(F8:AK8,15),0)</f>
        <v>661</v>
      </c>
      <c r="AR8" s="5">
        <f>IF(COUNT(F8:AK8)&lt;22,IF(COUNT(F8:AK8)&gt;14,(COUNT(F8:AK8)-15),0)*20,120)</f>
        <v>120</v>
      </c>
      <c r="AS8" s="16">
        <f t="shared" si="2"/>
        <v>781</v>
      </c>
    </row>
    <row r="9" spans="1:45" s="5" customFormat="1" ht="15">
      <c r="A9" s="5">
        <v>8</v>
      </c>
      <c r="B9" s="6" t="s">
        <v>161</v>
      </c>
      <c r="C9" s="6" t="s">
        <v>66</v>
      </c>
      <c r="D9" s="6">
        <v>49</v>
      </c>
      <c r="E9" s="6" t="s">
        <v>162</v>
      </c>
      <c r="G9" s="5">
        <v>44</v>
      </c>
      <c r="H9" s="5">
        <v>40</v>
      </c>
      <c r="I9" s="5">
        <v>43</v>
      </c>
      <c r="L9" s="6">
        <v>38</v>
      </c>
      <c r="M9" s="8">
        <v>24</v>
      </c>
      <c r="N9" s="5">
        <v>42</v>
      </c>
      <c r="O9" s="5">
        <v>45</v>
      </c>
      <c r="P9" s="5">
        <v>39</v>
      </c>
      <c r="R9" s="5">
        <v>49</v>
      </c>
      <c r="S9" s="5">
        <v>47</v>
      </c>
      <c r="T9" s="5">
        <v>43</v>
      </c>
      <c r="V9" s="5">
        <v>39</v>
      </c>
      <c r="W9" s="5">
        <v>44</v>
      </c>
      <c r="X9" s="6">
        <v>38</v>
      </c>
      <c r="Y9" s="5">
        <v>43</v>
      </c>
      <c r="Z9" s="5">
        <v>39</v>
      </c>
      <c r="AA9" s="6"/>
      <c r="AB9" s="6"/>
      <c r="AD9" s="6"/>
      <c r="AF9" s="5">
        <v>45</v>
      </c>
      <c r="AG9" s="5">
        <v>45</v>
      </c>
      <c r="AH9" s="5">
        <v>45</v>
      </c>
      <c r="AI9" s="5">
        <v>43</v>
      </c>
      <c r="AJ9" s="5">
        <v>43</v>
      </c>
      <c r="AN9" s="5">
        <v>39</v>
      </c>
      <c r="AO9" s="6">
        <f t="shared" si="0"/>
        <v>917</v>
      </c>
      <c r="AP9" s="5">
        <f t="shared" si="1"/>
        <v>22</v>
      </c>
      <c r="AQ9" s="5">
        <f>IF(COUNT(F9:AK9)&gt;0,LARGE(F9:AK9,1),0)+IF(COUNT(F9:AK9)&gt;1,LARGE(F9:AK9,2),0)+IF(COUNT(F9:AK9)&gt;2,LARGE(F9:AK9,3),0)+IF(COUNT(F9:AK9)&gt;3,LARGE(F9:AK9,4),0)+IF(COUNT(F9:AK9)&gt;4,LARGE(F9:AK9,5),0)+IF(COUNT(F9:AK9)&gt;5,LARGE(F9:AK9,6),0)+IF(COUNT(F9:AK9)&gt;6,LARGE(F9:AK9,7),0)+IF(COUNT(F9:AK9)&gt;7,LARGE(F9:AK9,8),0)+IF(COUNT(F9:AK9)&gt;8,LARGE(F9:AK9,9),0)+IF(COUNT(F9:AK9)&gt;9,LARGE(F9:AK9,10),0)+IF(COUNT(F9:AK9)&gt;10,LARGE(F9:AK9,11),0)+IF(COUNT(F9:AK9)&gt;11,LARGE(F9:AK9,12),0)+IF(COUNT(F9:AK9)&gt;12,LARGE(F9:AK9,13),0)+IF(COUNT(F9:AK9)&gt;13,LARGE(F9:AK9,14),0)+IF(COUNT(F9:AK9)&gt;14,LARGE(F9:AK9,15),0)</f>
        <v>661</v>
      </c>
      <c r="AR9" s="5">
        <f>IF(COUNT(F9:AK9)&lt;22,IF(COUNT(F9:AK9)&gt;14,(COUNT(F9:AK9)-15),0)*20,120)</f>
        <v>120</v>
      </c>
      <c r="AS9" s="16">
        <f t="shared" si="2"/>
        <v>781</v>
      </c>
    </row>
    <row r="10" spans="1:45" s="5" customFormat="1" ht="15">
      <c r="A10" s="5">
        <v>9</v>
      </c>
      <c r="B10" s="6" t="s">
        <v>124</v>
      </c>
      <c r="C10" s="6" t="s">
        <v>69</v>
      </c>
      <c r="D10" s="6">
        <v>48</v>
      </c>
      <c r="E10" s="6" t="s">
        <v>125</v>
      </c>
      <c r="H10" s="7"/>
      <c r="I10" s="5">
        <v>40</v>
      </c>
      <c r="L10" s="6">
        <v>30</v>
      </c>
      <c r="M10" s="8">
        <v>28</v>
      </c>
      <c r="N10" s="6">
        <v>37</v>
      </c>
      <c r="O10" s="5">
        <v>41</v>
      </c>
      <c r="P10" s="6">
        <v>34</v>
      </c>
      <c r="Q10" s="5">
        <v>40</v>
      </c>
      <c r="R10" s="5">
        <v>47</v>
      </c>
      <c r="S10" s="5">
        <v>45</v>
      </c>
      <c r="T10" s="6">
        <v>39</v>
      </c>
      <c r="U10" s="5">
        <v>41</v>
      </c>
      <c r="V10" s="5">
        <v>41</v>
      </c>
      <c r="W10" s="5">
        <v>45</v>
      </c>
      <c r="Z10" s="6">
        <v>34</v>
      </c>
      <c r="AA10" s="5">
        <v>41</v>
      </c>
      <c r="AB10" s="8">
        <v>34</v>
      </c>
      <c r="AC10" s="6">
        <v>36</v>
      </c>
      <c r="AD10" s="6">
        <v>34</v>
      </c>
      <c r="AE10" s="5">
        <v>43</v>
      </c>
      <c r="AF10" s="5">
        <v>44</v>
      </c>
      <c r="AH10" s="5">
        <v>44</v>
      </c>
      <c r="AI10" s="5">
        <v>42</v>
      </c>
      <c r="AJ10" s="6">
        <v>40</v>
      </c>
      <c r="AK10" s="7">
        <v>44</v>
      </c>
      <c r="AL10" s="5">
        <v>48</v>
      </c>
      <c r="AM10" s="6">
        <v>39</v>
      </c>
      <c r="AN10" s="6">
        <v>37</v>
      </c>
      <c r="AO10" s="6">
        <f t="shared" si="0"/>
        <v>1068</v>
      </c>
      <c r="AP10" s="5">
        <f t="shared" si="1"/>
        <v>27</v>
      </c>
      <c r="AQ10" s="5">
        <v>646</v>
      </c>
      <c r="AR10" s="5">
        <f>IF(COUNT(F10:AK10)&lt;22,IF(COUNT(F10:AK10)&gt;14,(COUNT(F10:AK10)-15),0)*20,120)</f>
        <v>120</v>
      </c>
      <c r="AS10" s="16">
        <f t="shared" si="2"/>
        <v>766</v>
      </c>
    </row>
    <row r="11" spans="1:45" s="5" customFormat="1" ht="15">
      <c r="A11" s="5">
        <v>10</v>
      </c>
      <c r="B11" s="5" t="s">
        <v>165</v>
      </c>
      <c r="C11" s="5" t="s">
        <v>136</v>
      </c>
      <c r="D11" s="6">
        <v>49</v>
      </c>
      <c r="E11" s="6" t="s">
        <v>166</v>
      </c>
      <c r="H11" s="5">
        <v>41</v>
      </c>
      <c r="I11" s="8"/>
      <c r="J11" s="6"/>
      <c r="K11" s="7">
        <v>32</v>
      </c>
      <c r="L11" s="5">
        <v>39</v>
      </c>
      <c r="M11" s="7">
        <v>36</v>
      </c>
      <c r="N11" s="7"/>
      <c r="O11" s="5">
        <v>47</v>
      </c>
      <c r="P11" s="5">
        <v>44</v>
      </c>
      <c r="Q11" s="5">
        <v>43</v>
      </c>
      <c r="T11" s="5">
        <v>41</v>
      </c>
      <c r="V11" s="5">
        <v>40</v>
      </c>
      <c r="W11" s="5">
        <v>46</v>
      </c>
      <c r="X11" s="5">
        <v>35</v>
      </c>
      <c r="Z11" s="5">
        <v>36</v>
      </c>
      <c r="AB11" s="7">
        <v>38</v>
      </c>
      <c r="AD11" s="5">
        <v>40</v>
      </c>
      <c r="AE11" s="5">
        <v>45</v>
      </c>
      <c r="AK11" s="5">
        <v>47</v>
      </c>
      <c r="AN11" s="6"/>
      <c r="AO11" s="6">
        <f t="shared" si="0"/>
        <v>650</v>
      </c>
      <c r="AP11" s="5">
        <f t="shared" si="1"/>
        <v>16</v>
      </c>
      <c r="AQ11" s="5">
        <v>650</v>
      </c>
      <c r="AR11" s="5">
        <f aca="true" t="shared" si="3" ref="AR11:AR47">IF(COUNT(F11:AK11)&lt;22,IF(COUNT(F11:AK11)&gt;14,(COUNT(F11:AK11)-15),0)*20,120)</f>
        <v>20</v>
      </c>
      <c r="AS11" s="16">
        <f t="shared" si="2"/>
        <v>670</v>
      </c>
    </row>
    <row r="12" spans="1:45" s="5" customFormat="1" ht="15">
      <c r="A12" s="5">
        <v>11</v>
      </c>
      <c r="B12" s="5" t="s">
        <v>73</v>
      </c>
      <c r="C12" s="5" t="s">
        <v>77</v>
      </c>
      <c r="D12" s="6">
        <v>47</v>
      </c>
      <c r="E12" s="6" t="s">
        <v>78</v>
      </c>
      <c r="F12" s="5">
        <v>40</v>
      </c>
      <c r="I12" s="5">
        <v>39</v>
      </c>
      <c r="K12" s="5">
        <v>44</v>
      </c>
      <c r="O12" s="5">
        <v>40</v>
      </c>
      <c r="Q12" s="5">
        <v>48</v>
      </c>
      <c r="R12" s="5">
        <v>48</v>
      </c>
      <c r="S12" s="5">
        <v>44</v>
      </c>
      <c r="AE12" s="5">
        <v>44</v>
      </c>
      <c r="AF12" s="5">
        <v>42</v>
      </c>
      <c r="AG12" s="5">
        <v>42</v>
      </c>
      <c r="AI12" s="5">
        <v>41</v>
      </c>
      <c r="AK12" s="5">
        <v>48</v>
      </c>
      <c r="AL12" s="5">
        <v>32</v>
      </c>
      <c r="AN12" s="5">
        <v>36</v>
      </c>
      <c r="AO12" s="6">
        <f t="shared" si="0"/>
        <v>588</v>
      </c>
      <c r="AP12" s="5">
        <f t="shared" si="1"/>
        <v>14</v>
      </c>
      <c r="AQ12" s="5">
        <f>IF(COUNT(F12:AK12)&gt;0,LARGE(F12:AK12,1),0)+IF(COUNT(F12:AK12)&gt;1,LARGE(F12:AK12,2),0)+IF(COUNT(F12:AK12)&gt;2,LARGE(F12:AK12,3),0)+IF(COUNT(F12:AK12)&gt;3,LARGE(F12:AK12,4),0)+IF(COUNT(F12:AK12)&gt;4,LARGE(F12:AK12,5),0)+IF(COUNT(F12:AK12)&gt;5,LARGE(F12:AK12,6),0)+IF(COUNT(F12:AK12)&gt;6,LARGE(F12:AK12,7),0)+IF(COUNT(F12:AK12)&gt;7,LARGE(F12:AK12,8),0)+IF(COUNT(F12:AK12)&gt;8,LARGE(F12:AK12,9),0)+IF(COUNT(F12:AK12)&gt;9,LARGE(F12:AK12,10),0)+IF(COUNT(F12:AK12)&gt;10,LARGE(F12:AK12,11),0)+IF(COUNT(F12:AK12)&gt;11,LARGE(F12:AK12,12),0)+IF(COUNT(F12:AK12)&gt;12,LARGE(F12:AK12,13),0)+IF(COUNT(F12:AK12)&gt;13,LARGE(F12:AK12,14),0)+IF(COUNT(F12:AK12)&gt;14,LARGE(F12:AK12,15),0)</f>
        <v>520</v>
      </c>
      <c r="AR12" s="5">
        <f t="shared" si="3"/>
        <v>0</v>
      </c>
      <c r="AS12" s="16">
        <v>588</v>
      </c>
    </row>
    <row r="13" spans="1:45" s="5" customFormat="1" ht="15">
      <c r="A13" s="5">
        <v>12</v>
      </c>
      <c r="B13" s="6" t="s">
        <v>157</v>
      </c>
      <c r="C13" s="6" t="s">
        <v>10</v>
      </c>
      <c r="D13" s="6">
        <v>49</v>
      </c>
      <c r="E13" s="6" t="s">
        <v>158</v>
      </c>
      <c r="H13" s="5">
        <v>37</v>
      </c>
      <c r="I13" s="5">
        <v>41</v>
      </c>
      <c r="K13" s="7"/>
      <c r="N13" s="5">
        <v>38</v>
      </c>
      <c r="P13" s="5">
        <v>36</v>
      </c>
      <c r="Q13" s="5">
        <v>42</v>
      </c>
      <c r="S13" s="5">
        <v>46</v>
      </c>
      <c r="T13" s="5">
        <v>40</v>
      </c>
      <c r="V13" s="5">
        <v>42</v>
      </c>
      <c r="W13" s="5">
        <v>47</v>
      </c>
      <c r="X13" s="5">
        <v>34</v>
      </c>
      <c r="Z13" s="5">
        <v>40</v>
      </c>
      <c r="AB13" s="7">
        <v>43</v>
      </c>
      <c r="AD13" s="5">
        <v>38</v>
      </c>
      <c r="AK13" s="7">
        <v>43</v>
      </c>
      <c r="AO13" s="6">
        <f t="shared" si="0"/>
        <v>567</v>
      </c>
      <c r="AP13" s="5">
        <f t="shared" si="1"/>
        <v>14</v>
      </c>
      <c r="AQ13" s="5">
        <f>IF(COUNT(F13:AK13)&gt;0,LARGE(F13:AK13,1),0)+IF(COUNT(F13:AK13)&gt;1,LARGE(F13:AK13,2),0)+IF(COUNT(F13:AK13)&gt;2,LARGE(F13:AK13,3),0)+IF(COUNT(F13:AK13)&gt;3,LARGE(F13:AK13,4),0)+IF(COUNT(F13:AK13)&gt;4,LARGE(F13:AK13,5),0)+IF(COUNT(F13:AK13)&gt;5,LARGE(F13:AK13,6),0)+IF(COUNT(F13:AK13)&gt;6,LARGE(F13:AK13,7),0)+IF(COUNT(F13:AK13)&gt;7,LARGE(F13:AK13,8),0)+IF(COUNT(F13:AK13)&gt;8,LARGE(F13:AK13,9),0)+IF(COUNT(F13:AK13)&gt;9,LARGE(F13:AK13,10),0)+IF(COUNT(F13:AK13)&gt;10,LARGE(F13:AK13,11),0)+IF(COUNT(F13:AK13)&gt;11,LARGE(F13:AK13,12),0)+IF(COUNT(F13:AK13)&gt;12,LARGE(F13:AK13,13),0)+IF(COUNT(F13:AK13)&gt;13,LARGE(F13:AK13,14),0)+IF(COUNT(F13:AK13)&gt;14,LARGE(F13:AK13,15),0)</f>
        <v>567</v>
      </c>
      <c r="AR13" s="5">
        <f t="shared" si="3"/>
        <v>0</v>
      </c>
      <c r="AS13" s="16">
        <f>AQ13+AR13</f>
        <v>567</v>
      </c>
    </row>
    <row r="14" spans="1:45" s="5" customFormat="1" ht="15">
      <c r="A14" s="5">
        <v>13</v>
      </c>
      <c r="B14" s="5" t="s">
        <v>168</v>
      </c>
      <c r="C14" s="5" t="s">
        <v>169</v>
      </c>
      <c r="D14" s="6">
        <v>49</v>
      </c>
      <c r="E14" s="6" t="s">
        <v>170</v>
      </c>
      <c r="F14" s="5">
        <v>46</v>
      </c>
      <c r="G14" s="5">
        <v>46</v>
      </c>
      <c r="K14" s="5">
        <v>45</v>
      </c>
      <c r="L14" s="5">
        <v>34</v>
      </c>
      <c r="M14" s="5">
        <v>50</v>
      </c>
      <c r="O14" s="5">
        <v>46</v>
      </c>
      <c r="P14" s="6"/>
      <c r="Q14" s="5">
        <v>50</v>
      </c>
      <c r="R14" s="5">
        <v>50</v>
      </c>
      <c r="S14" s="5">
        <v>48</v>
      </c>
      <c r="T14" s="5">
        <v>45</v>
      </c>
      <c r="U14" s="6"/>
      <c r="AA14" s="6"/>
      <c r="AB14" s="5">
        <v>49</v>
      </c>
      <c r="AG14" s="5">
        <v>47</v>
      </c>
      <c r="AO14" s="6">
        <f t="shared" si="0"/>
        <v>556</v>
      </c>
      <c r="AP14" s="5">
        <f t="shared" si="1"/>
        <v>12</v>
      </c>
      <c r="AQ14" s="5">
        <f>IF(COUNT(F14:AK14)&gt;0,LARGE(F14:AK14,1),0)+IF(COUNT(F14:AK14)&gt;1,LARGE(F14:AK14,2),0)+IF(COUNT(F14:AK14)&gt;2,LARGE(F14:AK14,3),0)+IF(COUNT(F14:AK14)&gt;3,LARGE(F14:AK14,4),0)+IF(COUNT(F14:AK14)&gt;4,LARGE(F14:AK14,5),0)+IF(COUNT(F14:AK14)&gt;5,LARGE(F14:AK14,6),0)+IF(COUNT(F14:AK14)&gt;6,LARGE(F14:AK14,7),0)+IF(COUNT(F14:AK14)&gt;7,LARGE(F14:AK14,8),0)+IF(COUNT(F14:AK14)&gt;8,LARGE(F14:AK14,9),0)+IF(COUNT(F14:AK14)&gt;9,LARGE(F14:AK14,10),0)+IF(COUNT(F14:AK14)&gt;10,LARGE(F14:AK14,11),0)+IF(COUNT(F14:AK14)&gt;11,LARGE(F14:AK14,12),0)+IF(COUNT(F14:AK14)&gt;12,LARGE(F14:AK14,13),0)+IF(COUNT(F14:AK14)&gt;13,LARGE(F14:AK14,14),0)+IF(COUNT(F14:AK14)&gt;14,LARGE(F14:AK14,15),0)</f>
        <v>556</v>
      </c>
      <c r="AR14" s="5">
        <f t="shared" si="3"/>
        <v>0</v>
      </c>
      <c r="AS14" s="16">
        <f>AQ14+AR14</f>
        <v>556</v>
      </c>
    </row>
    <row r="15" spans="1:45" s="5" customFormat="1" ht="15">
      <c r="A15" s="5">
        <v>14</v>
      </c>
      <c r="B15" s="6" t="s">
        <v>35</v>
      </c>
      <c r="C15" s="6" t="s">
        <v>36</v>
      </c>
      <c r="D15" s="5">
        <v>45</v>
      </c>
      <c r="E15" s="6" t="s">
        <v>8</v>
      </c>
      <c r="F15" s="5">
        <v>43</v>
      </c>
      <c r="H15" s="5">
        <v>35</v>
      </c>
      <c r="I15" s="7"/>
      <c r="M15" s="7">
        <v>26</v>
      </c>
      <c r="N15" s="7"/>
      <c r="O15" s="7"/>
      <c r="P15" s="5">
        <v>31</v>
      </c>
      <c r="X15" s="5">
        <v>29</v>
      </c>
      <c r="Z15" s="5">
        <v>37</v>
      </c>
      <c r="AA15" s="5">
        <v>42</v>
      </c>
      <c r="AI15" s="5">
        <v>40</v>
      </c>
      <c r="AJ15" s="5">
        <v>38</v>
      </c>
      <c r="AK15" s="7">
        <v>42</v>
      </c>
      <c r="AM15" s="5">
        <v>38</v>
      </c>
      <c r="AN15" s="5">
        <v>34</v>
      </c>
      <c r="AO15" s="6">
        <f t="shared" si="0"/>
        <v>435</v>
      </c>
      <c r="AP15" s="5">
        <f t="shared" si="1"/>
        <v>12</v>
      </c>
      <c r="AQ15" s="5">
        <v>435</v>
      </c>
      <c r="AR15" s="5">
        <f t="shared" si="3"/>
        <v>0</v>
      </c>
      <c r="AS15" s="16">
        <v>436</v>
      </c>
    </row>
    <row r="16" spans="2:45" s="5" customFormat="1" ht="15">
      <c r="B16" s="6"/>
      <c r="C16" s="6"/>
      <c r="E16" s="6"/>
      <c r="I16" s="7"/>
      <c r="M16" s="7"/>
      <c r="N16" s="7"/>
      <c r="O16" s="7"/>
      <c r="AK16" s="7"/>
      <c r="AO16" s="6"/>
      <c r="AS16" s="16"/>
    </row>
    <row r="17" spans="2:45" s="5" customFormat="1" ht="15">
      <c r="B17" s="6"/>
      <c r="C17" s="6"/>
      <c r="E17" s="6"/>
      <c r="I17" s="7"/>
      <c r="M17" s="7"/>
      <c r="N17" s="7"/>
      <c r="O17" s="7"/>
      <c r="AK17" s="7"/>
      <c r="AO17" s="6"/>
      <c r="AS17" s="16"/>
    </row>
    <row r="18" spans="2:45" s="5" customFormat="1" ht="15">
      <c r="B18" s="6"/>
      <c r="C18" s="6"/>
      <c r="E18" s="6"/>
      <c r="I18" s="7"/>
      <c r="M18" s="7"/>
      <c r="N18" s="7"/>
      <c r="O18" s="7"/>
      <c r="AK18" s="7"/>
      <c r="AO18" s="6"/>
      <c r="AS18" s="16"/>
    </row>
    <row r="19" spans="2:45" s="5" customFormat="1" ht="15">
      <c r="B19" s="6"/>
      <c r="C19" s="6"/>
      <c r="E19" s="6"/>
      <c r="I19" s="7"/>
      <c r="M19" s="7"/>
      <c r="N19" s="7"/>
      <c r="O19" s="7"/>
      <c r="AK19" s="7"/>
      <c r="AO19" s="6"/>
      <c r="AS19" s="16"/>
    </row>
    <row r="20" spans="2:45" s="5" customFormat="1" ht="15">
      <c r="B20" s="6"/>
      <c r="C20" s="6"/>
      <c r="E20" s="6"/>
      <c r="I20" s="7"/>
      <c r="M20" s="7"/>
      <c r="N20" s="7"/>
      <c r="O20" s="7"/>
      <c r="AK20" s="7"/>
      <c r="AO20" s="6"/>
      <c r="AS20" s="16"/>
    </row>
    <row r="21" spans="2:45" s="5" customFormat="1" ht="15">
      <c r="B21" s="5" t="s">
        <v>338</v>
      </c>
      <c r="C21" s="5" t="s">
        <v>15</v>
      </c>
      <c r="D21" s="5">
        <v>49</v>
      </c>
      <c r="E21" s="5" t="s">
        <v>25</v>
      </c>
      <c r="H21" s="7"/>
      <c r="N21" s="5">
        <v>47</v>
      </c>
      <c r="Q21" s="7">
        <v>50</v>
      </c>
      <c r="R21" s="5">
        <v>49</v>
      </c>
      <c r="W21" s="7">
        <v>50</v>
      </c>
      <c r="Z21" s="5">
        <v>49</v>
      </c>
      <c r="AB21" s="7">
        <v>49</v>
      </c>
      <c r="AG21" s="5">
        <v>49</v>
      </c>
      <c r="AL21" s="7">
        <v>46</v>
      </c>
      <c r="AO21" s="6">
        <f aca="true" t="shared" si="4" ref="AO21:AO38">SUM(F21:AN21)</f>
        <v>389</v>
      </c>
      <c r="AP21" s="5">
        <f t="shared" si="1"/>
        <v>8</v>
      </c>
      <c r="AQ21" s="5">
        <f aca="true" t="shared" si="5" ref="AQ21:AQ52">IF(COUNT(F21:AK21)&gt;0,LARGE(F21:AK21,1),0)+IF(COUNT(F21:AK21)&gt;1,LARGE(F21:AK21,2),0)+IF(COUNT(F21:AK21)&gt;2,LARGE(F21:AK21,3),0)+IF(COUNT(F21:AK21)&gt;3,LARGE(F21:AK21,4),0)+IF(COUNT(F21:AK21)&gt;4,LARGE(F21:AK21,5),0)+IF(COUNT(F21:AK21)&gt;5,LARGE(F21:AK21,6),0)+IF(COUNT(F21:AK21)&gt;6,LARGE(F21:AK21,7),0)+IF(COUNT(F21:AK21)&gt;7,LARGE(F21:AK21,8),0)+IF(COUNT(F21:AK21)&gt;8,LARGE(F21:AK21,9),0)+IF(COUNT(F21:AK21)&gt;9,LARGE(F21:AK21,10),0)+IF(COUNT(F21:AK21)&gt;10,LARGE(F21:AK21,11),0)+IF(COUNT(F21:AK21)&gt;11,LARGE(F21:AK21,12),0)+IF(COUNT(F21:AK21)&gt;12,LARGE(F21:AK21,13),0)+IF(COUNT(F21:AK21)&gt;13,LARGE(F21:AK21,14),0)+IF(COUNT(F21:AK21)&gt;14,LARGE(F21:AK21,15),0)</f>
        <v>343</v>
      </c>
      <c r="AR21" s="5">
        <f t="shared" si="3"/>
        <v>0</v>
      </c>
      <c r="AS21" s="16">
        <v>389</v>
      </c>
    </row>
    <row r="22" spans="2:45" s="5" customFormat="1" ht="15">
      <c r="B22" s="5" t="s">
        <v>163</v>
      </c>
      <c r="C22" s="5" t="s">
        <v>11</v>
      </c>
      <c r="D22" s="5">
        <v>49</v>
      </c>
      <c r="E22" s="5" t="s">
        <v>164</v>
      </c>
      <c r="G22" s="7">
        <v>45</v>
      </c>
      <c r="Q22" s="5">
        <v>50</v>
      </c>
      <c r="S22" s="5">
        <v>50</v>
      </c>
      <c r="V22" s="5">
        <v>49</v>
      </c>
      <c r="W22" s="7"/>
      <c r="X22" s="5">
        <v>43</v>
      </c>
      <c r="AB22" s="7">
        <v>48</v>
      </c>
      <c r="AL22" s="7">
        <v>31</v>
      </c>
      <c r="AN22" s="5">
        <v>49</v>
      </c>
      <c r="AO22" s="6">
        <f t="shared" si="4"/>
        <v>365</v>
      </c>
      <c r="AP22" s="5">
        <f t="shared" si="1"/>
        <v>8</v>
      </c>
      <c r="AQ22" s="5">
        <f t="shared" si="5"/>
        <v>285</v>
      </c>
      <c r="AR22" s="5">
        <f t="shared" si="3"/>
        <v>0</v>
      </c>
      <c r="AS22" s="16">
        <v>365</v>
      </c>
    </row>
    <row r="23" spans="2:45" s="5" customFormat="1" ht="15">
      <c r="B23" s="5" t="s">
        <v>101</v>
      </c>
      <c r="C23" s="5" t="s">
        <v>102</v>
      </c>
      <c r="D23" s="5">
        <v>45</v>
      </c>
      <c r="E23" s="5" t="s">
        <v>92</v>
      </c>
      <c r="H23" s="7"/>
      <c r="J23" s="5">
        <v>45</v>
      </c>
      <c r="O23" s="7"/>
      <c r="Q23" s="5">
        <v>48</v>
      </c>
      <c r="T23" s="5">
        <v>48</v>
      </c>
      <c r="U23" s="5">
        <v>50</v>
      </c>
      <c r="X23" s="5">
        <v>44</v>
      </c>
      <c r="Z23" s="5">
        <v>46</v>
      </c>
      <c r="AJ23" s="5">
        <v>50</v>
      </c>
      <c r="AO23" s="6">
        <f t="shared" si="4"/>
        <v>331</v>
      </c>
      <c r="AP23" s="5">
        <f t="shared" si="1"/>
        <v>7</v>
      </c>
      <c r="AQ23" s="5">
        <f t="shared" si="5"/>
        <v>331</v>
      </c>
      <c r="AR23" s="5">
        <f t="shared" si="3"/>
        <v>0</v>
      </c>
      <c r="AS23" s="16">
        <f>AQ23+AR23</f>
        <v>331</v>
      </c>
    </row>
    <row r="24" spans="2:45" s="5" customFormat="1" ht="15">
      <c r="B24" s="5" t="s">
        <v>119</v>
      </c>
      <c r="C24" s="5" t="s">
        <v>16</v>
      </c>
      <c r="D24" s="5">
        <v>48</v>
      </c>
      <c r="E24" s="5" t="s">
        <v>255</v>
      </c>
      <c r="G24" s="7">
        <v>46</v>
      </c>
      <c r="H24" s="7">
        <v>48</v>
      </c>
      <c r="K24" s="7">
        <v>40</v>
      </c>
      <c r="P24" s="5">
        <v>45</v>
      </c>
      <c r="U24" s="5">
        <v>46</v>
      </c>
      <c r="W24" s="7"/>
      <c r="AA24" s="7"/>
      <c r="AB24" s="7"/>
      <c r="AK24" s="7">
        <v>49</v>
      </c>
      <c r="AM24" s="5">
        <v>47</v>
      </c>
      <c r="AO24" s="6">
        <f t="shared" si="4"/>
        <v>321</v>
      </c>
      <c r="AP24" s="5">
        <f t="shared" si="1"/>
        <v>7</v>
      </c>
      <c r="AQ24" s="5">
        <f t="shared" si="5"/>
        <v>274</v>
      </c>
      <c r="AR24" s="5">
        <f t="shared" si="3"/>
        <v>0</v>
      </c>
      <c r="AS24" s="16">
        <v>321</v>
      </c>
    </row>
    <row r="25" spans="2:45" s="5" customFormat="1" ht="15">
      <c r="B25" s="5" t="s">
        <v>376</v>
      </c>
      <c r="C25" s="5" t="s">
        <v>377</v>
      </c>
      <c r="D25" s="5">
        <v>48</v>
      </c>
      <c r="E25" s="5" t="s">
        <v>367</v>
      </c>
      <c r="H25" s="7"/>
      <c r="Q25" s="7">
        <v>46</v>
      </c>
      <c r="R25" s="7">
        <v>47</v>
      </c>
      <c r="W25" s="7">
        <v>47</v>
      </c>
      <c r="Y25" s="5">
        <v>48</v>
      </c>
      <c r="AA25" s="5">
        <v>46</v>
      </c>
      <c r="AL25" s="5">
        <v>47</v>
      </c>
      <c r="AO25" s="6">
        <f t="shared" si="4"/>
        <v>281</v>
      </c>
      <c r="AP25" s="5">
        <f t="shared" si="1"/>
        <v>6</v>
      </c>
      <c r="AQ25" s="5">
        <f t="shared" si="5"/>
        <v>234</v>
      </c>
      <c r="AR25" s="5">
        <f t="shared" si="3"/>
        <v>0</v>
      </c>
      <c r="AS25" s="16">
        <v>281</v>
      </c>
    </row>
    <row r="26" spans="2:45" s="5" customFormat="1" ht="15">
      <c r="B26" s="5" t="s">
        <v>256</v>
      </c>
      <c r="C26" s="5" t="s">
        <v>257</v>
      </c>
      <c r="D26" s="5">
        <v>48</v>
      </c>
      <c r="E26" s="5" t="s">
        <v>20</v>
      </c>
      <c r="K26" s="7">
        <v>39</v>
      </c>
      <c r="M26" s="7">
        <v>39</v>
      </c>
      <c r="N26" s="7"/>
      <c r="O26" s="7">
        <v>48</v>
      </c>
      <c r="X26" s="5">
        <v>40</v>
      </c>
      <c r="Y26" s="5">
        <v>44</v>
      </c>
      <c r="AJ26" s="5">
        <v>46</v>
      </c>
      <c r="AO26" s="6">
        <f t="shared" si="4"/>
        <v>256</v>
      </c>
      <c r="AP26" s="5">
        <f t="shared" si="1"/>
        <v>6</v>
      </c>
      <c r="AQ26" s="5">
        <f t="shared" si="5"/>
        <v>256</v>
      </c>
      <c r="AR26" s="5">
        <f t="shared" si="3"/>
        <v>0</v>
      </c>
      <c r="AS26" s="16">
        <f>AQ26+AR26</f>
        <v>256</v>
      </c>
    </row>
    <row r="27" spans="2:45" s="5" customFormat="1" ht="15">
      <c r="B27" s="5" t="s">
        <v>140</v>
      </c>
      <c r="C27" s="5" t="s">
        <v>141</v>
      </c>
      <c r="D27" s="5">
        <v>48</v>
      </c>
      <c r="E27" s="5" t="s">
        <v>142</v>
      </c>
      <c r="H27" s="5">
        <v>36</v>
      </c>
      <c r="M27" s="7"/>
      <c r="N27" s="7"/>
      <c r="R27" s="7">
        <v>44</v>
      </c>
      <c r="T27" s="5">
        <v>42</v>
      </c>
      <c r="W27" s="5">
        <v>41</v>
      </c>
      <c r="AB27" s="7">
        <v>35</v>
      </c>
      <c r="AL27" s="5">
        <v>40</v>
      </c>
      <c r="AO27" s="6">
        <f t="shared" si="4"/>
        <v>238</v>
      </c>
      <c r="AP27" s="5">
        <f t="shared" si="1"/>
        <v>6</v>
      </c>
      <c r="AQ27" s="5">
        <f t="shared" si="5"/>
        <v>198</v>
      </c>
      <c r="AR27" s="5">
        <f t="shared" si="3"/>
        <v>0</v>
      </c>
      <c r="AS27" s="16">
        <v>238</v>
      </c>
    </row>
    <row r="28" spans="2:45" s="5" customFormat="1" ht="15">
      <c r="B28" s="5" t="s">
        <v>71</v>
      </c>
      <c r="C28" s="5" t="s">
        <v>13</v>
      </c>
      <c r="D28" s="5">
        <v>46</v>
      </c>
      <c r="E28" s="5" t="s">
        <v>21</v>
      </c>
      <c r="H28" s="5">
        <v>47</v>
      </c>
      <c r="K28" s="5">
        <v>49</v>
      </c>
      <c r="V28" s="5">
        <v>45</v>
      </c>
      <c r="AB28" s="7">
        <v>45</v>
      </c>
      <c r="AD28" s="5">
        <v>42</v>
      </c>
      <c r="AO28" s="6">
        <f t="shared" si="4"/>
        <v>228</v>
      </c>
      <c r="AP28" s="5">
        <f t="shared" si="1"/>
        <v>5</v>
      </c>
      <c r="AQ28" s="5">
        <f t="shared" si="5"/>
        <v>228</v>
      </c>
      <c r="AR28" s="5">
        <f t="shared" si="3"/>
        <v>0</v>
      </c>
      <c r="AS28" s="16">
        <f aca="true" t="shared" si="6" ref="AS28:AS59">AQ28+AR28</f>
        <v>228</v>
      </c>
    </row>
    <row r="29" spans="2:45" s="5" customFormat="1" ht="15">
      <c r="B29" s="5" t="s">
        <v>360</v>
      </c>
      <c r="C29" s="5" t="s">
        <v>81</v>
      </c>
      <c r="D29" s="5">
        <v>48</v>
      </c>
      <c r="E29" s="5" t="s">
        <v>421</v>
      </c>
      <c r="P29" s="5">
        <v>35</v>
      </c>
      <c r="X29" s="5">
        <v>28</v>
      </c>
      <c r="Z29" s="5">
        <v>35</v>
      </c>
      <c r="AB29" s="7">
        <v>40</v>
      </c>
      <c r="AD29" s="5">
        <v>36</v>
      </c>
      <c r="AG29" s="5">
        <v>43</v>
      </c>
      <c r="AO29" s="6">
        <f t="shared" si="4"/>
        <v>217</v>
      </c>
      <c r="AP29" s="5">
        <f t="shared" si="1"/>
        <v>6</v>
      </c>
      <c r="AQ29" s="5">
        <f t="shared" si="5"/>
        <v>217</v>
      </c>
      <c r="AR29" s="5">
        <f t="shared" si="3"/>
        <v>0</v>
      </c>
      <c r="AS29" s="16">
        <f t="shared" si="6"/>
        <v>217</v>
      </c>
    </row>
    <row r="30" spans="2:45" s="5" customFormat="1" ht="15">
      <c r="B30" s="5" t="s">
        <v>243</v>
      </c>
      <c r="C30" s="5" t="s">
        <v>244</v>
      </c>
      <c r="D30" s="5">
        <v>48</v>
      </c>
      <c r="E30" s="5" t="s">
        <v>245</v>
      </c>
      <c r="L30" s="5">
        <v>29</v>
      </c>
      <c r="AB30" s="5">
        <v>33</v>
      </c>
      <c r="AD30" s="5">
        <v>32</v>
      </c>
      <c r="AE30" s="5">
        <v>42</v>
      </c>
      <c r="AH30" s="5">
        <v>43</v>
      </c>
      <c r="AN30" s="5">
        <v>35</v>
      </c>
      <c r="AO30" s="6">
        <f t="shared" si="4"/>
        <v>214</v>
      </c>
      <c r="AP30" s="5">
        <f t="shared" si="1"/>
        <v>6</v>
      </c>
      <c r="AQ30" s="5">
        <f t="shared" si="5"/>
        <v>179</v>
      </c>
      <c r="AR30" s="5">
        <f t="shared" si="3"/>
        <v>0</v>
      </c>
      <c r="AS30" s="16">
        <f t="shared" si="6"/>
        <v>179</v>
      </c>
    </row>
    <row r="31" spans="2:45" s="5" customFormat="1" ht="15">
      <c r="B31" s="5" t="s">
        <v>373</v>
      </c>
      <c r="C31" s="5" t="s">
        <v>374</v>
      </c>
      <c r="D31" s="5">
        <v>47</v>
      </c>
      <c r="E31" s="5" t="s">
        <v>375</v>
      </c>
      <c r="H31" s="7"/>
      <c r="Q31" s="7">
        <v>49</v>
      </c>
      <c r="R31" s="7">
        <v>50</v>
      </c>
      <c r="W31" s="7">
        <v>48</v>
      </c>
      <c r="X31" s="5">
        <v>47</v>
      </c>
      <c r="AK31" s="7"/>
      <c r="AO31" s="6">
        <f t="shared" si="4"/>
        <v>194</v>
      </c>
      <c r="AP31" s="5">
        <f t="shared" si="1"/>
        <v>4</v>
      </c>
      <c r="AQ31" s="5">
        <f t="shared" si="5"/>
        <v>194</v>
      </c>
      <c r="AR31" s="5">
        <f t="shared" si="3"/>
        <v>0</v>
      </c>
      <c r="AS31" s="16">
        <f t="shared" si="6"/>
        <v>194</v>
      </c>
    </row>
    <row r="32" spans="2:45" s="5" customFormat="1" ht="15">
      <c r="B32" s="5" t="s">
        <v>259</v>
      </c>
      <c r="C32" s="5" t="s">
        <v>260</v>
      </c>
      <c r="D32" s="5">
        <v>48</v>
      </c>
      <c r="E32" s="5" t="s">
        <v>261</v>
      </c>
      <c r="K32" s="5">
        <v>47</v>
      </c>
      <c r="M32" s="7">
        <v>49</v>
      </c>
      <c r="Q32" s="5">
        <v>49</v>
      </c>
      <c r="AB32" s="5">
        <v>48</v>
      </c>
      <c r="AO32" s="6">
        <f t="shared" si="4"/>
        <v>193</v>
      </c>
      <c r="AP32" s="5">
        <f t="shared" si="1"/>
        <v>4</v>
      </c>
      <c r="AQ32" s="5">
        <f t="shared" si="5"/>
        <v>193</v>
      </c>
      <c r="AR32" s="5">
        <f t="shared" si="3"/>
        <v>0</v>
      </c>
      <c r="AS32" s="16">
        <f t="shared" si="6"/>
        <v>193</v>
      </c>
    </row>
    <row r="33" spans="2:45" s="5" customFormat="1" ht="15">
      <c r="B33" s="5" t="s">
        <v>91</v>
      </c>
      <c r="C33" s="5" t="s">
        <v>58</v>
      </c>
      <c r="D33" s="5">
        <v>47</v>
      </c>
      <c r="E33" s="5" t="s">
        <v>32</v>
      </c>
      <c r="H33" s="7"/>
      <c r="K33" s="7">
        <v>46</v>
      </c>
      <c r="L33" s="5">
        <v>45</v>
      </c>
      <c r="AD33" s="5">
        <v>50</v>
      </c>
      <c r="AK33" s="7"/>
      <c r="AL33" s="7">
        <v>45</v>
      </c>
      <c r="AO33" s="6">
        <f t="shared" si="4"/>
        <v>186</v>
      </c>
      <c r="AP33" s="5">
        <f t="shared" si="1"/>
        <v>4</v>
      </c>
      <c r="AQ33" s="5">
        <f t="shared" si="5"/>
        <v>141</v>
      </c>
      <c r="AR33" s="5">
        <f t="shared" si="3"/>
        <v>0</v>
      </c>
      <c r="AS33" s="16">
        <f t="shared" si="6"/>
        <v>141</v>
      </c>
    </row>
    <row r="34" spans="2:45" s="5" customFormat="1" ht="15">
      <c r="B34" s="5" t="s">
        <v>111</v>
      </c>
      <c r="C34" s="5" t="s">
        <v>22</v>
      </c>
      <c r="D34" s="5">
        <v>47</v>
      </c>
      <c r="E34" s="5" t="s">
        <v>112</v>
      </c>
      <c r="H34" s="7">
        <v>47</v>
      </c>
      <c r="P34" s="5">
        <v>49</v>
      </c>
      <c r="AD34" s="5">
        <v>47</v>
      </c>
      <c r="AK34" s="9"/>
      <c r="AN34" s="5">
        <v>42</v>
      </c>
      <c r="AO34" s="6">
        <f t="shared" si="4"/>
        <v>185</v>
      </c>
      <c r="AP34" s="5">
        <f t="shared" si="1"/>
        <v>4</v>
      </c>
      <c r="AQ34" s="5">
        <f t="shared" si="5"/>
        <v>143</v>
      </c>
      <c r="AR34" s="5">
        <f t="shared" si="3"/>
        <v>0</v>
      </c>
      <c r="AS34" s="16">
        <f t="shared" si="6"/>
        <v>143</v>
      </c>
    </row>
    <row r="35" spans="2:45" s="5" customFormat="1" ht="15">
      <c r="B35" s="5" t="s">
        <v>241</v>
      </c>
      <c r="C35" s="5" t="s">
        <v>242</v>
      </c>
      <c r="D35" s="5">
        <v>48</v>
      </c>
      <c r="E35" s="5" t="s">
        <v>25</v>
      </c>
      <c r="L35" s="5">
        <v>41</v>
      </c>
      <c r="P35" s="5">
        <v>43</v>
      </c>
      <c r="AM35" s="5">
        <v>44</v>
      </c>
      <c r="AN35" s="5">
        <v>44</v>
      </c>
      <c r="AO35" s="6">
        <f t="shared" si="4"/>
        <v>172</v>
      </c>
      <c r="AP35" s="5">
        <f t="shared" si="1"/>
        <v>4</v>
      </c>
      <c r="AQ35" s="5">
        <f t="shared" si="5"/>
        <v>84</v>
      </c>
      <c r="AR35" s="5">
        <f t="shared" si="3"/>
        <v>0</v>
      </c>
      <c r="AS35" s="16">
        <f t="shared" si="6"/>
        <v>84</v>
      </c>
    </row>
    <row r="36" spans="2:45" s="5" customFormat="1" ht="15">
      <c r="B36" s="5" t="s">
        <v>82</v>
      </c>
      <c r="C36" s="5" t="s">
        <v>24</v>
      </c>
      <c r="D36" s="5">
        <v>47</v>
      </c>
      <c r="E36" s="5" t="s">
        <v>8</v>
      </c>
      <c r="H36" s="7">
        <v>44</v>
      </c>
      <c r="L36" s="5">
        <v>42</v>
      </c>
      <c r="Q36" s="7">
        <v>41</v>
      </c>
      <c r="AK36" s="7"/>
      <c r="AL36" s="7">
        <v>40</v>
      </c>
      <c r="AO36" s="6">
        <f t="shared" si="4"/>
        <v>167</v>
      </c>
      <c r="AP36" s="5">
        <f t="shared" si="1"/>
        <v>4</v>
      </c>
      <c r="AQ36" s="5">
        <f t="shared" si="5"/>
        <v>127</v>
      </c>
      <c r="AR36" s="5">
        <f t="shared" si="3"/>
        <v>0</v>
      </c>
      <c r="AS36" s="16">
        <f t="shared" si="6"/>
        <v>127</v>
      </c>
    </row>
    <row r="37" spans="2:45" s="5" customFormat="1" ht="15">
      <c r="B37" s="6" t="s">
        <v>159</v>
      </c>
      <c r="C37" s="6" t="s">
        <v>137</v>
      </c>
      <c r="D37" s="5">
        <v>49</v>
      </c>
      <c r="E37" s="5" t="s">
        <v>160</v>
      </c>
      <c r="F37" s="7"/>
      <c r="I37" s="5">
        <v>45</v>
      </c>
      <c r="K37" s="7">
        <v>37</v>
      </c>
      <c r="AD37" s="5">
        <v>39</v>
      </c>
      <c r="AE37" s="7">
        <v>45</v>
      </c>
      <c r="AO37" s="6">
        <f t="shared" si="4"/>
        <v>166</v>
      </c>
      <c r="AP37" s="5">
        <f t="shared" si="1"/>
        <v>4</v>
      </c>
      <c r="AQ37" s="5">
        <f t="shared" si="5"/>
        <v>166</v>
      </c>
      <c r="AR37" s="5">
        <f t="shared" si="3"/>
        <v>0</v>
      </c>
      <c r="AS37" s="16">
        <f t="shared" si="6"/>
        <v>166</v>
      </c>
    </row>
    <row r="38" spans="2:45" s="5" customFormat="1" ht="15">
      <c r="B38" s="5" t="s">
        <v>65</v>
      </c>
      <c r="C38" s="5" t="s">
        <v>66</v>
      </c>
      <c r="D38" s="5">
        <v>46</v>
      </c>
      <c r="E38" s="5" t="s">
        <v>67</v>
      </c>
      <c r="H38" s="5">
        <v>44</v>
      </c>
      <c r="L38" s="5">
        <v>37</v>
      </c>
      <c r="O38" s="7"/>
      <c r="W38" s="7"/>
      <c r="Z38" s="5">
        <v>42</v>
      </c>
      <c r="AD38" s="5">
        <v>41</v>
      </c>
      <c r="AO38" s="6">
        <f t="shared" si="4"/>
        <v>164</v>
      </c>
      <c r="AP38" s="5">
        <f t="shared" si="1"/>
        <v>4</v>
      </c>
      <c r="AQ38" s="5">
        <f t="shared" si="5"/>
        <v>164</v>
      </c>
      <c r="AR38" s="5">
        <f t="shared" si="3"/>
        <v>0</v>
      </c>
      <c r="AS38" s="16">
        <f t="shared" si="6"/>
        <v>164</v>
      </c>
    </row>
    <row r="39" spans="2:45" s="5" customFormat="1" ht="15">
      <c r="B39" s="5" t="s">
        <v>120</v>
      </c>
      <c r="C39" s="5" t="s">
        <v>107</v>
      </c>
      <c r="D39" s="5">
        <v>48</v>
      </c>
      <c r="E39" s="5" t="s">
        <v>19</v>
      </c>
      <c r="F39" s="5">
        <v>42</v>
      </c>
      <c r="H39" s="5">
        <v>39</v>
      </c>
      <c r="N39" s="5">
        <v>42</v>
      </c>
      <c r="P39" s="5">
        <v>38</v>
      </c>
      <c r="AE39" s="7"/>
      <c r="AO39" s="6">
        <f aca="true" t="shared" si="7" ref="AO39:AO46">SUM(F39:AN39)</f>
        <v>161</v>
      </c>
      <c r="AP39" s="5">
        <f aca="true" t="shared" si="8" ref="AP39:AP71">(COUNT(F39:AN39))</f>
        <v>4</v>
      </c>
      <c r="AQ39" s="5">
        <f t="shared" si="5"/>
        <v>161</v>
      </c>
      <c r="AR39" s="5">
        <f t="shared" si="3"/>
        <v>0</v>
      </c>
      <c r="AS39" s="16">
        <f t="shared" si="6"/>
        <v>161</v>
      </c>
    </row>
    <row r="40" spans="2:45" s="5" customFormat="1" ht="15">
      <c r="B40" s="5" t="s">
        <v>60</v>
      </c>
      <c r="C40" s="5" t="s">
        <v>61</v>
      </c>
      <c r="D40" s="5">
        <v>46</v>
      </c>
      <c r="E40" s="5" t="s">
        <v>54</v>
      </c>
      <c r="F40" s="5">
        <v>50</v>
      </c>
      <c r="G40" s="5">
        <v>50</v>
      </c>
      <c r="H40" s="7"/>
      <c r="AI40" s="5">
        <v>50</v>
      </c>
      <c r="AO40" s="6">
        <f t="shared" si="7"/>
        <v>150</v>
      </c>
      <c r="AP40" s="5">
        <f t="shared" si="8"/>
        <v>3</v>
      </c>
      <c r="AQ40" s="5">
        <f t="shared" si="5"/>
        <v>150</v>
      </c>
      <c r="AR40" s="5">
        <f t="shared" si="3"/>
        <v>0</v>
      </c>
      <c r="AS40" s="16">
        <f t="shared" si="6"/>
        <v>150</v>
      </c>
    </row>
    <row r="41" spans="2:45" s="5" customFormat="1" ht="15">
      <c r="B41" s="5" t="s">
        <v>362</v>
      </c>
      <c r="C41" s="5" t="s">
        <v>363</v>
      </c>
      <c r="D41" s="5">
        <v>48</v>
      </c>
      <c r="E41" s="5" t="s">
        <v>364</v>
      </c>
      <c r="P41" s="5">
        <v>32</v>
      </c>
      <c r="T41" s="5">
        <v>38</v>
      </c>
      <c r="AB41" s="7">
        <v>36</v>
      </c>
      <c r="AC41" s="5">
        <v>37</v>
      </c>
      <c r="AK41" s="9"/>
      <c r="AO41" s="6">
        <f t="shared" si="7"/>
        <v>143</v>
      </c>
      <c r="AP41" s="5">
        <f t="shared" si="8"/>
        <v>4</v>
      </c>
      <c r="AQ41" s="5">
        <f t="shared" si="5"/>
        <v>143</v>
      </c>
      <c r="AR41" s="5">
        <f t="shared" si="3"/>
        <v>0</v>
      </c>
      <c r="AS41" s="16">
        <f t="shared" si="6"/>
        <v>143</v>
      </c>
    </row>
    <row r="42" spans="2:45" s="5" customFormat="1" ht="15">
      <c r="B42" s="5" t="s">
        <v>365</v>
      </c>
      <c r="C42" s="5" t="s">
        <v>366</v>
      </c>
      <c r="D42" s="5">
        <v>47</v>
      </c>
      <c r="E42" s="5" t="s">
        <v>367</v>
      </c>
      <c r="Q42" s="5">
        <v>47</v>
      </c>
      <c r="Y42" s="5">
        <v>45</v>
      </c>
      <c r="AC42" s="5">
        <v>47</v>
      </c>
      <c r="AO42" s="6">
        <f t="shared" si="7"/>
        <v>139</v>
      </c>
      <c r="AP42" s="5">
        <f t="shared" si="8"/>
        <v>3</v>
      </c>
      <c r="AQ42" s="5">
        <f t="shared" si="5"/>
        <v>139</v>
      </c>
      <c r="AR42" s="5">
        <f t="shared" si="3"/>
        <v>0</v>
      </c>
      <c r="AS42" s="16">
        <f t="shared" si="6"/>
        <v>139</v>
      </c>
    </row>
    <row r="43" spans="2:45" s="5" customFormat="1" ht="15">
      <c r="B43" s="5" t="s">
        <v>392</v>
      </c>
      <c r="C43" s="5" t="s">
        <v>393</v>
      </c>
      <c r="D43" s="5">
        <v>47</v>
      </c>
      <c r="E43" s="5" t="s">
        <v>20</v>
      </c>
      <c r="H43" s="7"/>
      <c r="T43" s="5">
        <v>46</v>
      </c>
      <c r="U43" s="5">
        <v>47</v>
      </c>
      <c r="Z43" s="5">
        <v>43</v>
      </c>
      <c r="AO43" s="6">
        <f t="shared" si="7"/>
        <v>136</v>
      </c>
      <c r="AP43" s="5">
        <f t="shared" si="8"/>
        <v>3</v>
      </c>
      <c r="AQ43" s="5">
        <f t="shared" si="5"/>
        <v>136</v>
      </c>
      <c r="AR43" s="5">
        <f t="shared" si="3"/>
        <v>0</v>
      </c>
      <c r="AS43" s="16">
        <f t="shared" si="6"/>
        <v>136</v>
      </c>
    </row>
    <row r="44" spans="2:45" s="5" customFormat="1" ht="15">
      <c r="B44" s="5" t="s">
        <v>411</v>
      </c>
      <c r="C44" s="5" t="s">
        <v>58</v>
      </c>
      <c r="D44" s="5">
        <v>47</v>
      </c>
      <c r="E44" s="5" t="s">
        <v>28</v>
      </c>
      <c r="X44" s="5">
        <v>42</v>
      </c>
      <c r="Y44" s="5">
        <v>47</v>
      </c>
      <c r="AA44" s="7"/>
      <c r="AB44" s="7"/>
      <c r="AN44" s="5">
        <v>45</v>
      </c>
      <c r="AO44" s="6">
        <f t="shared" si="7"/>
        <v>134</v>
      </c>
      <c r="AP44" s="5">
        <f t="shared" si="8"/>
        <v>3</v>
      </c>
      <c r="AQ44" s="5">
        <f t="shared" si="5"/>
        <v>89</v>
      </c>
      <c r="AR44" s="5">
        <f t="shared" si="3"/>
        <v>0</v>
      </c>
      <c r="AS44" s="16">
        <f t="shared" si="6"/>
        <v>89</v>
      </c>
    </row>
    <row r="45" spans="2:45" s="5" customFormat="1" ht="15">
      <c r="B45" s="6" t="s">
        <v>117</v>
      </c>
      <c r="C45" s="6" t="s">
        <v>5</v>
      </c>
      <c r="D45" s="5">
        <v>48</v>
      </c>
      <c r="E45" s="5" t="s">
        <v>80</v>
      </c>
      <c r="G45" s="7">
        <v>40</v>
      </c>
      <c r="H45" s="5">
        <v>43</v>
      </c>
      <c r="M45" s="7"/>
      <c r="N45" s="7"/>
      <c r="AE45" s="7">
        <v>46</v>
      </c>
      <c r="AO45" s="6">
        <f t="shared" si="7"/>
        <v>129</v>
      </c>
      <c r="AP45" s="5">
        <f t="shared" si="8"/>
        <v>3</v>
      </c>
      <c r="AQ45" s="5">
        <f t="shared" si="5"/>
        <v>129</v>
      </c>
      <c r="AR45" s="5">
        <f t="shared" si="3"/>
        <v>0</v>
      </c>
      <c r="AS45" s="16">
        <f t="shared" si="6"/>
        <v>129</v>
      </c>
    </row>
    <row r="46" spans="2:45" s="5" customFormat="1" ht="15">
      <c r="B46" s="5" t="s">
        <v>79</v>
      </c>
      <c r="C46" s="5" t="s">
        <v>69</v>
      </c>
      <c r="D46" s="5">
        <v>47</v>
      </c>
      <c r="E46" s="5" t="s">
        <v>80</v>
      </c>
      <c r="G46" s="7">
        <v>39</v>
      </c>
      <c r="H46" s="7"/>
      <c r="K46" s="7"/>
      <c r="M46" s="7"/>
      <c r="N46" s="7"/>
      <c r="Q46" s="7"/>
      <c r="V46" s="7">
        <v>46</v>
      </c>
      <c r="W46" s="7"/>
      <c r="Y46" s="7"/>
      <c r="AE46" s="7">
        <v>43</v>
      </c>
      <c r="AK46" s="7"/>
      <c r="AO46" s="6">
        <f t="shared" si="7"/>
        <v>128</v>
      </c>
      <c r="AP46" s="5">
        <f t="shared" si="8"/>
        <v>3</v>
      </c>
      <c r="AQ46" s="5">
        <f t="shared" si="5"/>
        <v>128</v>
      </c>
      <c r="AR46" s="5">
        <f t="shared" si="3"/>
        <v>0</v>
      </c>
      <c r="AS46" s="16">
        <f t="shared" si="6"/>
        <v>128</v>
      </c>
    </row>
    <row r="47" spans="2:45" s="5" customFormat="1" ht="15">
      <c r="B47" s="5" t="s">
        <v>34</v>
      </c>
      <c r="C47" s="5" t="s">
        <v>5</v>
      </c>
      <c r="D47" s="5">
        <v>45</v>
      </c>
      <c r="E47" s="5" t="s">
        <v>52</v>
      </c>
      <c r="G47" s="5">
        <v>45</v>
      </c>
      <c r="I47" s="7"/>
      <c r="V47" s="5">
        <v>43</v>
      </c>
      <c r="AK47" s="7"/>
      <c r="AL47" s="5">
        <v>39</v>
      </c>
      <c r="AO47" s="6">
        <f aca="true" t="shared" si="9" ref="AO47:AO53">SUM(F47:AN47)</f>
        <v>127</v>
      </c>
      <c r="AP47" s="5">
        <f t="shared" si="8"/>
        <v>3</v>
      </c>
      <c r="AQ47" s="5">
        <f t="shared" si="5"/>
        <v>88</v>
      </c>
      <c r="AR47" s="5">
        <f t="shared" si="3"/>
        <v>0</v>
      </c>
      <c r="AS47" s="16">
        <f t="shared" si="6"/>
        <v>88</v>
      </c>
    </row>
    <row r="48" spans="2:45" s="5" customFormat="1" ht="15">
      <c r="B48" s="5" t="s">
        <v>176</v>
      </c>
      <c r="C48" s="5" t="s">
        <v>177</v>
      </c>
      <c r="D48" s="5">
        <v>49</v>
      </c>
      <c r="E48" s="5" t="s">
        <v>178</v>
      </c>
      <c r="G48" s="7">
        <v>36</v>
      </c>
      <c r="L48" s="5">
        <v>32</v>
      </c>
      <c r="M48" s="7"/>
      <c r="N48" s="7"/>
      <c r="W48" s="7"/>
      <c r="AB48" s="5">
        <v>39</v>
      </c>
      <c r="AO48" s="6">
        <f t="shared" si="9"/>
        <v>107</v>
      </c>
      <c r="AP48" s="5">
        <f t="shared" si="8"/>
        <v>3</v>
      </c>
      <c r="AQ48" s="5">
        <f t="shared" si="5"/>
        <v>107</v>
      </c>
      <c r="AR48" s="5">
        <f aca="true" t="shared" si="10" ref="AR48:AR70">IF(COUNT(F48:AK48)&lt;22,IF(COUNT(F48:AK48)&gt;14,(COUNT(F48:AK48)-15),0)*20,120)</f>
        <v>0</v>
      </c>
      <c r="AS48" s="16">
        <f t="shared" si="6"/>
        <v>107</v>
      </c>
    </row>
    <row r="49" spans="2:45" s="5" customFormat="1" ht="15">
      <c r="B49" s="5" t="s">
        <v>121</v>
      </c>
      <c r="C49" s="5" t="s">
        <v>122</v>
      </c>
      <c r="D49" s="5">
        <v>48</v>
      </c>
      <c r="E49" s="5" t="s">
        <v>123</v>
      </c>
      <c r="G49" s="5">
        <v>49</v>
      </c>
      <c r="AB49" s="5">
        <v>50</v>
      </c>
      <c r="AO49" s="6">
        <f t="shared" si="9"/>
        <v>99</v>
      </c>
      <c r="AP49" s="5">
        <f t="shared" si="8"/>
        <v>2</v>
      </c>
      <c r="AQ49" s="5">
        <f t="shared" si="5"/>
        <v>99</v>
      </c>
      <c r="AR49" s="5">
        <f t="shared" si="10"/>
        <v>0</v>
      </c>
      <c r="AS49" s="16">
        <f t="shared" si="6"/>
        <v>99</v>
      </c>
    </row>
    <row r="50" spans="2:45" s="5" customFormat="1" ht="15">
      <c r="B50" s="5" t="s">
        <v>248</v>
      </c>
      <c r="C50" s="5" t="s">
        <v>249</v>
      </c>
      <c r="D50" s="5">
        <v>49</v>
      </c>
      <c r="E50" s="5" t="s">
        <v>250</v>
      </c>
      <c r="I50" s="7"/>
      <c r="K50" s="7">
        <v>49</v>
      </c>
      <c r="M50" s="7">
        <v>49</v>
      </c>
      <c r="AO50" s="6">
        <f t="shared" si="9"/>
        <v>98</v>
      </c>
      <c r="AP50" s="5">
        <f t="shared" si="8"/>
        <v>2</v>
      </c>
      <c r="AQ50" s="5">
        <f t="shared" si="5"/>
        <v>98</v>
      </c>
      <c r="AR50" s="5">
        <f t="shared" si="10"/>
        <v>0</v>
      </c>
      <c r="AS50" s="16">
        <f t="shared" si="6"/>
        <v>98</v>
      </c>
    </row>
    <row r="51" spans="2:45" s="5" customFormat="1" ht="15">
      <c r="B51" s="5" t="s">
        <v>148</v>
      </c>
      <c r="C51" s="5" t="s">
        <v>55</v>
      </c>
      <c r="D51" s="5">
        <v>48</v>
      </c>
      <c r="E51" s="5" t="s">
        <v>28</v>
      </c>
      <c r="G51" s="7">
        <v>47</v>
      </c>
      <c r="I51" s="7"/>
      <c r="M51" s="7"/>
      <c r="V51" s="7">
        <v>50</v>
      </c>
      <c r="AO51" s="6">
        <f t="shared" si="9"/>
        <v>97</v>
      </c>
      <c r="AP51" s="5">
        <f t="shared" si="8"/>
        <v>2</v>
      </c>
      <c r="AQ51" s="5">
        <f t="shared" si="5"/>
        <v>97</v>
      </c>
      <c r="AR51" s="5">
        <f t="shared" si="10"/>
        <v>0</v>
      </c>
      <c r="AS51" s="16">
        <f t="shared" si="6"/>
        <v>97</v>
      </c>
    </row>
    <row r="52" spans="2:45" s="5" customFormat="1" ht="15">
      <c r="B52" s="5" t="s">
        <v>143</v>
      </c>
      <c r="C52" s="5" t="s">
        <v>144</v>
      </c>
      <c r="D52" s="5">
        <v>48</v>
      </c>
      <c r="E52" s="5" t="s">
        <v>76</v>
      </c>
      <c r="J52" s="5">
        <v>46</v>
      </c>
      <c r="O52" s="5">
        <v>49</v>
      </c>
      <c r="AO52" s="6">
        <f t="shared" si="9"/>
        <v>95</v>
      </c>
      <c r="AP52" s="5">
        <f t="shared" si="8"/>
        <v>2</v>
      </c>
      <c r="AQ52" s="5">
        <f t="shared" si="5"/>
        <v>95</v>
      </c>
      <c r="AR52" s="5">
        <f t="shared" si="10"/>
        <v>0</v>
      </c>
      <c r="AS52" s="16">
        <f t="shared" si="6"/>
        <v>95</v>
      </c>
    </row>
    <row r="53" spans="2:45" s="5" customFormat="1" ht="15">
      <c r="B53" s="5" t="s">
        <v>133</v>
      </c>
      <c r="C53" s="5" t="s">
        <v>118</v>
      </c>
      <c r="D53" s="5">
        <v>48</v>
      </c>
      <c r="E53" s="5" t="s">
        <v>134</v>
      </c>
      <c r="M53" s="7">
        <v>46</v>
      </c>
      <c r="O53" s="7">
        <v>49</v>
      </c>
      <c r="AO53" s="6">
        <f t="shared" si="9"/>
        <v>95</v>
      </c>
      <c r="AP53" s="5">
        <f t="shared" si="8"/>
        <v>2</v>
      </c>
      <c r="AQ53" s="5">
        <f aca="true" t="shared" si="11" ref="AQ53:AQ84">IF(COUNT(F53:AK53)&gt;0,LARGE(F53:AK53,1),0)+IF(COUNT(F53:AK53)&gt;1,LARGE(F53:AK53,2),0)+IF(COUNT(F53:AK53)&gt;2,LARGE(F53:AK53,3),0)+IF(COUNT(F53:AK53)&gt;3,LARGE(F53:AK53,4),0)+IF(COUNT(F53:AK53)&gt;4,LARGE(F53:AK53,5),0)+IF(COUNT(F53:AK53)&gt;5,LARGE(F53:AK53,6),0)+IF(COUNT(F53:AK53)&gt;6,LARGE(F53:AK53,7),0)+IF(COUNT(F53:AK53)&gt;7,LARGE(F53:AK53,8),0)+IF(COUNT(F53:AK53)&gt;8,LARGE(F53:AK53,9),0)+IF(COUNT(F53:AK53)&gt;9,LARGE(F53:AK53,10),0)+IF(COUNT(F53:AK53)&gt;10,LARGE(F53:AK53,11),0)+IF(COUNT(F53:AK53)&gt;11,LARGE(F53:AK53,12),0)+IF(COUNT(F53:AK53)&gt;12,LARGE(F53:AK53,13),0)+IF(COUNT(F53:AK53)&gt;13,LARGE(F53:AK53,14),0)+IF(COUNT(F53:AK53)&gt;14,LARGE(F53:AK53,15),0)</f>
        <v>95</v>
      </c>
      <c r="AR53" s="5">
        <f t="shared" si="10"/>
        <v>0</v>
      </c>
      <c r="AS53" s="16">
        <f t="shared" si="6"/>
        <v>95</v>
      </c>
    </row>
    <row r="54" spans="2:45" s="5" customFormat="1" ht="15">
      <c r="B54" s="5" t="s">
        <v>380</v>
      </c>
      <c r="C54" s="5" t="s">
        <v>381</v>
      </c>
      <c r="D54" s="5">
        <v>47</v>
      </c>
      <c r="E54" s="5" t="s">
        <v>394</v>
      </c>
      <c r="Q54" s="7">
        <v>44</v>
      </c>
      <c r="V54" s="7">
        <v>49</v>
      </c>
      <c r="AO54" s="6">
        <f>SUM(F54:AN54)</f>
        <v>93</v>
      </c>
      <c r="AP54" s="5">
        <f t="shared" si="8"/>
        <v>2</v>
      </c>
      <c r="AQ54" s="5">
        <f t="shared" si="11"/>
        <v>93</v>
      </c>
      <c r="AR54" s="5">
        <f t="shared" si="10"/>
        <v>0</v>
      </c>
      <c r="AS54" s="16">
        <f t="shared" si="6"/>
        <v>93</v>
      </c>
    </row>
    <row r="55" spans="2:45" s="5" customFormat="1" ht="15">
      <c r="B55" s="5" t="s">
        <v>241</v>
      </c>
      <c r="C55" s="5" t="s">
        <v>5</v>
      </c>
      <c r="D55" s="5">
        <v>47</v>
      </c>
      <c r="E55" s="5" t="s">
        <v>262</v>
      </c>
      <c r="G55" s="7"/>
      <c r="K55" s="5">
        <v>46</v>
      </c>
      <c r="Q55" s="5">
        <v>44</v>
      </c>
      <c r="AO55" s="6">
        <f aca="true" t="shared" si="12" ref="AO55:AO78">SUM(F55:AN55)</f>
        <v>90</v>
      </c>
      <c r="AP55" s="5">
        <f t="shared" si="8"/>
        <v>2</v>
      </c>
      <c r="AQ55" s="5">
        <f t="shared" si="11"/>
        <v>90</v>
      </c>
      <c r="AR55" s="5">
        <f t="shared" si="10"/>
        <v>0</v>
      </c>
      <c r="AS55" s="16">
        <f t="shared" si="6"/>
        <v>90</v>
      </c>
    </row>
    <row r="56" spans="2:45" s="5" customFormat="1" ht="15">
      <c r="B56" s="5" t="s">
        <v>73</v>
      </c>
      <c r="C56" s="5" t="s">
        <v>74</v>
      </c>
      <c r="D56" s="5">
        <v>47</v>
      </c>
      <c r="E56" s="5" t="s">
        <v>8</v>
      </c>
      <c r="G56" s="7">
        <v>44</v>
      </c>
      <c r="H56" s="7">
        <v>45</v>
      </c>
      <c r="K56" s="7"/>
      <c r="AO56" s="6">
        <f t="shared" si="12"/>
        <v>89</v>
      </c>
      <c r="AP56" s="5">
        <f t="shared" si="8"/>
        <v>2</v>
      </c>
      <c r="AQ56" s="5">
        <f t="shared" si="11"/>
        <v>89</v>
      </c>
      <c r="AR56" s="5">
        <f t="shared" si="10"/>
        <v>0</v>
      </c>
      <c r="AS56" s="16">
        <f t="shared" si="6"/>
        <v>89</v>
      </c>
    </row>
    <row r="57" spans="2:45" s="5" customFormat="1" ht="15">
      <c r="B57" s="5" t="s">
        <v>226</v>
      </c>
      <c r="C57" s="5" t="s">
        <v>24</v>
      </c>
      <c r="D57" s="5">
        <v>48</v>
      </c>
      <c r="E57" s="5" t="s">
        <v>227</v>
      </c>
      <c r="H57" s="5">
        <v>46</v>
      </c>
      <c r="L57" s="5">
        <v>43</v>
      </c>
      <c r="AA57" s="7"/>
      <c r="AB57" s="7"/>
      <c r="AO57" s="6">
        <f t="shared" si="12"/>
        <v>89</v>
      </c>
      <c r="AP57" s="5">
        <f t="shared" si="8"/>
        <v>2</v>
      </c>
      <c r="AQ57" s="5">
        <f t="shared" si="11"/>
        <v>89</v>
      </c>
      <c r="AR57" s="5">
        <f t="shared" si="10"/>
        <v>0</v>
      </c>
      <c r="AS57" s="16">
        <f t="shared" si="6"/>
        <v>89</v>
      </c>
    </row>
    <row r="58" spans="2:45" s="5" customFormat="1" ht="15">
      <c r="B58" s="5" t="s">
        <v>108</v>
      </c>
      <c r="C58" s="5" t="s">
        <v>254</v>
      </c>
      <c r="D58" s="5">
        <v>46</v>
      </c>
      <c r="E58" s="5" t="s">
        <v>160</v>
      </c>
      <c r="K58" s="7">
        <v>42</v>
      </c>
      <c r="AA58" s="7"/>
      <c r="AB58" s="7"/>
      <c r="AK58" s="7"/>
      <c r="AN58" s="5">
        <v>47</v>
      </c>
      <c r="AO58" s="6">
        <f t="shared" si="12"/>
        <v>89</v>
      </c>
      <c r="AP58" s="5">
        <f t="shared" si="8"/>
        <v>2</v>
      </c>
      <c r="AQ58" s="5">
        <f t="shared" si="11"/>
        <v>42</v>
      </c>
      <c r="AR58" s="5">
        <f t="shared" si="10"/>
        <v>0</v>
      </c>
      <c r="AS58" s="16">
        <f t="shared" si="6"/>
        <v>42</v>
      </c>
    </row>
    <row r="59" spans="2:45" s="5" customFormat="1" ht="15">
      <c r="B59" s="5" t="s">
        <v>280</v>
      </c>
      <c r="C59" s="5" t="s">
        <v>281</v>
      </c>
      <c r="D59" s="5">
        <v>47</v>
      </c>
      <c r="E59" s="5" t="s">
        <v>282</v>
      </c>
      <c r="J59" s="5">
        <v>41</v>
      </c>
      <c r="M59" s="7"/>
      <c r="N59" s="7"/>
      <c r="AJ59" s="5">
        <v>47</v>
      </c>
      <c r="AO59" s="6">
        <f t="shared" si="12"/>
        <v>88</v>
      </c>
      <c r="AP59" s="5">
        <f t="shared" si="8"/>
        <v>2</v>
      </c>
      <c r="AQ59" s="5">
        <f t="shared" si="11"/>
        <v>88</v>
      </c>
      <c r="AR59" s="5">
        <f t="shared" si="10"/>
        <v>0</v>
      </c>
      <c r="AS59" s="16">
        <f t="shared" si="6"/>
        <v>88</v>
      </c>
    </row>
    <row r="60" spans="2:45" s="5" customFormat="1" ht="15">
      <c r="B60" s="5" t="s">
        <v>384</v>
      </c>
      <c r="C60" s="5" t="s">
        <v>385</v>
      </c>
      <c r="D60" s="5">
        <v>48</v>
      </c>
      <c r="E60" s="5" t="s">
        <v>162</v>
      </c>
      <c r="I60" s="7"/>
      <c r="Q60" s="7">
        <v>42</v>
      </c>
      <c r="W60" s="7">
        <v>45</v>
      </c>
      <c r="AO60" s="6">
        <f t="shared" si="12"/>
        <v>87</v>
      </c>
      <c r="AP60" s="5">
        <f t="shared" si="8"/>
        <v>2</v>
      </c>
      <c r="AQ60" s="5">
        <f t="shared" si="11"/>
        <v>87</v>
      </c>
      <c r="AR60" s="5">
        <f t="shared" si="10"/>
        <v>0</v>
      </c>
      <c r="AS60" s="16">
        <f aca="true" t="shared" si="13" ref="AS60:AS91">AQ60+AR60</f>
        <v>87</v>
      </c>
    </row>
    <row r="61" spans="2:45" s="5" customFormat="1" ht="15">
      <c r="B61" s="5" t="s">
        <v>412</v>
      </c>
      <c r="C61" s="5" t="s">
        <v>24</v>
      </c>
      <c r="D61" s="5">
        <v>47</v>
      </c>
      <c r="E61" s="5" t="s">
        <v>28</v>
      </c>
      <c r="M61" s="7"/>
      <c r="X61" s="5">
        <v>39</v>
      </c>
      <c r="AE61" s="7">
        <v>47</v>
      </c>
      <c r="AO61" s="6">
        <f t="shared" si="12"/>
        <v>86</v>
      </c>
      <c r="AP61" s="5">
        <f t="shared" si="8"/>
        <v>2</v>
      </c>
      <c r="AQ61" s="5">
        <f t="shared" si="11"/>
        <v>86</v>
      </c>
      <c r="AR61" s="5">
        <f t="shared" si="10"/>
        <v>0</v>
      </c>
      <c r="AS61" s="16">
        <f t="shared" si="13"/>
        <v>86</v>
      </c>
    </row>
    <row r="62" spans="2:45" s="5" customFormat="1" ht="15">
      <c r="B62" s="5" t="s">
        <v>325</v>
      </c>
      <c r="C62" s="5" t="s">
        <v>131</v>
      </c>
      <c r="D62" s="5">
        <v>48</v>
      </c>
      <c r="E62" s="5" t="s">
        <v>132</v>
      </c>
      <c r="H62" s="7"/>
      <c r="I62" s="7"/>
      <c r="M62" s="7">
        <v>48</v>
      </c>
      <c r="AC62" s="5">
        <v>38</v>
      </c>
      <c r="AO62" s="6">
        <f t="shared" si="12"/>
        <v>86</v>
      </c>
      <c r="AP62" s="5">
        <f t="shared" si="8"/>
        <v>2</v>
      </c>
      <c r="AQ62" s="5">
        <f t="shared" si="11"/>
        <v>86</v>
      </c>
      <c r="AR62" s="5">
        <f t="shared" si="10"/>
        <v>0</v>
      </c>
      <c r="AS62" s="16">
        <f t="shared" si="13"/>
        <v>86</v>
      </c>
    </row>
    <row r="63" spans="2:45" s="5" customFormat="1" ht="15">
      <c r="B63" s="5" t="s">
        <v>353</v>
      </c>
      <c r="C63" s="5" t="s">
        <v>5</v>
      </c>
      <c r="D63" s="5">
        <v>48</v>
      </c>
      <c r="E63" s="5" t="s">
        <v>486</v>
      </c>
      <c r="O63" s="5">
        <v>41</v>
      </c>
      <c r="V63" s="7"/>
      <c r="AJ63" s="5">
        <v>44</v>
      </c>
      <c r="AO63" s="6">
        <f t="shared" si="12"/>
        <v>85</v>
      </c>
      <c r="AP63" s="5">
        <f t="shared" si="8"/>
        <v>2</v>
      </c>
      <c r="AQ63" s="5">
        <f t="shared" si="11"/>
        <v>85</v>
      </c>
      <c r="AR63" s="5">
        <f t="shared" si="10"/>
        <v>0</v>
      </c>
      <c r="AS63" s="16">
        <f t="shared" si="13"/>
        <v>85</v>
      </c>
    </row>
    <row r="64" spans="2:45" s="5" customFormat="1" ht="15">
      <c r="B64" s="5" t="s">
        <v>181</v>
      </c>
      <c r="C64" s="5" t="s">
        <v>107</v>
      </c>
      <c r="D64" s="5">
        <v>49</v>
      </c>
      <c r="E64" s="5" t="s">
        <v>467</v>
      </c>
      <c r="AE64" s="5">
        <v>41</v>
      </c>
      <c r="AF64" s="5">
        <v>41</v>
      </c>
      <c r="AO64" s="6">
        <f t="shared" si="12"/>
        <v>82</v>
      </c>
      <c r="AP64" s="5">
        <f t="shared" si="8"/>
        <v>2</v>
      </c>
      <c r="AQ64" s="5">
        <f t="shared" si="11"/>
        <v>82</v>
      </c>
      <c r="AR64" s="5">
        <f t="shared" si="10"/>
        <v>0</v>
      </c>
      <c r="AS64" s="16">
        <f t="shared" si="13"/>
        <v>82</v>
      </c>
    </row>
    <row r="65" spans="2:45" s="5" customFormat="1" ht="15">
      <c r="B65" s="5" t="s">
        <v>333</v>
      </c>
      <c r="C65" s="5" t="s">
        <v>334</v>
      </c>
      <c r="D65" s="5">
        <v>48</v>
      </c>
      <c r="E65" s="5" t="s">
        <v>487</v>
      </c>
      <c r="M65" s="7">
        <v>32</v>
      </c>
      <c r="AJ65" s="5">
        <v>48</v>
      </c>
      <c r="AO65" s="6">
        <f t="shared" si="12"/>
        <v>80</v>
      </c>
      <c r="AP65" s="5">
        <f t="shared" si="8"/>
        <v>2</v>
      </c>
      <c r="AQ65" s="5">
        <f t="shared" si="11"/>
        <v>80</v>
      </c>
      <c r="AR65" s="5">
        <f t="shared" si="10"/>
        <v>0</v>
      </c>
      <c r="AS65" s="16">
        <f t="shared" si="13"/>
        <v>80</v>
      </c>
    </row>
    <row r="66" spans="2:45" s="5" customFormat="1" ht="15">
      <c r="B66" s="5" t="s">
        <v>494</v>
      </c>
      <c r="C66" s="5" t="s">
        <v>495</v>
      </c>
      <c r="D66" s="5">
        <v>49</v>
      </c>
      <c r="E66" s="5" t="s">
        <v>496</v>
      </c>
      <c r="AM66" s="5">
        <v>41</v>
      </c>
      <c r="AN66" s="5">
        <v>38</v>
      </c>
      <c r="AO66" s="6">
        <f t="shared" si="12"/>
        <v>79</v>
      </c>
      <c r="AP66" s="5">
        <f t="shared" si="8"/>
        <v>2</v>
      </c>
      <c r="AQ66" s="5">
        <f t="shared" si="11"/>
        <v>0</v>
      </c>
      <c r="AR66" s="5">
        <f t="shared" si="10"/>
        <v>0</v>
      </c>
      <c r="AS66" s="16">
        <f t="shared" si="13"/>
        <v>0</v>
      </c>
    </row>
    <row r="67" spans="2:45" s="5" customFormat="1" ht="15">
      <c r="B67" s="5" t="s">
        <v>171</v>
      </c>
      <c r="C67" s="5" t="s">
        <v>81</v>
      </c>
      <c r="D67" s="5">
        <v>49</v>
      </c>
      <c r="E67" s="5" t="s">
        <v>172</v>
      </c>
      <c r="H67" s="7">
        <v>42</v>
      </c>
      <c r="K67" s="7"/>
      <c r="M67" s="7">
        <v>33</v>
      </c>
      <c r="P67" s="7"/>
      <c r="V67" s="7"/>
      <c r="W67" s="7"/>
      <c r="AA67" s="7"/>
      <c r="AB67" s="7"/>
      <c r="AK67" s="7"/>
      <c r="AO67" s="6">
        <f t="shared" si="12"/>
        <v>75</v>
      </c>
      <c r="AP67" s="5">
        <f t="shared" si="8"/>
        <v>2</v>
      </c>
      <c r="AQ67" s="5">
        <f t="shared" si="11"/>
        <v>75</v>
      </c>
      <c r="AR67" s="5">
        <f t="shared" si="10"/>
        <v>0</v>
      </c>
      <c r="AS67" s="16">
        <f t="shared" si="13"/>
        <v>75</v>
      </c>
    </row>
    <row r="68" spans="2:45" s="5" customFormat="1" ht="15">
      <c r="B68" s="5" t="s">
        <v>189</v>
      </c>
      <c r="C68" s="5" t="s">
        <v>190</v>
      </c>
      <c r="D68" s="5">
        <v>49</v>
      </c>
      <c r="E68" s="5" t="s">
        <v>23</v>
      </c>
      <c r="J68" s="5">
        <v>34</v>
      </c>
      <c r="Z68" s="5">
        <v>41</v>
      </c>
      <c r="AO68" s="6">
        <f t="shared" si="12"/>
        <v>75</v>
      </c>
      <c r="AP68" s="5">
        <f t="shared" si="8"/>
        <v>2</v>
      </c>
      <c r="AQ68" s="5">
        <f t="shared" si="11"/>
        <v>75</v>
      </c>
      <c r="AR68" s="5">
        <f t="shared" si="10"/>
        <v>0</v>
      </c>
      <c r="AS68" s="16">
        <f t="shared" si="13"/>
        <v>75</v>
      </c>
    </row>
    <row r="69" spans="2:45" s="5" customFormat="1" ht="15">
      <c r="B69" s="5" t="s">
        <v>361</v>
      </c>
      <c r="C69" s="5" t="s">
        <v>106</v>
      </c>
      <c r="D69" s="5">
        <v>48</v>
      </c>
      <c r="E69" s="5" t="s">
        <v>25</v>
      </c>
      <c r="P69" s="5">
        <v>33</v>
      </c>
      <c r="W69" s="5">
        <v>42</v>
      </c>
      <c r="AA69" s="7"/>
      <c r="AB69" s="7"/>
      <c r="AO69" s="6">
        <f t="shared" si="12"/>
        <v>75</v>
      </c>
      <c r="AP69" s="5">
        <f t="shared" si="8"/>
        <v>2</v>
      </c>
      <c r="AQ69" s="5">
        <f t="shared" si="11"/>
        <v>75</v>
      </c>
      <c r="AR69" s="5">
        <f t="shared" si="10"/>
        <v>0</v>
      </c>
      <c r="AS69" s="16">
        <f t="shared" si="13"/>
        <v>75</v>
      </c>
    </row>
    <row r="70" spans="2:45" s="5" customFormat="1" ht="15">
      <c r="B70" s="5" t="s">
        <v>128</v>
      </c>
      <c r="C70" s="5" t="s">
        <v>84</v>
      </c>
      <c r="D70" s="5">
        <v>46</v>
      </c>
      <c r="E70" s="5" t="s">
        <v>129</v>
      </c>
      <c r="H70" s="7">
        <v>40</v>
      </c>
      <c r="L70" s="5">
        <v>35</v>
      </c>
      <c r="AO70" s="6">
        <f t="shared" si="12"/>
        <v>75</v>
      </c>
      <c r="AP70" s="5">
        <f t="shared" si="8"/>
        <v>2</v>
      </c>
      <c r="AQ70" s="5">
        <f t="shared" si="11"/>
        <v>75</v>
      </c>
      <c r="AR70" s="5">
        <f t="shared" si="10"/>
        <v>0</v>
      </c>
      <c r="AS70" s="16">
        <f t="shared" si="13"/>
        <v>75</v>
      </c>
    </row>
    <row r="71" spans="2:45" s="5" customFormat="1" ht="15">
      <c r="B71" s="5" t="s">
        <v>68</v>
      </c>
      <c r="C71" s="5" t="s">
        <v>53</v>
      </c>
      <c r="D71" s="5">
        <v>45</v>
      </c>
      <c r="E71" s="5" t="s">
        <v>86</v>
      </c>
      <c r="I71" s="7"/>
      <c r="K71" s="7">
        <v>36</v>
      </c>
      <c r="M71" s="7">
        <v>38</v>
      </c>
      <c r="N71" s="7"/>
      <c r="AO71" s="6">
        <f t="shared" si="12"/>
        <v>74</v>
      </c>
      <c r="AP71" s="5">
        <f t="shared" si="8"/>
        <v>2</v>
      </c>
      <c r="AQ71" s="5">
        <f t="shared" si="11"/>
        <v>74</v>
      </c>
      <c r="AR71" s="5">
        <f aca="true" t="shared" si="14" ref="AR71:AR99">IF(COUNT(F71:AK71)&lt;22,IF(COUNT(F71:AK71)&gt;14,(COUNT(F71:AK71)-15),0)*20,120)</f>
        <v>0</v>
      </c>
      <c r="AS71" s="16">
        <f t="shared" si="13"/>
        <v>74</v>
      </c>
    </row>
    <row r="72" spans="2:45" s="5" customFormat="1" ht="15">
      <c r="B72" s="5" t="s">
        <v>403</v>
      </c>
      <c r="C72" s="5" t="s">
        <v>10</v>
      </c>
      <c r="D72" s="5">
        <v>48</v>
      </c>
      <c r="E72" s="5" t="s">
        <v>404</v>
      </c>
      <c r="I72" s="7"/>
      <c r="W72" s="5">
        <v>40</v>
      </c>
      <c r="Z72" s="5">
        <v>32</v>
      </c>
      <c r="AO72" s="6">
        <f t="shared" si="12"/>
        <v>72</v>
      </c>
      <c r="AP72" s="5">
        <f aca="true" t="shared" si="15" ref="AP72:AP135">(COUNT(F72:AN72))</f>
        <v>2</v>
      </c>
      <c r="AQ72" s="5">
        <f t="shared" si="11"/>
        <v>72</v>
      </c>
      <c r="AR72" s="5">
        <f t="shared" si="14"/>
        <v>0</v>
      </c>
      <c r="AS72" s="16">
        <f t="shared" si="13"/>
        <v>72</v>
      </c>
    </row>
    <row r="73" spans="2:45" s="5" customFormat="1" ht="15">
      <c r="B73" s="5" t="s">
        <v>358</v>
      </c>
      <c r="C73" s="5" t="s">
        <v>122</v>
      </c>
      <c r="D73" s="5">
        <v>49</v>
      </c>
      <c r="E73" s="5" t="s">
        <v>359</v>
      </c>
      <c r="P73" s="5">
        <v>37</v>
      </c>
      <c r="X73" s="5">
        <v>32</v>
      </c>
      <c r="AO73" s="6">
        <f t="shared" si="12"/>
        <v>69</v>
      </c>
      <c r="AP73" s="5">
        <f t="shared" si="15"/>
        <v>2</v>
      </c>
      <c r="AQ73" s="5">
        <f t="shared" si="11"/>
        <v>69</v>
      </c>
      <c r="AR73" s="5">
        <f t="shared" si="14"/>
        <v>0</v>
      </c>
      <c r="AS73" s="16">
        <f t="shared" si="13"/>
        <v>69</v>
      </c>
    </row>
    <row r="74" spans="2:45" s="5" customFormat="1" ht="15">
      <c r="B74" s="5" t="s">
        <v>181</v>
      </c>
      <c r="C74" s="5" t="s">
        <v>184</v>
      </c>
      <c r="D74" s="5">
        <v>46</v>
      </c>
      <c r="E74" s="5" t="s">
        <v>151</v>
      </c>
      <c r="H74" s="7">
        <v>36</v>
      </c>
      <c r="K74" s="7"/>
      <c r="L74" s="5">
        <v>31</v>
      </c>
      <c r="AO74" s="6">
        <f t="shared" si="12"/>
        <v>67</v>
      </c>
      <c r="AP74" s="5">
        <f t="shared" si="15"/>
        <v>2</v>
      </c>
      <c r="AQ74" s="5">
        <f t="shared" si="11"/>
        <v>67</v>
      </c>
      <c r="AR74" s="5">
        <f t="shared" si="14"/>
        <v>0</v>
      </c>
      <c r="AS74" s="16">
        <f t="shared" si="13"/>
        <v>67</v>
      </c>
    </row>
    <row r="75" spans="2:45" s="5" customFormat="1" ht="15">
      <c r="B75" s="5" t="s">
        <v>194</v>
      </c>
      <c r="C75" s="5" t="s">
        <v>195</v>
      </c>
      <c r="D75" s="5">
        <v>49</v>
      </c>
      <c r="E75" s="5" t="s">
        <v>228</v>
      </c>
      <c r="H75" s="5">
        <v>34</v>
      </c>
      <c r="AD75" s="5">
        <v>33</v>
      </c>
      <c r="AO75" s="6">
        <f t="shared" si="12"/>
        <v>67</v>
      </c>
      <c r="AP75" s="5">
        <f t="shared" si="15"/>
        <v>2</v>
      </c>
      <c r="AQ75" s="5">
        <f t="shared" si="11"/>
        <v>67</v>
      </c>
      <c r="AR75" s="5">
        <f t="shared" si="14"/>
        <v>0</v>
      </c>
      <c r="AS75" s="16">
        <f t="shared" si="13"/>
        <v>67</v>
      </c>
    </row>
    <row r="76" spans="2:45" s="5" customFormat="1" ht="15">
      <c r="B76" s="5" t="s">
        <v>94</v>
      </c>
      <c r="C76" s="5" t="s">
        <v>56</v>
      </c>
      <c r="D76" s="5">
        <v>47</v>
      </c>
      <c r="E76" s="5" t="s">
        <v>95</v>
      </c>
      <c r="F76" s="5">
        <v>41</v>
      </c>
      <c r="M76" s="5">
        <v>25</v>
      </c>
      <c r="AO76" s="6">
        <f t="shared" si="12"/>
        <v>66</v>
      </c>
      <c r="AP76" s="5">
        <f t="shared" si="15"/>
        <v>2</v>
      </c>
      <c r="AQ76" s="5">
        <f t="shared" si="11"/>
        <v>66</v>
      </c>
      <c r="AR76" s="5">
        <f t="shared" si="14"/>
        <v>0</v>
      </c>
      <c r="AS76" s="16">
        <f t="shared" si="13"/>
        <v>66</v>
      </c>
    </row>
    <row r="77" spans="2:45" s="5" customFormat="1" ht="15">
      <c r="B77" s="5" t="s">
        <v>126</v>
      </c>
      <c r="C77" s="5" t="s">
        <v>53</v>
      </c>
      <c r="D77" s="5">
        <v>48</v>
      </c>
      <c r="E77" s="5" t="s">
        <v>127</v>
      </c>
      <c r="K77" s="5">
        <v>50</v>
      </c>
      <c r="AO77" s="6">
        <f t="shared" si="12"/>
        <v>50</v>
      </c>
      <c r="AP77" s="5">
        <f t="shared" si="15"/>
        <v>1</v>
      </c>
      <c r="AQ77" s="5">
        <f t="shared" si="11"/>
        <v>50</v>
      </c>
      <c r="AR77" s="5">
        <f t="shared" si="14"/>
        <v>0</v>
      </c>
      <c r="AS77" s="16">
        <f t="shared" si="13"/>
        <v>50</v>
      </c>
    </row>
    <row r="78" spans="2:45" s="5" customFormat="1" ht="15">
      <c r="B78" s="5" t="s">
        <v>335</v>
      </c>
      <c r="C78" s="5" t="s">
        <v>83</v>
      </c>
      <c r="D78" s="5">
        <v>49</v>
      </c>
      <c r="E78" s="5" t="s">
        <v>138</v>
      </c>
      <c r="G78" s="7"/>
      <c r="N78" s="5">
        <v>50</v>
      </c>
      <c r="AO78" s="6">
        <f t="shared" si="12"/>
        <v>50</v>
      </c>
      <c r="AP78" s="5">
        <f t="shared" si="15"/>
        <v>1</v>
      </c>
      <c r="AQ78" s="5">
        <f t="shared" si="11"/>
        <v>50</v>
      </c>
      <c r="AR78" s="5">
        <f t="shared" si="14"/>
        <v>0</v>
      </c>
      <c r="AS78" s="16">
        <f t="shared" si="13"/>
        <v>50</v>
      </c>
    </row>
    <row r="79" spans="2:45" s="5" customFormat="1" ht="15">
      <c r="B79" s="5" t="s">
        <v>209</v>
      </c>
      <c r="C79" s="5" t="s">
        <v>97</v>
      </c>
      <c r="D79" s="5">
        <v>45</v>
      </c>
      <c r="E79" s="5" t="s">
        <v>210</v>
      </c>
      <c r="G79" s="7">
        <v>50</v>
      </c>
      <c r="AO79" s="6">
        <f aca="true" t="shared" si="16" ref="AO79:AO107">SUM(F79:AN79)</f>
        <v>50</v>
      </c>
      <c r="AP79" s="5">
        <f t="shared" si="15"/>
        <v>1</v>
      </c>
      <c r="AQ79" s="5">
        <f t="shared" si="11"/>
        <v>50</v>
      </c>
      <c r="AR79" s="5">
        <f t="shared" si="14"/>
        <v>0</v>
      </c>
      <c r="AS79" s="16">
        <f t="shared" si="13"/>
        <v>50</v>
      </c>
    </row>
    <row r="80" spans="1:45" s="5" customFormat="1" ht="15">
      <c r="A80" s="1"/>
      <c r="B80" s="1" t="s">
        <v>89</v>
      </c>
      <c r="C80" s="1" t="s">
        <v>483</v>
      </c>
      <c r="D80" s="1">
        <v>46</v>
      </c>
      <c r="E80" s="1" t="s">
        <v>172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>
        <v>50</v>
      </c>
      <c r="AI80" s="1"/>
      <c r="AJ80" s="1"/>
      <c r="AK80" s="1"/>
      <c r="AL80" s="1"/>
      <c r="AM80" s="1"/>
      <c r="AN80" s="1"/>
      <c r="AO80" s="6">
        <f t="shared" si="16"/>
        <v>50</v>
      </c>
      <c r="AP80" s="5">
        <f t="shared" si="15"/>
        <v>1</v>
      </c>
      <c r="AQ80" s="5">
        <f t="shared" si="11"/>
        <v>50</v>
      </c>
      <c r="AR80" s="5">
        <f>IF(COUNT(F80:AK80)&lt;22,IF(COUNT(F80:AK80)&gt;14,(COUNT(F80:AK80)-15),0)*20,120)</f>
        <v>0</v>
      </c>
      <c r="AS80" s="14">
        <f t="shared" si="13"/>
        <v>50</v>
      </c>
    </row>
    <row r="81" spans="2:45" s="5" customFormat="1" ht="15">
      <c r="B81" s="5" t="s">
        <v>407</v>
      </c>
      <c r="C81" s="5" t="s">
        <v>408</v>
      </c>
      <c r="D81" s="5">
        <v>48</v>
      </c>
      <c r="E81" s="5" t="s">
        <v>409</v>
      </c>
      <c r="I81" s="7"/>
      <c r="O81" s="7"/>
      <c r="X81" s="5">
        <v>49</v>
      </c>
      <c r="AO81" s="6">
        <f t="shared" si="16"/>
        <v>49</v>
      </c>
      <c r="AP81" s="5">
        <f t="shared" si="15"/>
        <v>1</v>
      </c>
      <c r="AQ81" s="5">
        <f t="shared" si="11"/>
        <v>49</v>
      </c>
      <c r="AR81" s="5">
        <f t="shared" si="14"/>
        <v>0</v>
      </c>
      <c r="AS81" s="16">
        <f t="shared" si="13"/>
        <v>49</v>
      </c>
    </row>
    <row r="82" spans="2:45" s="5" customFormat="1" ht="15">
      <c r="B82" s="5" t="s">
        <v>462</v>
      </c>
      <c r="C82" s="5" t="s">
        <v>106</v>
      </c>
      <c r="D82" s="5">
        <v>45</v>
      </c>
      <c r="E82" s="5" t="s">
        <v>463</v>
      </c>
      <c r="AE82" s="5">
        <v>49</v>
      </c>
      <c r="AO82" s="6">
        <f t="shared" si="16"/>
        <v>49</v>
      </c>
      <c r="AP82" s="5">
        <f t="shared" si="15"/>
        <v>1</v>
      </c>
      <c r="AQ82" s="5">
        <f t="shared" si="11"/>
        <v>49</v>
      </c>
      <c r="AR82" s="5">
        <f t="shared" si="14"/>
        <v>0</v>
      </c>
      <c r="AS82" s="16">
        <f t="shared" si="13"/>
        <v>49</v>
      </c>
    </row>
    <row r="83" spans="2:45" s="5" customFormat="1" ht="15">
      <c r="B83" s="5" t="s">
        <v>438</v>
      </c>
      <c r="C83" s="5" t="s">
        <v>439</v>
      </c>
      <c r="E83" s="5" t="s">
        <v>440</v>
      </c>
      <c r="AC83" s="5">
        <v>49</v>
      </c>
      <c r="AO83" s="6">
        <f t="shared" si="16"/>
        <v>49</v>
      </c>
      <c r="AP83" s="5">
        <f t="shared" si="15"/>
        <v>1</v>
      </c>
      <c r="AQ83" s="5">
        <f t="shared" si="11"/>
        <v>49</v>
      </c>
      <c r="AR83" s="5">
        <f t="shared" si="14"/>
        <v>0</v>
      </c>
      <c r="AS83" s="16">
        <f t="shared" si="13"/>
        <v>49</v>
      </c>
    </row>
    <row r="84" spans="2:45" s="5" customFormat="1" ht="15">
      <c r="B84" s="5" t="s">
        <v>453</v>
      </c>
      <c r="C84" s="5" t="s">
        <v>107</v>
      </c>
      <c r="D84" s="5">
        <v>46</v>
      </c>
      <c r="E84" s="5" t="s">
        <v>454</v>
      </c>
      <c r="AD84" s="5">
        <v>49</v>
      </c>
      <c r="AO84" s="6">
        <f t="shared" si="16"/>
        <v>49</v>
      </c>
      <c r="AP84" s="5">
        <f t="shared" si="15"/>
        <v>1</v>
      </c>
      <c r="AQ84" s="5">
        <f t="shared" si="11"/>
        <v>49</v>
      </c>
      <c r="AR84" s="5">
        <f t="shared" si="14"/>
        <v>0</v>
      </c>
      <c r="AS84" s="16">
        <f t="shared" si="13"/>
        <v>49</v>
      </c>
    </row>
    <row r="85" spans="2:45" s="5" customFormat="1" ht="15">
      <c r="B85" s="5" t="s">
        <v>14</v>
      </c>
      <c r="C85" s="5" t="s">
        <v>22</v>
      </c>
      <c r="D85" s="5">
        <v>47</v>
      </c>
      <c r="E85" s="5" t="s">
        <v>400</v>
      </c>
      <c r="P85" s="7"/>
      <c r="W85" s="7">
        <v>49</v>
      </c>
      <c r="AO85" s="6">
        <f t="shared" si="16"/>
        <v>49</v>
      </c>
      <c r="AP85" s="5">
        <f t="shared" si="15"/>
        <v>1</v>
      </c>
      <c r="AQ85" s="5">
        <f aca="true" t="shared" si="17" ref="AQ85:AQ116">IF(COUNT(F85:AK85)&gt;0,LARGE(F85:AK85,1),0)+IF(COUNT(F85:AK85)&gt;1,LARGE(F85:AK85,2),0)+IF(COUNT(F85:AK85)&gt;2,LARGE(F85:AK85,3),0)+IF(COUNT(F85:AK85)&gt;3,LARGE(F85:AK85,4),0)+IF(COUNT(F85:AK85)&gt;4,LARGE(F85:AK85,5),0)+IF(COUNT(F85:AK85)&gt;5,LARGE(F85:AK85,6),0)+IF(COUNT(F85:AK85)&gt;6,LARGE(F85:AK85,7),0)+IF(COUNT(F85:AK85)&gt;7,LARGE(F85:AK85,8),0)+IF(COUNT(F85:AK85)&gt;8,LARGE(F85:AK85,9),0)+IF(COUNT(F85:AK85)&gt;9,LARGE(F85:AK85,10),0)+IF(COUNT(F85:AK85)&gt;10,LARGE(F85:AK85,11),0)+IF(COUNT(F85:AK85)&gt;11,LARGE(F85:AK85,12),0)+IF(COUNT(F85:AK85)&gt;12,LARGE(F85:AK85,13),0)+IF(COUNT(F85:AK85)&gt;13,LARGE(F85:AK85,14),0)+IF(COUNT(F85:AK85)&gt;14,LARGE(F85:AK85,15),0)</f>
        <v>49</v>
      </c>
      <c r="AR85" s="5">
        <f t="shared" si="14"/>
        <v>0</v>
      </c>
      <c r="AS85" s="16">
        <f t="shared" si="13"/>
        <v>49</v>
      </c>
    </row>
    <row r="86" spans="2:45" s="5" customFormat="1" ht="15">
      <c r="B86" s="5" t="s">
        <v>201</v>
      </c>
      <c r="C86" s="5" t="s">
        <v>87</v>
      </c>
      <c r="D86" s="5">
        <v>49</v>
      </c>
      <c r="E86" s="5" t="s">
        <v>172</v>
      </c>
      <c r="F86" s="5">
        <v>49</v>
      </c>
      <c r="AO86" s="6">
        <f t="shared" si="16"/>
        <v>49</v>
      </c>
      <c r="AP86" s="5">
        <f t="shared" si="15"/>
        <v>1</v>
      </c>
      <c r="AQ86" s="5">
        <f t="shared" si="17"/>
        <v>49</v>
      </c>
      <c r="AR86" s="5">
        <f t="shared" si="14"/>
        <v>0</v>
      </c>
      <c r="AS86" s="16">
        <f t="shared" si="13"/>
        <v>49</v>
      </c>
    </row>
    <row r="87" spans="2:45" s="5" customFormat="1" ht="15">
      <c r="B87" s="5" t="s">
        <v>468</v>
      </c>
      <c r="C87" s="5" t="s">
        <v>84</v>
      </c>
      <c r="D87" s="5">
        <v>49</v>
      </c>
      <c r="E87" s="5" t="s">
        <v>228</v>
      </c>
      <c r="AE87" s="5">
        <v>49</v>
      </c>
      <c r="AO87" s="6">
        <f t="shared" si="16"/>
        <v>49</v>
      </c>
      <c r="AP87" s="5">
        <f t="shared" si="15"/>
        <v>1</v>
      </c>
      <c r="AQ87" s="5">
        <f t="shared" si="17"/>
        <v>49</v>
      </c>
      <c r="AR87" s="5">
        <f t="shared" si="14"/>
        <v>0</v>
      </c>
      <c r="AS87" s="16">
        <f t="shared" si="13"/>
        <v>49</v>
      </c>
    </row>
    <row r="88" spans="2:45" s="5" customFormat="1" ht="15">
      <c r="B88" s="5" t="s">
        <v>108</v>
      </c>
      <c r="C88" s="5" t="s">
        <v>10</v>
      </c>
      <c r="D88" s="5">
        <v>48</v>
      </c>
      <c r="E88" s="5" t="s">
        <v>336</v>
      </c>
      <c r="N88" s="5">
        <v>49</v>
      </c>
      <c r="AO88" s="6">
        <f t="shared" si="16"/>
        <v>49</v>
      </c>
      <c r="AP88" s="5">
        <f t="shared" si="15"/>
        <v>1</v>
      </c>
      <c r="AQ88" s="5">
        <f t="shared" si="17"/>
        <v>49</v>
      </c>
      <c r="AR88" s="5">
        <f t="shared" si="14"/>
        <v>0</v>
      </c>
      <c r="AS88" s="16">
        <f t="shared" si="13"/>
        <v>49</v>
      </c>
    </row>
    <row r="89" spans="2:45" s="5" customFormat="1" ht="15">
      <c r="B89" s="5" t="s">
        <v>275</v>
      </c>
      <c r="C89" s="5" t="s">
        <v>38</v>
      </c>
      <c r="D89" s="5">
        <v>49</v>
      </c>
      <c r="E89" s="5" t="s">
        <v>183</v>
      </c>
      <c r="J89" s="5">
        <v>49</v>
      </c>
      <c r="M89" s="7"/>
      <c r="AA89" s="7"/>
      <c r="AB89" s="7"/>
      <c r="AO89" s="6">
        <f t="shared" si="16"/>
        <v>49</v>
      </c>
      <c r="AP89" s="5">
        <f t="shared" si="15"/>
        <v>1</v>
      </c>
      <c r="AQ89" s="5">
        <f t="shared" si="17"/>
        <v>49</v>
      </c>
      <c r="AR89" s="5">
        <f t="shared" si="14"/>
        <v>0</v>
      </c>
      <c r="AS89" s="16">
        <f t="shared" si="13"/>
        <v>49</v>
      </c>
    </row>
    <row r="90" spans="2:45" s="5" customFormat="1" ht="15">
      <c r="B90" s="5" t="s">
        <v>395</v>
      </c>
      <c r="C90" s="5" t="s">
        <v>70</v>
      </c>
      <c r="D90" s="5">
        <v>46</v>
      </c>
      <c r="E90" s="5" t="s">
        <v>367</v>
      </c>
      <c r="P90" s="7"/>
      <c r="V90" s="7">
        <v>48</v>
      </c>
      <c r="AA90" s="7"/>
      <c r="AB90" s="7"/>
      <c r="AO90" s="6">
        <f t="shared" si="16"/>
        <v>48</v>
      </c>
      <c r="AP90" s="5">
        <f t="shared" si="15"/>
        <v>1</v>
      </c>
      <c r="AQ90" s="5">
        <f t="shared" si="17"/>
        <v>48</v>
      </c>
      <c r="AR90" s="5">
        <f t="shared" si="14"/>
        <v>0</v>
      </c>
      <c r="AS90" s="16">
        <f t="shared" si="13"/>
        <v>48</v>
      </c>
    </row>
    <row r="91" spans="2:45" s="5" customFormat="1" ht="15">
      <c r="B91" s="5" t="s">
        <v>410</v>
      </c>
      <c r="C91" s="5" t="s">
        <v>385</v>
      </c>
      <c r="D91" s="5">
        <v>46</v>
      </c>
      <c r="E91" s="5" t="s">
        <v>28</v>
      </c>
      <c r="X91" s="5">
        <v>48</v>
      </c>
      <c r="AO91" s="6">
        <f t="shared" si="16"/>
        <v>48</v>
      </c>
      <c r="AP91" s="5">
        <f t="shared" si="15"/>
        <v>1</v>
      </c>
      <c r="AQ91" s="5">
        <f t="shared" si="17"/>
        <v>48</v>
      </c>
      <c r="AR91" s="5">
        <f t="shared" si="14"/>
        <v>0</v>
      </c>
      <c r="AS91" s="16">
        <f t="shared" si="13"/>
        <v>48</v>
      </c>
    </row>
    <row r="92" spans="2:45" s="5" customFormat="1" ht="15">
      <c r="B92" s="5" t="s">
        <v>188</v>
      </c>
      <c r="C92" s="5" t="s">
        <v>106</v>
      </c>
      <c r="D92" s="5">
        <v>49</v>
      </c>
      <c r="E92" s="5" t="s">
        <v>25</v>
      </c>
      <c r="K92" s="7">
        <v>48</v>
      </c>
      <c r="AA92" s="7"/>
      <c r="AB92" s="7"/>
      <c r="AO92" s="6">
        <f t="shared" si="16"/>
        <v>48</v>
      </c>
      <c r="AP92" s="5">
        <f t="shared" si="15"/>
        <v>1</v>
      </c>
      <c r="AQ92" s="5">
        <f t="shared" si="17"/>
        <v>48</v>
      </c>
      <c r="AR92" s="5">
        <f t="shared" si="14"/>
        <v>0</v>
      </c>
      <c r="AS92" s="16">
        <f aca="true" t="shared" si="18" ref="AS92:AS123">AQ92+AR92</f>
        <v>48</v>
      </c>
    </row>
    <row r="93" spans="2:45" s="5" customFormat="1" ht="15">
      <c r="B93" s="5" t="s">
        <v>401</v>
      </c>
      <c r="C93" s="5" t="s">
        <v>11</v>
      </c>
      <c r="D93" s="5">
        <v>47</v>
      </c>
      <c r="E93" s="5" t="s">
        <v>402</v>
      </c>
      <c r="G93" s="7"/>
      <c r="W93" s="5">
        <v>48</v>
      </c>
      <c r="AO93" s="6">
        <f t="shared" si="16"/>
        <v>48</v>
      </c>
      <c r="AP93" s="5">
        <f t="shared" si="15"/>
        <v>1</v>
      </c>
      <c r="AQ93" s="5">
        <f t="shared" si="17"/>
        <v>48</v>
      </c>
      <c r="AR93" s="5">
        <f t="shared" si="14"/>
        <v>0</v>
      </c>
      <c r="AS93" s="16">
        <f t="shared" si="18"/>
        <v>48</v>
      </c>
    </row>
    <row r="94" spans="2:45" s="5" customFormat="1" ht="15">
      <c r="B94" s="5" t="s">
        <v>167</v>
      </c>
      <c r="C94" s="5" t="s">
        <v>81</v>
      </c>
      <c r="D94" s="5">
        <v>49</v>
      </c>
      <c r="E94" s="5" t="s">
        <v>8</v>
      </c>
      <c r="G94" s="5">
        <v>48</v>
      </c>
      <c r="AO94" s="6">
        <f t="shared" si="16"/>
        <v>48</v>
      </c>
      <c r="AP94" s="5">
        <f t="shared" si="15"/>
        <v>1</v>
      </c>
      <c r="AQ94" s="5">
        <f t="shared" si="17"/>
        <v>48</v>
      </c>
      <c r="AR94" s="5">
        <f t="shared" si="14"/>
        <v>0</v>
      </c>
      <c r="AS94" s="16">
        <f t="shared" si="18"/>
        <v>48</v>
      </c>
    </row>
    <row r="95" spans="2:45" s="5" customFormat="1" ht="15">
      <c r="B95" s="5" t="s">
        <v>105</v>
      </c>
      <c r="C95" s="5" t="s">
        <v>118</v>
      </c>
      <c r="D95" s="5">
        <v>49</v>
      </c>
      <c r="E95" s="5" t="s">
        <v>337</v>
      </c>
      <c r="N95" s="5">
        <v>48</v>
      </c>
      <c r="AA95" s="7"/>
      <c r="AB95" s="7"/>
      <c r="AE95" s="7"/>
      <c r="AO95" s="6">
        <f t="shared" si="16"/>
        <v>48</v>
      </c>
      <c r="AP95" s="5">
        <f t="shared" si="15"/>
        <v>1</v>
      </c>
      <c r="AQ95" s="5">
        <f t="shared" si="17"/>
        <v>48</v>
      </c>
      <c r="AR95" s="5">
        <f t="shared" si="14"/>
        <v>0</v>
      </c>
      <c r="AS95" s="16">
        <f t="shared" si="18"/>
        <v>48</v>
      </c>
    </row>
    <row r="96" spans="2:45" s="5" customFormat="1" ht="15">
      <c r="B96" s="5" t="s">
        <v>194</v>
      </c>
      <c r="C96" s="5" t="s">
        <v>185</v>
      </c>
      <c r="D96" s="5">
        <v>47</v>
      </c>
      <c r="E96" s="5" t="s">
        <v>258</v>
      </c>
      <c r="K96" s="5">
        <v>48</v>
      </c>
      <c r="AO96" s="6">
        <f t="shared" si="16"/>
        <v>48</v>
      </c>
      <c r="AP96" s="5">
        <f t="shared" si="15"/>
        <v>1</v>
      </c>
      <c r="AQ96" s="5">
        <f t="shared" si="17"/>
        <v>48</v>
      </c>
      <c r="AR96" s="5">
        <f t="shared" si="14"/>
        <v>0</v>
      </c>
      <c r="AS96" s="16">
        <f t="shared" si="18"/>
        <v>48</v>
      </c>
    </row>
    <row r="97" spans="2:45" s="5" customFormat="1" ht="15">
      <c r="B97" s="5" t="s">
        <v>251</v>
      </c>
      <c r="C97" s="5" t="s">
        <v>252</v>
      </c>
      <c r="D97" s="5">
        <v>48</v>
      </c>
      <c r="E97" s="5" t="s">
        <v>253</v>
      </c>
      <c r="H97" s="7"/>
      <c r="K97" s="7">
        <v>47</v>
      </c>
      <c r="AO97" s="6">
        <f t="shared" si="16"/>
        <v>47</v>
      </c>
      <c r="AP97" s="5">
        <f t="shared" si="15"/>
        <v>1</v>
      </c>
      <c r="AQ97" s="5">
        <f t="shared" si="17"/>
        <v>47</v>
      </c>
      <c r="AR97" s="5">
        <f t="shared" si="14"/>
        <v>0</v>
      </c>
      <c r="AS97" s="16">
        <f t="shared" si="18"/>
        <v>47</v>
      </c>
    </row>
    <row r="98" spans="2:45" s="5" customFormat="1" ht="15">
      <c r="B98" s="5" t="s">
        <v>464</v>
      </c>
      <c r="C98" s="5" t="s">
        <v>465</v>
      </c>
      <c r="D98" s="5">
        <v>46</v>
      </c>
      <c r="E98" s="5" t="s">
        <v>466</v>
      </c>
      <c r="AE98" s="5">
        <v>47</v>
      </c>
      <c r="AO98" s="6">
        <f t="shared" si="16"/>
        <v>47</v>
      </c>
      <c r="AP98" s="5">
        <f t="shared" si="15"/>
        <v>1</v>
      </c>
      <c r="AQ98" s="5">
        <f t="shared" si="17"/>
        <v>47</v>
      </c>
      <c r="AR98" s="5">
        <f t="shared" si="14"/>
        <v>0</v>
      </c>
      <c r="AS98" s="16">
        <f t="shared" si="18"/>
        <v>47</v>
      </c>
    </row>
    <row r="99" spans="2:45" s="5" customFormat="1" ht="15">
      <c r="B99" s="5" t="s">
        <v>322</v>
      </c>
      <c r="C99" s="5" t="s">
        <v>323</v>
      </c>
      <c r="D99" s="5">
        <v>45</v>
      </c>
      <c r="E99" s="5" t="s">
        <v>324</v>
      </c>
      <c r="G99" s="7"/>
      <c r="K99" s="7"/>
      <c r="M99" s="7">
        <v>47</v>
      </c>
      <c r="AO99" s="6">
        <f t="shared" si="16"/>
        <v>47</v>
      </c>
      <c r="AP99" s="5">
        <f t="shared" si="15"/>
        <v>1</v>
      </c>
      <c r="AQ99" s="5">
        <f t="shared" si="17"/>
        <v>47</v>
      </c>
      <c r="AR99" s="5">
        <f t="shared" si="14"/>
        <v>0</v>
      </c>
      <c r="AS99" s="16">
        <f t="shared" si="18"/>
        <v>47</v>
      </c>
    </row>
    <row r="100" spans="2:45" s="5" customFormat="1" ht="15">
      <c r="B100" s="5" t="s">
        <v>276</v>
      </c>
      <c r="C100" s="5" t="s">
        <v>59</v>
      </c>
      <c r="D100" s="5">
        <v>47</v>
      </c>
      <c r="E100" s="5" t="s">
        <v>20</v>
      </c>
      <c r="J100" s="5">
        <v>47</v>
      </c>
      <c r="AO100" s="6">
        <f t="shared" si="16"/>
        <v>47</v>
      </c>
      <c r="AP100" s="5">
        <f t="shared" si="15"/>
        <v>1</v>
      </c>
      <c r="AQ100" s="5">
        <f t="shared" si="17"/>
        <v>47</v>
      </c>
      <c r="AR100" s="5">
        <f aca="true" t="shared" si="19" ref="AR100:AR131">IF(COUNT(F100:AK100)&lt;22,IF(COUNT(F100:AK100)&gt;14,(COUNT(F100:AK100)-15),0)*20,120)</f>
        <v>0</v>
      </c>
      <c r="AS100" s="16">
        <f t="shared" si="18"/>
        <v>47</v>
      </c>
    </row>
    <row r="101" spans="2:45" s="5" customFormat="1" ht="15">
      <c r="B101" s="5" t="s">
        <v>236</v>
      </c>
      <c r="C101" s="5" t="s">
        <v>237</v>
      </c>
      <c r="D101" s="5">
        <v>49</v>
      </c>
      <c r="E101" s="5" t="s">
        <v>238</v>
      </c>
      <c r="I101" s="5">
        <v>47</v>
      </c>
      <c r="V101" s="7"/>
      <c r="AE101" s="7"/>
      <c r="AO101" s="6">
        <f t="shared" si="16"/>
        <v>47</v>
      </c>
      <c r="AP101" s="5">
        <f t="shared" si="15"/>
        <v>1</v>
      </c>
      <c r="AQ101" s="5">
        <f t="shared" si="17"/>
        <v>47</v>
      </c>
      <c r="AR101" s="5">
        <f t="shared" si="19"/>
        <v>0</v>
      </c>
      <c r="AS101" s="16">
        <f t="shared" si="18"/>
        <v>47</v>
      </c>
    </row>
    <row r="102" spans="1:45" s="5" customFormat="1" ht="15">
      <c r="A102" s="1"/>
      <c r="B102" s="1" t="s">
        <v>484</v>
      </c>
      <c r="C102" s="1" t="s">
        <v>485</v>
      </c>
      <c r="D102" s="1">
        <v>48</v>
      </c>
      <c r="E102" s="1" t="s">
        <v>25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>
        <v>47</v>
      </c>
      <c r="AI102" s="1"/>
      <c r="AJ102" s="1"/>
      <c r="AK102" s="1"/>
      <c r="AL102" s="1"/>
      <c r="AM102" s="1"/>
      <c r="AN102" s="1"/>
      <c r="AO102" s="6">
        <f t="shared" si="16"/>
        <v>47</v>
      </c>
      <c r="AP102" s="5">
        <f t="shared" si="15"/>
        <v>1</v>
      </c>
      <c r="AQ102" s="5">
        <f t="shared" si="17"/>
        <v>47</v>
      </c>
      <c r="AR102" s="5">
        <f t="shared" si="19"/>
        <v>0</v>
      </c>
      <c r="AS102" s="14">
        <f t="shared" si="18"/>
        <v>47</v>
      </c>
    </row>
    <row r="103" spans="2:45" s="5" customFormat="1" ht="15">
      <c r="B103" s="5" t="s">
        <v>173</v>
      </c>
      <c r="C103" s="5" t="s">
        <v>174</v>
      </c>
      <c r="D103" s="5">
        <v>49</v>
      </c>
      <c r="E103" s="5" t="s">
        <v>175</v>
      </c>
      <c r="I103" s="7"/>
      <c r="K103" s="7">
        <v>46</v>
      </c>
      <c r="AO103" s="6">
        <f t="shared" si="16"/>
        <v>46</v>
      </c>
      <c r="AP103" s="5">
        <f t="shared" si="15"/>
        <v>1</v>
      </c>
      <c r="AQ103" s="5">
        <f t="shared" si="17"/>
        <v>46</v>
      </c>
      <c r="AR103" s="5">
        <f t="shared" si="19"/>
        <v>0</v>
      </c>
      <c r="AS103" s="16">
        <f t="shared" si="18"/>
        <v>46</v>
      </c>
    </row>
    <row r="104" spans="2:45" s="5" customFormat="1" ht="15">
      <c r="B104" s="5" t="s">
        <v>182</v>
      </c>
      <c r="C104" s="5" t="s">
        <v>66</v>
      </c>
      <c r="D104" s="5">
        <v>49</v>
      </c>
      <c r="E104" s="5" t="s">
        <v>37</v>
      </c>
      <c r="L104" s="5">
        <v>46</v>
      </c>
      <c r="AO104" s="6">
        <f t="shared" si="16"/>
        <v>46</v>
      </c>
      <c r="AP104" s="5">
        <f t="shared" si="15"/>
        <v>1</v>
      </c>
      <c r="AQ104" s="5">
        <f t="shared" si="17"/>
        <v>46</v>
      </c>
      <c r="AR104" s="5">
        <f t="shared" si="19"/>
        <v>0</v>
      </c>
      <c r="AS104" s="16">
        <f t="shared" si="18"/>
        <v>46</v>
      </c>
    </row>
    <row r="105" spans="2:45" s="5" customFormat="1" ht="15">
      <c r="B105" s="5" t="s">
        <v>368</v>
      </c>
      <c r="C105" s="5" t="s">
        <v>369</v>
      </c>
      <c r="D105" s="5">
        <v>48</v>
      </c>
      <c r="E105" s="5" t="s">
        <v>370</v>
      </c>
      <c r="Q105" s="7">
        <v>46</v>
      </c>
      <c r="AO105" s="6">
        <f t="shared" si="16"/>
        <v>46</v>
      </c>
      <c r="AP105" s="5">
        <f t="shared" si="15"/>
        <v>1</v>
      </c>
      <c r="AQ105" s="5">
        <f t="shared" si="17"/>
        <v>46</v>
      </c>
      <c r="AR105" s="5">
        <f t="shared" si="19"/>
        <v>0</v>
      </c>
      <c r="AS105" s="16">
        <f t="shared" si="18"/>
        <v>46</v>
      </c>
    </row>
    <row r="106" spans="2:45" s="5" customFormat="1" ht="15">
      <c r="B106" s="5" t="s">
        <v>229</v>
      </c>
      <c r="C106" s="5" t="s">
        <v>58</v>
      </c>
      <c r="D106" s="5">
        <v>46</v>
      </c>
      <c r="E106" s="5" t="s">
        <v>7</v>
      </c>
      <c r="H106" s="7">
        <v>46</v>
      </c>
      <c r="M106" s="7"/>
      <c r="N106" s="7"/>
      <c r="AO106" s="6">
        <f t="shared" si="16"/>
        <v>46</v>
      </c>
      <c r="AP106" s="5">
        <f t="shared" si="15"/>
        <v>1</v>
      </c>
      <c r="AQ106" s="5">
        <f t="shared" si="17"/>
        <v>46</v>
      </c>
      <c r="AR106" s="5">
        <f t="shared" si="19"/>
        <v>0</v>
      </c>
      <c r="AS106" s="16">
        <f t="shared" si="18"/>
        <v>46</v>
      </c>
    </row>
    <row r="107" spans="2:45" s="5" customFormat="1" ht="15">
      <c r="B107" s="5" t="s">
        <v>441</v>
      </c>
      <c r="C107" s="5" t="s">
        <v>107</v>
      </c>
      <c r="E107" s="5" t="s">
        <v>25</v>
      </c>
      <c r="AC107" s="5">
        <v>46</v>
      </c>
      <c r="AO107" s="6">
        <f t="shared" si="16"/>
        <v>46</v>
      </c>
      <c r="AP107" s="5">
        <f t="shared" si="15"/>
        <v>1</v>
      </c>
      <c r="AQ107" s="5">
        <f t="shared" si="17"/>
        <v>46</v>
      </c>
      <c r="AR107" s="5">
        <f t="shared" si="19"/>
        <v>0</v>
      </c>
      <c r="AS107" s="16">
        <f t="shared" si="18"/>
        <v>46</v>
      </c>
    </row>
    <row r="108" spans="2:45" s="5" customFormat="1" ht="15">
      <c r="B108" s="5" t="s">
        <v>469</v>
      </c>
      <c r="C108" s="5" t="s">
        <v>36</v>
      </c>
      <c r="D108" s="5">
        <v>49</v>
      </c>
      <c r="E108" s="5" t="s">
        <v>470</v>
      </c>
      <c r="AE108" s="7">
        <v>46</v>
      </c>
      <c r="AO108" s="6">
        <f aca="true" t="shared" si="20" ref="AO108:AO113">SUM(F108:AN108)</f>
        <v>46</v>
      </c>
      <c r="AP108" s="5">
        <f t="shared" si="15"/>
        <v>1</v>
      </c>
      <c r="AQ108" s="5">
        <f t="shared" si="17"/>
        <v>46</v>
      </c>
      <c r="AR108" s="5">
        <f t="shared" si="19"/>
        <v>0</v>
      </c>
      <c r="AS108" s="16">
        <f t="shared" si="18"/>
        <v>46</v>
      </c>
    </row>
    <row r="109" spans="2:45" s="5" customFormat="1" ht="15">
      <c r="B109" s="5" t="s">
        <v>378</v>
      </c>
      <c r="C109" s="5" t="s">
        <v>13</v>
      </c>
      <c r="D109" s="5">
        <v>47</v>
      </c>
      <c r="E109" s="5" t="s">
        <v>379</v>
      </c>
      <c r="Q109" s="7">
        <v>45</v>
      </c>
      <c r="AO109" s="6">
        <f t="shared" si="20"/>
        <v>45</v>
      </c>
      <c r="AP109" s="5">
        <f t="shared" si="15"/>
        <v>1</v>
      </c>
      <c r="AQ109" s="5">
        <f t="shared" si="17"/>
        <v>45</v>
      </c>
      <c r="AR109" s="5">
        <f t="shared" si="19"/>
        <v>0</v>
      </c>
      <c r="AS109" s="16">
        <f t="shared" si="18"/>
        <v>45</v>
      </c>
    </row>
    <row r="110" spans="2:45" s="5" customFormat="1" ht="15">
      <c r="B110" s="5" t="s">
        <v>316</v>
      </c>
      <c r="C110" s="5" t="s">
        <v>83</v>
      </c>
      <c r="D110" s="5">
        <v>46</v>
      </c>
      <c r="E110" s="5" t="s">
        <v>317</v>
      </c>
      <c r="M110" s="7">
        <v>45</v>
      </c>
      <c r="AO110" s="6">
        <f t="shared" si="20"/>
        <v>45</v>
      </c>
      <c r="AP110" s="5">
        <f t="shared" si="15"/>
        <v>1</v>
      </c>
      <c r="AQ110" s="5">
        <f t="shared" si="17"/>
        <v>45</v>
      </c>
      <c r="AR110" s="5">
        <f t="shared" si="19"/>
        <v>0</v>
      </c>
      <c r="AS110" s="16">
        <f t="shared" si="18"/>
        <v>45</v>
      </c>
    </row>
    <row r="111" spans="2:45" s="5" customFormat="1" ht="15">
      <c r="B111" s="5" t="s">
        <v>398</v>
      </c>
      <c r="C111" s="5" t="s">
        <v>399</v>
      </c>
      <c r="D111" s="5">
        <v>45</v>
      </c>
      <c r="E111" s="5" t="s">
        <v>282</v>
      </c>
      <c r="G111" s="7"/>
      <c r="I111" s="7"/>
      <c r="U111" s="5">
        <v>45</v>
      </c>
      <c r="AE111" s="7"/>
      <c r="AO111" s="6">
        <f t="shared" si="20"/>
        <v>45</v>
      </c>
      <c r="AP111" s="5">
        <f t="shared" si="15"/>
        <v>1</v>
      </c>
      <c r="AQ111" s="5">
        <f t="shared" si="17"/>
        <v>45</v>
      </c>
      <c r="AR111" s="5">
        <f t="shared" si="19"/>
        <v>0</v>
      </c>
      <c r="AS111" s="16">
        <f t="shared" si="18"/>
        <v>45</v>
      </c>
    </row>
    <row r="112" spans="2:45" s="5" customFormat="1" ht="15">
      <c r="B112" s="5" t="s">
        <v>191</v>
      </c>
      <c r="C112" s="5" t="s">
        <v>192</v>
      </c>
      <c r="D112" s="5">
        <v>49</v>
      </c>
      <c r="E112" s="5" t="s">
        <v>193</v>
      </c>
      <c r="I112" s="7"/>
      <c r="K112" s="7">
        <v>45</v>
      </c>
      <c r="AO112" s="6">
        <f t="shared" si="20"/>
        <v>45</v>
      </c>
      <c r="AP112" s="5">
        <f t="shared" si="15"/>
        <v>1</v>
      </c>
      <c r="AQ112" s="5">
        <f t="shared" si="17"/>
        <v>45</v>
      </c>
      <c r="AR112" s="5">
        <f t="shared" si="19"/>
        <v>0</v>
      </c>
      <c r="AS112" s="16">
        <f t="shared" si="18"/>
        <v>45</v>
      </c>
    </row>
    <row r="113" spans="2:45" s="5" customFormat="1" ht="15">
      <c r="B113" s="5" t="s">
        <v>455</v>
      </c>
      <c r="C113" s="5" t="s">
        <v>456</v>
      </c>
      <c r="D113" s="5">
        <v>48</v>
      </c>
      <c r="E113" s="5" t="s">
        <v>457</v>
      </c>
      <c r="AD113" s="5">
        <v>45</v>
      </c>
      <c r="AO113" s="6">
        <f t="shared" si="20"/>
        <v>45</v>
      </c>
      <c r="AP113" s="5">
        <f t="shared" si="15"/>
        <v>1</v>
      </c>
      <c r="AQ113" s="5">
        <f t="shared" si="17"/>
        <v>45</v>
      </c>
      <c r="AR113" s="5">
        <f t="shared" si="19"/>
        <v>0</v>
      </c>
      <c r="AS113" s="16">
        <f t="shared" si="18"/>
        <v>45</v>
      </c>
    </row>
    <row r="114" spans="2:45" s="5" customFormat="1" ht="15">
      <c r="B114" s="5" t="s">
        <v>442</v>
      </c>
      <c r="C114" s="5" t="s">
        <v>443</v>
      </c>
      <c r="E114" s="5" t="s">
        <v>444</v>
      </c>
      <c r="AC114" s="5">
        <v>45</v>
      </c>
      <c r="AO114" s="6">
        <f aca="true" t="shared" si="21" ref="AO114:AO123">SUM(F114:AN114)</f>
        <v>45</v>
      </c>
      <c r="AP114" s="5">
        <f t="shared" si="15"/>
        <v>1</v>
      </c>
      <c r="AQ114" s="5">
        <f t="shared" si="17"/>
        <v>45</v>
      </c>
      <c r="AR114" s="5">
        <f t="shared" si="19"/>
        <v>0</v>
      </c>
      <c r="AS114" s="16">
        <f t="shared" si="18"/>
        <v>45</v>
      </c>
    </row>
    <row r="115" spans="2:45" s="5" customFormat="1" ht="15">
      <c r="B115" s="6" t="s">
        <v>492</v>
      </c>
      <c r="C115" s="6" t="s">
        <v>81</v>
      </c>
      <c r="D115" s="5">
        <v>46</v>
      </c>
      <c r="E115" s="5" t="s">
        <v>493</v>
      </c>
      <c r="M115" s="7"/>
      <c r="N115" s="7"/>
      <c r="W115" s="7"/>
      <c r="Y115" s="7"/>
      <c r="AM115" s="5">
        <v>45</v>
      </c>
      <c r="AO115" s="6">
        <v>45</v>
      </c>
      <c r="AP115" s="5">
        <f t="shared" si="15"/>
        <v>1</v>
      </c>
      <c r="AQ115" s="5">
        <f t="shared" si="17"/>
        <v>0</v>
      </c>
      <c r="AR115" s="5">
        <f t="shared" si="19"/>
        <v>0</v>
      </c>
      <c r="AS115" s="16">
        <f t="shared" si="18"/>
        <v>0</v>
      </c>
    </row>
    <row r="116" spans="2:45" s="5" customFormat="1" ht="15">
      <c r="B116" s="5" t="s">
        <v>350</v>
      </c>
      <c r="C116" s="5" t="s">
        <v>351</v>
      </c>
      <c r="E116" s="5" t="s">
        <v>166</v>
      </c>
      <c r="O116" s="5">
        <v>44</v>
      </c>
      <c r="W116" s="7"/>
      <c r="AO116" s="6">
        <f t="shared" si="21"/>
        <v>44</v>
      </c>
      <c r="AP116" s="5">
        <f t="shared" si="15"/>
        <v>1</v>
      </c>
      <c r="AQ116" s="5">
        <f t="shared" si="17"/>
        <v>44</v>
      </c>
      <c r="AR116" s="5">
        <f t="shared" si="19"/>
        <v>0</v>
      </c>
      <c r="AS116" s="16">
        <f t="shared" si="18"/>
        <v>44</v>
      </c>
    </row>
    <row r="117" spans="2:45" s="5" customFormat="1" ht="15">
      <c r="B117" s="5" t="s">
        <v>339</v>
      </c>
      <c r="C117" s="5" t="s">
        <v>340</v>
      </c>
      <c r="D117" s="5">
        <v>49</v>
      </c>
      <c r="E117" s="5" t="s">
        <v>341</v>
      </c>
      <c r="N117" s="5">
        <v>44</v>
      </c>
      <c r="W117" s="7"/>
      <c r="AO117" s="6">
        <f t="shared" si="21"/>
        <v>44</v>
      </c>
      <c r="AP117" s="5">
        <f t="shared" si="15"/>
        <v>1</v>
      </c>
      <c r="AQ117" s="5">
        <f aca="true" t="shared" si="22" ref="AQ117:AQ148">IF(COUNT(F117:AK117)&gt;0,LARGE(F117:AK117,1),0)+IF(COUNT(F117:AK117)&gt;1,LARGE(F117:AK117,2),0)+IF(COUNT(F117:AK117)&gt;2,LARGE(F117:AK117,3),0)+IF(COUNT(F117:AK117)&gt;3,LARGE(F117:AK117,4),0)+IF(COUNT(F117:AK117)&gt;4,LARGE(F117:AK117,5),0)+IF(COUNT(F117:AK117)&gt;5,LARGE(F117:AK117,6),0)+IF(COUNT(F117:AK117)&gt;6,LARGE(F117:AK117,7),0)+IF(COUNT(F117:AK117)&gt;7,LARGE(F117:AK117,8),0)+IF(COUNT(F117:AK117)&gt;8,LARGE(F117:AK117,9),0)+IF(COUNT(F117:AK117)&gt;9,LARGE(F117:AK117,10),0)+IF(COUNT(F117:AK117)&gt;10,LARGE(F117:AK117,11),0)+IF(COUNT(F117:AK117)&gt;11,LARGE(F117:AK117,12),0)+IF(COUNT(F117:AK117)&gt;12,LARGE(F117:AK117,13),0)+IF(COUNT(F117:AK117)&gt;13,LARGE(F117:AK117,14),0)+IF(COUNT(F117:AK117)&gt;14,LARGE(F117:AK117,15),0)</f>
        <v>44</v>
      </c>
      <c r="AR117" s="5">
        <f t="shared" si="19"/>
        <v>0</v>
      </c>
      <c r="AS117" s="16">
        <f t="shared" si="18"/>
        <v>44</v>
      </c>
    </row>
    <row r="118" spans="2:45" s="5" customFormat="1" ht="15">
      <c r="B118" s="5" t="s">
        <v>423</v>
      </c>
      <c r="C118" s="5" t="s">
        <v>424</v>
      </c>
      <c r="E118" s="5" t="s">
        <v>23</v>
      </c>
      <c r="Z118" s="5">
        <v>44</v>
      </c>
      <c r="AO118" s="6">
        <f t="shared" si="21"/>
        <v>44</v>
      </c>
      <c r="AP118" s="5">
        <f t="shared" si="15"/>
        <v>1</v>
      </c>
      <c r="AQ118" s="5">
        <f t="shared" si="22"/>
        <v>44</v>
      </c>
      <c r="AR118" s="5">
        <f t="shared" si="19"/>
        <v>0</v>
      </c>
      <c r="AS118" s="16">
        <f t="shared" si="18"/>
        <v>44</v>
      </c>
    </row>
    <row r="119" spans="2:45" s="5" customFormat="1" ht="15">
      <c r="B119" s="5" t="s">
        <v>445</v>
      </c>
      <c r="C119" s="5" t="s">
        <v>446</v>
      </c>
      <c r="E119" s="5" t="s">
        <v>447</v>
      </c>
      <c r="AC119" s="5">
        <v>44</v>
      </c>
      <c r="AO119" s="6">
        <f t="shared" si="21"/>
        <v>44</v>
      </c>
      <c r="AP119" s="5">
        <f t="shared" si="15"/>
        <v>1</v>
      </c>
      <c r="AQ119" s="5">
        <f t="shared" si="22"/>
        <v>44</v>
      </c>
      <c r="AR119" s="5">
        <f t="shared" si="19"/>
        <v>0</v>
      </c>
      <c r="AS119" s="16">
        <f t="shared" si="18"/>
        <v>44</v>
      </c>
    </row>
    <row r="120" spans="2:45" s="5" customFormat="1" ht="15">
      <c r="B120" s="5" t="s">
        <v>471</v>
      </c>
      <c r="C120" s="5" t="s">
        <v>472</v>
      </c>
      <c r="D120" s="5">
        <v>48</v>
      </c>
      <c r="E120" s="5" t="s">
        <v>473</v>
      </c>
      <c r="AE120" s="7">
        <v>44</v>
      </c>
      <c r="AO120" s="6">
        <f t="shared" si="21"/>
        <v>44</v>
      </c>
      <c r="AP120" s="5">
        <f t="shared" si="15"/>
        <v>1</v>
      </c>
      <c r="AQ120" s="5">
        <f t="shared" si="22"/>
        <v>44</v>
      </c>
      <c r="AR120" s="5">
        <f t="shared" si="19"/>
        <v>0</v>
      </c>
      <c r="AS120" s="16">
        <f t="shared" si="18"/>
        <v>44</v>
      </c>
    </row>
    <row r="121" spans="1:45" s="5" customFormat="1" ht="15">
      <c r="A121" s="1"/>
      <c r="B121" s="1" t="s">
        <v>481</v>
      </c>
      <c r="C121" s="1" t="s">
        <v>482</v>
      </c>
      <c r="D121" s="1">
        <v>48</v>
      </c>
      <c r="E121" s="1" t="s">
        <v>12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v>44</v>
      </c>
      <c r="AH121" s="1"/>
      <c r="AI121" s="1"/>
      <c r="AJ121" s="1"/>
      <c r="AK121" s="1"/>
      <c r="AL121" s="1"/>
      <c r="AM121" s="1"/>
      <c r="AN121" s="1"/>
      <c r="AO121" s="6">
        <f t="shared" si="21"/>
        <v>44</v>
      </c>
      <c r="AP121" s="5">
        <f t="shared" si="15"/>
        <v>1</v>
      </c>
      <c r="AQ121" s="5">
        <f t="shared" si="22"/>
        <v>44</v>
      </c>
      <c r="AR121" s="5">
        <f t="shared" si="19"/>
        <v>0</v>
      </c>
      <c r="AS121" s="14">
        <f t="shared" si="18"/>
        <v>44</v>
      </c>
    </row>
    <row r="122" spans="2:45" s="5" customFormat="1" ht="15">
      <c r="B122" s="5" t="s">
        <v>277</v>
      </c>
      <c r="C122" s="5" t="s">
        <v>96</v>
      </c>
      <c r="D122" s="5">
        <v>45</v>
      </c>
      <c r="E122" s="5" t="s">
        <v>166</v>
      </c>
      <c r="J122" s="5">
        <v>44</v>
      </c>
      <c r="M122" s="7"/>
      <c r="AO122" s="6">
        <f>SUM(F122:AN122)</f>
        <v>44</v>
      </c>
      <c r="AP122" s="5">
        <f t="shared" si="15"/>
        <v>1</v>
      </c>
      <c r="AQ122" s="5">
        <f t="shared" si="22"/>
        <v>44</v>
      </c>
      <c r="AR122" s="5">
        <f t="shared" si="19"/>
        <v>0</v>
      </c>
      <c r="AS122" s="16">
        <f t="shared" si="18"/>
        <v>44</v>
      </c>
    </row>
    <row r="123" spans="2:45" s="5" customFormat="1" ht="15">
      <c r="B123" s="5" t="s">
        <v>202</v>
      </c>
      <c r="C123" s="5" t="s">
        <v>200</v>
      </c>
      <c r="D123" s="5">
        <v>47</v>
      </c>
      <c r="E123" s="5" t="s">
        <v>25</v>
      </c>
      <c r="F123" s="5">
        <v>44</v>
      </c>
      <c r="AO123" s="6">
        <f t="shared" si="21"/>
        <v>44</v>
      </c>
      <c r="AP123" s="5">
        <f t="shared" si="15"/>
        <v>1</v>
      </c>
      <c r="AQ123" s="5">
        <f t="shared" si="22"/>
        <v>44</v>
      </c>
      <c r="AR123" s="5">
        <f t="shared" si="19"/>
        <v>0</v>
      </c>
      <c r="AS123" s="16">
        <f t="shared" si="18"/>
        <v>44</v>
      </c>
    </row>
    <row r="124" spans="2:45" s="5" customFormat="1" ht="15">
      <c r="B124" s="5" t="s">
        <v>396</v>
      </c>
      <c r="C124" s="5" t="s">
        <v>135</v>
      </c>
      <c r="D124" s="5">
        <v>46</v>
      </c>
      <c r="E124" s="5" t="s">
        <v>397</v>
      </c>
      <c r="M124" s="7"/>
      <c r="U124" s="5">
        <v>44</v>
      </c>
      <c r="V124" s="7"/>
      <c r="AO124" s="6">
        <f aca="true" t="shared" si="23" ref="AO124:AO150">SUM(F124:AN124)</f>
        <v>44</v>
      </c>
      <c r="AP124" s="5">
        <f t="shared" si="15"/>
        <v>1</v>
      </c>
      <c r="AQ124" s="5">
        <f t="shared" si="22"/>
        <v>44</v>
      </c>
      <c r="AR124" s="5">
        <f t="shared" si="19"/>
        <v>0</v>
      </c>
      <c r="AS124" s="16">
        <f aca="true" t="shared" si="24" ref="AS124:AS133">AQ124+AR124</f>
        <v>44</v>
      </c>
    </row>
    <row r="125" spans="2:45" s="5" customFormat="1" ht="15">
      <c r="B125" s="5" t="s">
        <v>382</v>
      </c>
      <c r="C125" s="5" t="s">
        <v>383</v>
      </c>
      <c r="D125" s="5">
        <v>48</v>
      </c>
      <c r="E125" s="5" t="s">
        <v>25</v>
      </c>
      <c r="O125" s="7"/>
      <c r="Q125" s="7">
        <v>43</v>
      </c>
      <c r="V125" s="7"/>
      <c r="AO125" s="6">
        <f t="shared" si="23"/>
        <v>43</v>
      </c>
      <c r="AP125" s="5">
        <f t="shared" si="15"/>
        <v>1</v>
      </c>
      <c r="AQ125" s="5">
        <f t="shared" si="22"/>
        <v>43</v>
      </c>
      <c r="AR125" s="5">
        <f t="shared" si="19"/>
        <v>0</v>
      </c>
      <c r="AS125" s="16">
        <f t="shared" si="24"/>
        <v>43</v>
      </c>
    </row>
    <row r="126" spans="2:45" s="5" customFormat="1" ht="15">
      <c r="B126" s="5" t="s">
        <v>448</v>
      </c>
      <c r="C126" s="5" t="s">
        <v>408</v>
      </c>
      <c r="E126" s="5" t="s">
        <v>449</v>
      </c>
      <c r="AC126" s="5">
        <v>43</v>
      </c>
      <c r="AO126" s="6">
        <f t="shared" si="23"/>
        <v>43</v>
      </c>
      <c r="AP126" s="5">
        <f t="shared" si="15"/>
        <v>1</v>
      </c>
      <c r="AQ126" s="5">
        <f t="shared" si="22"/>
        <v>43</v>
      </c>
      <c r="AR126" s="5">
        <f t="shared" si="19"/>
        <v>0</v>
      </c>
      <c r="AS126" s="16">
        <f t="shared" si="24"/>
        <v>43</v>
      </c>
    </row>
    <row r="127" spans="2:45" s="5" customFormat="1" ht="15">
      <c r="B127" s="5" t="s">
        <v>263</v>
      </c>
      <c r="C127" s="5" t="s">
        <v>264</v>
      </c>
      <c r="D127" s="5">
        <v>49</v>
      </c>
      <c r="E127" s="5" t="s">
        <v>146</v>
      </c>
      <c r="K127" s="5">
        <v>43</v>
      </c>
      <c r="AK127" s="9"/>
      <c r="AO127" s="6">
        <f t="shared" si="23"/>
        <v>43</v>
      </c>
      <c r="AP127" s="5">
        <f t="shared" si="15"/>
        <v>1</v>
      </c>
      <c r="AQ127" s="5">
        <f t="shared" si="22"/>
        <v>43</v>
      </c>
      <c r="AR127" s="5">
        <f t="shared" si="19"/>
        <v>0</v>
      </c>
      <c r="AS127" s="16">
        <f t="shared" si="24"/>
        <v>43</v>
      </c>
    </row>
    <row r="128" spans="2:45" s="5" customFormat="1" ht="15">
      <c r="B128" s="5" t="s">
        <v>352</v>
      </c>
      <c r="C128" s="5" t="s">
        <v>334</v>
      </c>
      <c r="E128" s="5" t="s">
        <v>25</v>
      </c>
      <c r="G128" s="7"/>
      <c r="O128" s="7">
        <v>43</v>
      </c>
      <c r="AO128" s="6">
        <f t="shared" si="23"/>
        <v>43</v>
      </c>
      <c r="AP128" s="5">
        <f t="shared" si="15"/>
        <v>1</v>
      </c>
      <c r="AQ128" s="5">
        <f t="shared" si="22"/>
        <v>43</v>
      </c>
      <c r="AR128" s="5">
        <f t="shared" si="19"/>
        <v>0</v>
      </c>
      <c r="AS128" s="16">
        <f t="shared" si="24"/>
        <v>43</v>
      </c>
    </row>
    <row r="129" spans="2:45" s="5" customFormat="1" ht="15">
      <c r="B129" s="5" t="s">
        <v>342</v>
      </c>
      <c r="C129" s="5" t="s">
        <v>343</v>
      </c>
      <c r="D129" s="5">
        <v>48</v>
      </c>
      <c r="E129" s="5" t="s">
        <v>344</v>
      </c>
      <c r="N129" s="5">
        <v>43</v>
      </c>
      <c r="AO129" s="6">
        <f t="shared" si="23"/>
        <v>43</v>
      </c>
      <c r="AP129" s="5">
        <f t="shared" si="15"/>
        <v>1</v>
      </c>
      <c r="AQ129" s="5">
        <f t="shared" si="22"/>
        <v>43</v>
      </c>
      <c r="AR129" s="5">
        <f t="shared" si="19"/>
        <v>0</v>
      </c>
      <c r="AS129" s="16">
        <f t="shared" si="24"/>
        <v>43</v>
      </c>
    </row>
    <row r="130" spans="2:45" s="5" customFormat="1" ht="15">
      <c r="B130" s="5" t="s">
        <v>278</v>
      </c>
      <c r="C130" s="5" t="s">
        <v>83</v>
      </c>
      <c r="D130" s="5">
        <v>49</v>
      </c>
      <c r="E130" s="5" t="s">
        <v>279</v>
      </c>
      <c r="I130" s="7"/>
      <c r="J130" s="5">
        <v>42</v>
      </c>
      <c r="AO130" s="6">
        <f t="shared" si="23"/>
        <v>42</v>
      </c>
      <c r="AP130" s="5">
        <f t="shared" si="15"/>
        <v>1</v>
      </c>
      <c r="AQ130" s="5">
        <f t="shared" si="22"/>
        <v>42</v>
      </c>
      <c r="AR130" s="5">
        <f t="shared" si="19"/>
        <v>0</v>
      </c>
      <c r="AS130" s="16">
        <f t="shared" si="24"/>
        <v>42</v>
      </c>
    </row>
    <row r="131" spans="2:45" s="5" customFormat="1" ht="15">
      <c r="B131" s="5" t="s">
        <v>239</v>
      </c>
      <c r="C131" s="5" t="s">
        <v>15</v>
      </c>
      <c r="D131" s="5">
        <v>48</v>
      </c>
      <c r="E131" s="5" t="s">
        <v>240</v>
      </c>
      <c r="G131" s="7"/>
      <c r="I131" s="5">
        <v>42</v>
      </c>
      <c r="AO131" s="6">
        <f t="shared" si="23"/>
        <v>42</v>
      </c>
      <c r="AP131" s="5">
        <f t="shared" si="15"/>
        <v>1</v>
      </c>
      <c r="AQ131" s="5">
        <f t="shared" si="22"/>
        <v>42</v>
      </c>
      <c r="AR131" s="5">
        <f t="shared" si="19"/>
        <v>0</v>
      </c>
      <c r="AS131" s="16">
        <f t="shared" si="24"/>
        <v>42</v>
      </c>
    </row>
    <row r="132" spans="2:45" s="5" customFormat="1" ht="15">
      <c r="B132" s="5" t="s">
        <v>328</v>
      </c>
      <c r="C132" s="5" t="s">
        <v>329</v>
      </c>
      <c r="D132" s="5">
        <v>46</v>
      </c>
      <c r="E132" s="5" t="s">
        <v>267</v>
      </c>
      <c r="H132" s="7"/>
      <c r="M132" s="7">
        <v>42</v>
      </c>
      <c r="W132" s="7"/>
      <c r="AO132" s="6">
        <f t="shared" si="23"/>
        <v>42</v>
      </c>
      <c r="AP132" s="5">
        <f t="shared" si="15"/>
        <v>1</v>
      </c>
      <c r="AQ132" s="5">
        <f t="shared" si="22"/>
        <v>42</v>
      </c>
      <c r="AR132" s="5">
        <f aca="true" t="shared" si="25" ref="AR132:AR148">IF(COUNT(F132:AK132)&lt;22,IF(COUNT(F132:AK132)&gt;14,(COUNT(F132:AK132)-15),0)*20,120)</f>
        <v>0</v>
      </c>
      <c r="AS132" s="16">
        <f t="shared" si="24"/>
        <v>42</v>
      </c>
    </row>
    <row r="133" spans="2:45" s="5" customFormat="1" ht="15">
      <c r="B133" s="5" t="s">
        <v>474</v>
      </c>
      <c r="C133" s="5" t="s">
        <v>426</v>
      </c>
      <c r="D133" s="5">
        <v>49</v>
      </c>
      <c r="E133" s="5" t="s">
        <v>475</v>
      </c>
      <c r="AE133" s="7">
        <v>42</v>
      </c>
      <c r="AO133" s="6">
        <f t="shared" si="23"/>
        <v>42</v>
      </c>
      <c r="AP133" s="5">
        <f t="shared" si="15"/>
        <v>1</v>
      </c>
      <c r="AQ133" s="5">
        <f t="shared" si="22"/>
        <v>42</v>
      </c>
      <c r="AR133" s="5">
        <f t="shared" si="25"/>
        <v>0</v>
      </c>
      <c r="AS133" s="16">
        <f t="shared" si="24"/>
        <v>42</v>
      </c>
    </row>
    <row r="134" spans="2:45" s="5" customFormat="1" ht="15">
      <c r="B134" s="5" t="s">
        <v>191</v>
      </c>
      <c r="C134" s="5" t="s">
        <v>5</v>
      </c>
      <c r="E134" s="5" t="s">
        <v>20</v>
      </c>
      <c r="K134" s="7"/>
      <c r="M134" s="7"/>
      <c r="O134" s="5">
        <v>42</v>
      </c>
      <c r="P134" s="7"/>
      <c r="W134" s="7"/>
      <c r="Y134" s="7"/>
      <c r="AO134" s="6">
        <f t="shared" si="23"/>
        <v>42</v>
      </c>
      <c r="AP134" s="5">
        <f t="shared" si="15"/>
        <v>1</v>
      </c>
      <c r="AQ134" s="5">
        <f t="shared" si="22"/>
        <v>42</v>
      </c>
      <c r="AR134" s="5">
        <f t="shared" si="25"/>
        <v>0</v>
      </c>
      <c r="AS134" s="16">
        <f aca="true" t="shared" si="26" ref="AS134:AS161">AQ134+AR134</f>
        <v>42</v>
      </c>
    </row>
    <row r="135" spans="2:45" s="5" customFormat="1" ht="15">
      <c r="B135" s="5" t="s">
        <v>450</v>
      </c>
      <c r="C135" s="5" t="s">
        <v>58</v>
      </c>
      <c r="E135" s="5" t="s">
        <v>25</v>
      </c>
      <c r="AC135" s="5">
        <v>42</v>
      </c>
      <c r="AO135" s="6">
        <f t="shared" si="23"/>
        <v>42</v>
      </c>
      <c r="AP135" s="5">
        <f t="shared" si="15"/>
        <v>1</v>
      </c>
      <c r="AQ135" s="5">
        <f t="shared" si="22"/>
        <v>42</v>
      </c>
      <c r="AR135" s="5">
        <f t="shared" si="25"/>
        <v>0</v>
      </c>
      <c r="AS135" s="16">
        <f t="shared" si="26"/>
        <v>42</v>
      </c>
    </row>
    <row r="136" spans="2:45" s="5" customFormat="1" ht="15">
      <c r="B136" s="5" t="s">
        <v>206</v>
      </c>
      <c r="C136" s="5" t="s">
        <v>207</v>
      </c>
      <c r="D136" s="5">
        <v>48</v>
      </c>
      <c r="E136" s="5" t="s">
        <v>208</v>
      </c>
      <c r="G136" s="5">
        <v>42</v>
      </c>
      <c r="AO136" s="6">
        <f t="shared" si="23"/>
        <v>42</v>
      </c>
      <c r="AP136" s="5">
        <f aca="true" t="shared" si="27" ref="AP136:AP167">(COUNT(F136:AN136))</f>
        <v>1</v>
      </c>
      <c r="AQ136" s="5">
        <f t="shared" si="22"/>
        <v>42</v>
      </c>
      <c r="AR136" s="5">
        <f t="shared" si="25"/>
        <v>0</v>
      </c>
      <c r="AS136" s="16">
        <f t="shared" si="26"/>
        <v>42</v>
      </c>
    </row>
    <row r="137" spans="2:45" s="5" customFormat="1" ht="15">
      <c r="B137" s="5" t="s">
        <v>214</v>
      </c>
      <c r="C137" s="5" t="s">
        <v>215</v>
      </c>
      <c r="D137" s="5">
        <v>47</v>
      </c>
      <c r="E137" s="5" t="s">
        <v>216</v>
      </c>
      <c r="G137" s="7">
        <v>42</v>
      </c>
      <c r="H137" s="7"/>
      <c r="AO137" s="6">
        <f t="shared" si="23"/>
        <v>42</v>
      </c>
      <c r="AP137" s="5">
        <f t="shared" si="27"/>
        <v>1</v>
      </c>
      <c r="AQ137" s="5">
        <f t="shared" si="22"/>
        <v>42</v>
      </c>
      <c r="AR137" s="5">
        <f t="shared" si="25"/>
        <v>0</v>
      </c>
      <c r="AS137" s="16">
        <f t="shared" si="26"/>
        <v>42</v>
      </c>
    </row>
    <row r="138" spans="2:45" s="5" customFormat="1" ht="15">
      <c r="B138" s="5" t="s">
        <v>217</v>
      </c>
      <c r="C138" s="5" t="s">
        <v>218</v>
      </c>
      <c r="D138" s="5">
        <v>48</v>
      </c>
      <c r="E138" s="5" t="s">
        <v>219</v>
      </c>
      <c r="G138" s="7">
        <v>41</v>
      </c>
      <c r="I138" s="7"/>
      <c r="AO138" s="6">
        <f t="shared" si="23"/>
        <v>41</v>
      </c>
      <c r="AP138" s="5">
        <f t="shared" si="27"/>
        <v>1</v>
      </c>
      <c r="AQ138" s="5">
        <f t="shared" si="22"/>
        <v>41</v>
      </c>
      <c r="AR138" s="5">
        <f t="shared" si="25"/>
        <v>0</v>
      </c>
      <c r="AS138" s="16">
        <f t="shared" si="26"/>
        <v>41</v>
      </c>
    </row>
    <row r="139" spans="2:45" s="5" customFormat="1" ht="15">
      <c r="B139" s="5" t="s">
        <v>357</v>
      </c>
      <c r="C139" s="5" t="s">
        <v>242</v>
      </c>
      <c r="D139" s="5">
        <v>48</v>
      </c>
      <c r="E139" s="5" t="s">
        <v>25</v>
      </c>
      <c r="O139" s="7"/>
      <c r="P139" s="5">
        <v>41</v>
      </c>
      <c r="AO139" s="6">
        <f t="shared" si="23"/>
        <v>41</v>
      </c>
      <c r="AP139" s="5">
        <f t="shared" si="27"/>
        <v>1</v>
      </c>
      <c r="AQ139" s="5">
        <f t="shared" si="22"/>
        <v>41</v>
      </c>
      <c r="AR139" s="5">
        <f t="shared" si="25"/>
        <v>0</v>
      </c>
      <c r="AS139" s="16">
        <f t="shared" si="26"/>
        <v>41</v>
      </c>
    </row>
    <row r="140" spans="2:45" s="5" customFormat="1" ht="15">
      <c r="B140" s="5" t="s">
        <v>488</v>
      </c>
      <c r="C140" s="5" t="s">
        <v>334</v>
      </c>
      <c r="D140" s="5">
        <v>45</v>
      </c>
      <c r="E140" s="5" t="s">
        <v>297</v>
      </c>
      <c r="AJ140" s="5">
        <v>41</v>
      </c>
      <c r="AO140" s="6">
        <f t="shared" si="23"/>
        <v>41</v>
      </c>
      <c r="AP140" s="5">
        <f t="shared" si="27"/>
        <v>1</v>
      </c>
      <c r="AQ140" s="5">
        <f t="shared" si="22"/>
        <v>41</v>
      </c>
      <c r="AR140" s="5">
        <f t="shared" si="25"/>
        <v>0</v>
      </c>
      <c r="AS140" s="16">
        <f t="shared" si="26"/>
        <v>41</v>
      </c>
    </row>
    <row r="141" spans="2:45" s="5" customFormat="1" ht="15">
      <c r="B141" s="5" t="s">
        <v>203</v>
      </c>
      <c r="C141" s="5" t="s">
        <v>204</v>
      </c>
      <c r="D141" s="5">
        <v>48</v>
      </c>
      <c r="E141" s="5" t="s">
        <v>205</v>
      </c>
      <c r="G141" s="5">
        <v>41</v>
      </c>
      <c r="AO141" s="6">
        <f t="shared" si="23"/>
        <v>41</v>
      </c>
      <c r="AP141" s="5">
        <f t="shared" si="27"/>
        <v>1</v>
      </c>
      <c r="AQ141" s="5">
        <f t="shared" si="22"/>
        <v>41</v>
      </c>
      <c r="AR141" s="5">
        <f t="shared" si="25"/>
        <v>0</v>
      </c>
      <c r="AS141" s="16">
        <f t="shared" si="26"/>
        <v>41</v>
      </c>
    </row>
    <row r="142" spans="2:45" s="5" customFormat="1" ht="15">
      <c r="B142" s="5" t="s">
        <v>497</v>
      </c>
      <c r="C142" s="5" t="s">
        <v>58</v>
      </c>
      <c r="D142" s="5">
        <v>49</v>
      </c>
      <c r="E142" s="5" t="s">
        <v>25</v>
      </c>
      <c r="AN142" s="5">
        <v>41</v>
      </c>
      <c r="AO142" s="6">
        <f t="shared" si="23"/>
        <v>41</v>
      </c>
      <c r="AP142" s="5">
        <f t="shared" si="27"/>
        <v>1</v>
      </c>
      <c r="AQ142" s="5">
        <f t="shared" si="22"/>
        <v>0</v>
      </c>
      <c r="AR142" s="5">
        <f t="shared" si="25"/>
        <v>0</v>
      </c>
      <c r="AS142" s="16">
        <f t="shared" si="26"/>
        <v>0</v>
      </c>
    </row>
    <row r="143" spans="2:45" s="5" customFormat="1" ht="15">
      <c r="B143" s="5" t="s">
        <v>451</v>
      </c>
      <c r="C143" s="5" t="s">
        <v>24</v>
      </c>
      <c r="E143" s="5" t="s">
        <v>25</v>
      </c>
      <c r="AC143" s="5">
        <v>41</v>
      </c>
      <c r="AO143" s="6">
        <f t="shared" si="23"/>
        <v>41</v>
      </c>
      <c r="AP143" s="5">
        <f t="shared" si="27"/>
        <v>1</v>
      </c>
      <c r="AQ143" s="5">
        <f t="shared" si="22"/>
        <v>41</v>
      </c>
      <c r="AR143" s="5">
        <f t="shared" si="25"/>
        <v>0</v>
      </c>
      <c r="AS143" s="16">
        <f t="shared" si="26"/>
        <v>41</v>
      </c>
    </row>
    <row r="144" spans="2:45" s="5" customFormat="1" ht="15">
      <c r="B144" s="5" t="s">
        <v>433</v>
      </c>
      <c r="C144" s="5" t="s">
        <v>434</v>
      </c>
      <c r="D144" s="5">
        <v>48</v>
      </c>
      <c r="E144" s="5" t="s">
        <v>435</v>
      </c>
      <c r="AB144" s="7">
        <v>41</v>
      </c>
      <c r="AO144" s="6">
        <f t="shared" si="23"/>
        <v>41</v>
      </c>
      <c r="AP144" s="5">
        <f t="shared" si="27"/>
        <v>1</v>
      </c>
      <c r="AQ144" s="5">
        <f t="shared" si="22"/>
        <v>41</v>
      </c>
      <c r="AR144" s="5">
        <f t="shared" si="25"/>
        <v>0</v>
      </c>
      <c r="AS144" s="16">
        <f t="shared" si="26"/>
        <v>41</v>
      </c>
    </row>
    <row r="145" spans="2:45" s="5" customFormat="1" ht="15">
      <c r="B145" s="5" t="s">
        <v>14</v>
      </c>
      <c r="C145" s="5" t="s">
        <v>26</v>
      </c>
      <c r="D145" s="5">
        <v>47</v>
      </c>
      <c r="E145" s="5" t="s">
        <v>12</v>
      </c>
      <c r="H145" s="7">
        <v>41</v>
      </c>
      <c r="AO145" s="6">
        <f t="shared" si="23"/>
        <v>41</v>
      </c>
      <c r="AP145" s="5">
        <f t="shared" si="27"/>
        <v>1</v>
      </c>
      <c r="AQ145" s="5">
        <f t="shared" si="22"/>
        <v>41</v>
      </c>
      <c r="AR145" s="5">
        <f t="shared" si="25"/>
        <v>0</v>
      </c>
      <c r="AS145" s="16">
        <f t="shared" si="26"/>
        <v>41</v>
      </c>
    </row>
    <row r="146" spans="2:45" s="5" customFormat="1" ht="15">
      <c r="B146" s="5" t="s">
        <v>476</v>
      </c>
      <c r="D146" s="5">
        <v>47</v>
      </c>
      <c r="E146" s="5" t="s">
        <v>477</v>
      </c>
      <c r="AE146" s="7">
        <v>41</v>
      </c>
      <c r="AO146" s="6">
        <f t="shared" si="23"/>
        <v>41</v>
      </c>
      <c r="AP146" s="5">
        <f t="shared" si="27"/>
        <v>1</v>
      </c>
      <c r="AQ146" s="5">
        <f t="shared" si="22"/>
        <v>41</v>
      </c>
      <c r="AR146" s="5">
        <f t="shared" si="25"/>
        <v>0</v>
      </c>
      <c r="AS146" s="16">
        <f t="shared" si="26"/>
        <v>41</v>
      </c>
    </row>
    <row r="147" spans="2:45" s="5" customFormat="1" ht="15">
      <c r="B147" s="5" t="s">
        <v>326</v>
      </c>
      <c r="C147" s="5" t="s">
        <v>327</v>
      </c>
      <c r="D147" s="5">
        <v>48</v>
      </c>
      <c r="E147" s="5" t="s">
        <v>267</v>
      </c>
      <c r="M147" s="7">
        <v>40</v>
      </c>
      <c r="Y147" s="7"/>
      <c r="AO147" s="6">
        <f t="shared" si="23"/>
        <v>40</v>
      </c>
      <c r="AP147" s="5">
        <f t="shared" si="27"/>
        <v>1</v>
      </c>
      <c r="AQ147" s="5">
        <f t="shared" si="22"/>
        <v>40</v>
      </c>
      <c r="AR147" s="5">
        <f t="shared" si="25"/>
        <v>0</v>
      </c>
      <c r="AS147" s="16">
        <f t="shared" si="26"/>
        <v>40</v>
      </c>
    </row>
    <row r="148" spans="2:45" s="5" customFormat="1" ht="15">
      <c r="B148" s="5" t="s">
        <v>345</v>
      </c>
      <c r="C148" s="5" t="s">
        <v>137</v>
      </c>
      <c r="D148" s="5">
        <v>47</v>
      </c>
      <c r="E148" s="5" t="s">
        <v>25</v>
      </c>
      <c r="N148" s="5">
        <v>40</v>
      </c>
      <c r="AO148" s="6">
        <f t="shared" si="23"/>
        <v>40</v>
      </c>
      <c r="AP148" s="5">
        <f t="shared" si="27"/>
        <v>1</v>
      </c>
      <c r="AQ148" s="5">
        <f t="shared" si="22"/>
        <v>40</v>
      </c>
      <c r="AR148" s="5">
        <f t="shared" si="25"/>
        <v>0</v>
      </c>
      <c r="AS148" s="16">
        <f t="shared" si="26"/>
        <v>40</v>
      </c>
    </row>
    <row r="149" spans="2:45" s="5" customFormat="1" ht="15">
      <c r="B149" s="5" t="s">
        <v>283</v>
      </c>
      <c r="C149" s="5" t="s">
        <v>284</v>
      </c>
      <c r="D149" s="5">
        <v>47</v>
      </c>
      <c r="E149" s="5" t="s">
        <v>285</v>
      </c>
      <c r="J149" s="5">
        <v>40</v>
      </c>
      <c r="AO149" s="6">
        <f t="shared" si="23"/>
        <v>40</v>
      </c>
      <c r="AP149" s="5">
        <f t="shared" si="27"/>
        <v>1</v>
      </c>
      <c r="AQ149" s="5">
        <f aca="true" t="shared" si="28" ref="AQ149:AQ179">IF(COUNT(F149:AK149)&gt;0,LARGE(F149:AK149,1),0)+IF(COUNT(F149:AK149)&gt;1,LARGE(F149:AK149,2),0)+IF(COUNT(F149:AK149)&gt;2,LARGE(F149:AK149,3),0)+IF(COUNT(F149:AK149)&gt;3,LARGE(F149:AK149,4),0)+IF(COUNT(F149:AK149)&gt;4,LARGE(F149:AK149,5),0)+IF(COUNT(F149:AK149)&gt;5,LARGE(F149:AK149,6),0)+IF(COUNT(F149:AK149)&gt;6,LARGE(F149:AK149,7),0)+IF(COUNT(F149:AK149)&gt;7,LARGE(F149:AK149,8),0)+IF(COUNT(F149:AK149)&gt;8,LARGE(F149:AK149,9),0)+IF(COUNT(F149:AK149)&gt;9,LARGE(F149:AK149,10),0)+IF(COUNT(F149:AK149)&gt;10,LARGE(F149:AK149,11),0)+IF(COUNT(F149:AK149)&gt;11,LARGE(F149:AK149,12),0)+IF(COUNT(F149:AK149)&gt;12,LARGE(F149:AK149,13),0)+IF(COUNT(F149:AK149)&gt;13,LARGE(F149:AK149,14),0)+IF(COUNT(F149:AK149)&gt;14,LARGE(F149:AK149,15),0)</f>
        <v>40</v>
      </c>
      <c r="AR149" s="5">
        <f aca="true" t="shared" si="29" ref="AR149:AR166">IF(COUNT(F149:AK149)&lt;22,IF(COUNT(F149:AK149)&gt;14,(COUNT(F149:AK149)-15),0)*20,120)</f>
        <v>0</v>
      </c>
      <c r="AS149" s="16">
        <f t="shared" si="26"/>
        <v>40</v>
      </c>
    </row>
    <row r="150" spans="2:45" s="5" customFormat="1" ht="15">
      <c r="B150" s="5" t="s">
        <v>478</v>
      </c>
      <c r="C150" s="5" t="s">
        <v>479</v>
      </c>
      <c r="D150" s="5">
        <v>46</v>
      </c>
      <c r="E150" s="5" t="s">
        <v>480</v>
      </c>
      <c r="AE150" s="7">
        <v>40</v>
      </c>
      <c r="AO150" s="6">
        <f t="shared" si="23"/>
        <v>40</v>
      </c>
      <c r="AP150" s="5">
        <f t="shared" si="27"/>
        <v>1</v>
      </c>
      <c r="AQ150" s="5">
        <f t="shared" si="28"/>
        <v>40</v>
      </c>
      <c r="AR150" s="5">
        <f t="shared" si="29"/>
        <v>0</v>
      </c>
      <c r="AS150" s="16">
        <f t="shared" si="26"/>
        <v>40</v>
      </c>
    </row>
    <row r="151" spans="2:45" s="5" customFormat="1" ht="15">
      <c r="B151" s="5" t="s">
        <v>386</v>
      </c>
      <c r="C151" s="5" t="s">
        <v>387</v>
      </c>
      <c r="D151" s="5">
        <v>48</v>
      </c>
      <c r="E151" s="5" t="s">
        <v>388</v>
      </c>
      <c r="Q151" s="7">
        <v>40</v>
      </c>
      <c r="AA151" s="7"/>
      <c r="AB151" s="7"/>
      <c r="AO151" s="6">
        <f aca="true" t="shared" si="30" ref="AO151:AO156">SUM(F151:AN151)</f>
        <v>40</v>
      </c>
      <c r="AP151" s="5">
        <f t="shared" si="27"/>
        <v>1</v>
      </c>
      <c r="AQ151" s="5">
        <f t="shared" si="28"/>
        <v>40</v>
      </c>
      <c r="AR151" s="5">
        <f t="shared" si="29"/>
        <v>0</v>
      </c>
      <c r="AS151" s="16">
        <f t="shared" si="26"/>
        <v>40</v>
      </c>
    </row>
    <row r="152" spans="2:45" s="5" customFormat="1" ht="15">
      <c r="B152" s="5" t="s">
        <v>93</v>
      </c>
      <c r="C152" s="5" t="s">
        <v>5</v>
      </c>
      <c r="D152" s="5">
        <v>47</v>
      </c>
      <c r="E152" s="5" t="s">
        <v>28</v>
      </c>
      <c r="G152" s="5">
        <v>40</v>
      </c>
      <c r="M152" s="7"/>
      <c r="AO152" s="6">
        <f t="shared" si="30"/>
        <v>40</v>
      </c>
      <c r="AP152" s="5">
        <f t="shared" si="27"/>
        <v>1</v>
      </c>
      <c r="AQ152" s="5">
        <f t="shared" si="28"/>
        <v>40</v>
      </c>
      <c r="AR152" s="5">
        <f t="shared" si="29"/>
        <v>0</v>
      </c>
      <c r="AS152" s="16">
        <f t="shared" si="26"/>
        <v>40</v>
      </c>
    </row>
    <row r="153" spans="2:45" s="5" customFormat="1" ht="15">
      <c r="B153" s="5" t="s">
        <v>371</v>
      </c>
      <c r="C153" s="5" t="s">
        <v>61</v>
      </c>
      <c r="D153" s="5">
        <v>47</v>
      </c>
      <c r="E153" s="5" t="s">
        <v>372</v>
      </c>
      <c r="Q153" s="5">
        <v>40</v>
      </c>
      <c r="AA153" s="7"/>
      <c r="AB153" s="7"/>
      <c r="AK153" s="10"/>
      <c r="AO153" s="6">
        <f t="shared" si="30"/>
        <v>40</v>
      </c>
      <c r="AP153" s="5">
        <f t="shared" si="27"/>
        <v>1</v>
      </c>
      <c r="AQ153" s="5">
        <f t="shared" si="28"/>
        <v>40</v>
      </c>
      <c r="AR153" s="5">
        <f t="shared" si="29"/>
        <v>0</v>
      </c>
      <c r="AS153" s="16">
        <f t="shared" si="26"/>
        <v>40</v>
      </c>
    </row>
    <row r="154" spans="2:45" s="5" customFormat="1" ht="15">
      <c r="B154" s="5" t="s">
        <v>196</v>
      </c>
      <c r="C154" s="5" t="s">
        <v>15</v>
      </c>
      <c r="D154" s="5">
        <v>49</v>
      </c>
      <c r="E154" s="5" t="s">
        <v>197</v>
      </c>
      <c r="L154" s="5">
        <v>40</v>
      </c>
      <c r="AO154" s="6">
        <f t="shared" si="30"/>
        <v>40</v>
      </c>
      <c r="AP154" s="5">
        <f t="shared" si="27"/>
        <v>1</v>
      </c>
      <c r="AQ154" s="5">
        <f t="shared" si="28"/>
        <v>40</v>
      </c>
      <c r="AR154" s="5">
        <f t="shared" si="29"/>
        <v>0</v>
      </c>
      <c r="AS154" s="16">
        <f t="shared" si="26"/>
        <v>40</v>
      </c>
    </row>
    <row r="155" spans="2:45" s="5" customFormat="1" ht="15">
      <c r="B155" s="5" t="s">
        <v>30</v>
      </c>
      <c r="C155" s="5" t="s">
        <v>31</v>
      </c>
      <c r="D155" s="5">
        <v>45</v>
      </c>
      <c r="E155" s="5" t="s">
        <v>32</v>
      </c>
      <c r="H155" s="7">
        <v>39</v>
      </c>
      <c r="AO155" s="6">
        <f t="shared" si="30"/>
        <v>39</v>
      </c>
      <c r="AP155" s="5">
        <f t="shared" si="27"/>
        <v>1</v>
      </c>
      <c r="AQ155" s="5">
        <f t="shared" si="28"/>
        <v>39</v>
      </c>
      <c r="AR155" s="5">
        <f t="shared" si="29"/>
        <v>0</v>
      </c>
      <c r="AS155" s="16">
        <f t="shared" si="26"/>
        <v>39</v>
      </c>
    </row>
    <row r="156" spans="2:45" s="5" customFormat="1" ht="15">
      <c r="B156" s="5" t="s">
        <v>199</v>
      </c>
      <c r="C156" s="5" t="s">
        <v>452</v>
      </c>
      <c r="E156" s="5" t="s">
        <v>25</v>
      </c>
      <c r="AC156" s="5">
        <v>39</v>
      </c>
      <c r="AO156" s="6">
        <f t="shared" si="30"/>
        <v>39</v>
      </c>
      <c r="AP156" s="5">
        <f t="shared" si="27"/>
        <v>1</v>
      </c>
      <c r="AQ156" s="5">
        <f t="shared" si="28"/>
        <v>39</v>
      </c>
      <c r="AR156" s="5">
        <f t="shared" si="29"/>
        <v>0</v>
      </c>
      <c r="AS156" s="16">
        <f t="shared" si="26"/>
        <v>39</v>
      </c>
    </row>
    <row r="157" spans="2:45" s="5" customFormat="1" ht="15">
      <c r="B157" s="5" t="s">
        <v>230</v>
      </c>
      <c r="C157" s="5" t="s">
        <v>24</v>
      </c>
      <c r="D157" s="5">
        <v>48</v>
      </c>
      <c r="E157" s="5" t="s">
        <v>25</v>
      </c>
      <c r="H157" s="7">
        <v>43</v>
      </c>
      <c r="AO157" s="6">
        <v>39</v>
      </c>
      <c r="AP157" s="5">
        <f t="shared" si="27"/>
        <v>1</v>
      </c>
      <c r="AQ157" s="5">
        <f t="shared" si="28"/>
        <v>43</v>
      </c>
      <c r="AR157" s="5">
        <f t="shared" si="29"/>
        <v>0</v>
      </c>
      <c r="AS157" s="16">
        <f t="shared" si="26"/>
        <v>43</v>
      </c>
    </row>
    <row r="158" spans="2:45" s="5" customFormat="1" ht="15">
      <c r="B158" s="5" t="s">
        <v>405</v>
      </c>
      <c r="C158" s="5" t="s">
        <v>5</v>
      </c>
      <c r="D158" s="5">
        <v>48</v>
      </c>
      <c r="E158" s="5" t="s">
        <v>406</v>
      </c>
      <c r="W158" s="5">
        <v>39</v>
      </c>
      <c r="AK158" s="9"/>
      <c r="AO158" s="6">
        <f aca="true" t="shared" si="31" ref="AO158:AO182">SUM(F158:AN158)</f>
        <v>39</v>
      </c>
      <c r="AP158" s="5">
        <f t="shared" si="27"/>
        <v>1</v>
      </c>
      <c r="AQ158" s="5">
        <f t="shared" si="28"/>
        <v>39</v>
      </c>
      <c r="AR158" s="5">
        <f t="shared" si="29"/>
        <v>0</v>
      </c>
      <c r="AS158" s="16">
        <f t="shared" si="26"/>
        <v>39</v>
      </c>
    </row>
    <row r="159" spans="2:45" s="5" customFormat="1" ht="15">
      <c r="B159" s="5" t="s">
        <v>489</v>
      </c>
      <c r="C159" s="5" t="s">
        <v>490</v>
      </c>
      <c r="D159" s="5">
        <v>48</v>
      </c>
      <c r="E159" s="5" t="s">
        <v>491</v>
      </c>
      <c r="AJ159" s="5">
        <v>39</v>
      </c>
      <c r="AO159" s="6">
        <f t="shared" si="31"/>
        <v>39</v>
      </c>
      <c r="AP159" s="5">
        <f t="shared" si="27"/>
        <v>1</v>
      </c>
      <c r="AQ159" s="5">
        <f t="shared" si="28"/>
        <v>39</v>
      </c>
      <c r="AR159" s="5">
        <f t="shared" si="29"/>
        <v>0</v>
      </c>
      <c r="AS159" s="16">
        <f t="shared" si="26"/>
        <v>39</v>
      </c>
    </row>
    <row r="160" spans="2:45" s="5" customFormat="1" ht="15">
      <c r="B160" s="5" t="s">
        <v>389</v>
      </c>
      <c r="C160" s="5" t="s">
        <v>390</v>
      </c>
      <c r="D160" s="5">
        <v>45</v>
      </c>
      <c r="E160" s="5" t="s">
        <v>25</v>
      </c>
      <c r="P160" s="7"/>
      <c r="Q160" s="5">
        <v>39</v>
      </c>
      <c r="AO160" s="6">
        <f t="shared" si="31"/>
        <v>39</v>
      </c>
      <c r="AP160" s="5">
        <f t="shared" si="27"/>
        <v>1</v>
      </c>
      <c r="AQ160" s="5">
        <f t="shared" si="28"/>
        <v>39</v>
      </c>
      <c r="AR160" s="5">
        <f t="shared" si="29"/>
        <v>0</v>
      </c>
      <c r="AS160" s="16">
        <f t="shared" si="26"/>
        <v>39</v>
      </c>
    </row>
    <row r="161" spans="2:45" s="5" customFormat="1" ht="15">
      <c r="B161" s="5" t="s">
        <v>179</v>
      </c>
      <c r="C161" s="5" t="s">
        <v>180</v>
      </c>
      <c r="D161" s="5">
        <v>49</v>
      </c>
      <c r="E161" s="5" t="s">
        <v>88</v>
      </c>
      <c r="N161" s="5">
        <v>39</v>
      </c>
      <c r="AA161" s="7"/>
      <c r="AB161" s="7"/>
      <c r="AK161" s="10"/>
      <c r="AO161" s="6">
        <f t="shared" si="31"/>
        <v>39</v>
      </c>
      <c r="AP161" s="5">
        <f t="shared" si="27"/>
        <v>1</v>
      </c>
      <c r="AQ161" s="5">
        <f t="shared" si="28"/>
        <v>39</v>
      </c>
      <c r="AR161" s="5">
        <f t="shared" si="29"/>
        <v>0</v>
      </c>
      <c r="AS161" s="16">
        <f t="shared" si="26"/>
        <v>39</v>
      </c>
    </row>
    <row r="162" spans="2:45" s="5" customFormat="1" ht="15">
      <c r="B162" s="5" t="s">
        <v>354</v>
      </c>
      <c r="C162" s="5" t="s">
        <v>355</v>
      </c>
      <c r="E162" s="5" t="s">
        <v>25</v>
      </c>
      <c r="O162" s="5">
        <v>39</v>
      </c>
      <c r="AO162" s="6">
        <f t="shared" si="31"/>
        <v>39</v>
      </c>
      <c r="AP162" s="5">
        <f t="shared" si="27"/>
        <v>1</v>
      </c>
      <c r="AQ162" s="5">
        <f t="shared" si="28"/>
        <v>39</v>
      </c>
      <c r="AR162" s="5">
        <f t="shared" si="29"/>
        <v>0</v>
      </c>
      <c r="AS162" s="16">
        <f aca="true" t="shared" si="32" ref="AS162:AS193">AQ162+AR162</f>
        <v>39</v>
      </c>
    </row>
    <row r="163" spans="2:45" s="5" customFormat="1" ht="15">
      <c r="B163" s="5" t="s">
        <v>286</v>
      </c>
      <c r="C163" s="5" t="s">
        <v>83</v>
      </c>
      <c r="D163" s="5">
        <v>48</v>
      </c>
      <c r="E163" s="5" t="s">
        <v>287</v>
      </c>
      <c r="J163" s="5">
        <v>39</v>
      </c>
      <c r="P163" s="7"/>
      <c r="V163" s="7"/>
      <c r="AO163" s="6">
        <f t="shared" si="31"/>
        <v>39</v>
      </c>
      <c r="AP163" s="5">
        <f t="shared" si="27"/>
        <v>1</v>
      </c>
      <c r="AQ163" s="5">
        <f t="shared" si="28"/>
        <v>39</v>
      </c>
      <c r="AR163" s="5">
        <f t="shared" si="29"/>
        <v>0</v>
      </c>
      <c r="AS163" s="16">
        <f t="shared" si="32"/>
        <v>39</v>
      </c>
    </row>
    <row r="164" spans="2:45" s="5" customFormat="1" ht="15">
      <c r="B164" s="5" t="s">
        <v>150</v>
      </c>
      <c r="C164" s="5" t="s">
        <v>18</v>
      </c>
      <c r="D164" s="5">
        <v>46</v>
      </c>
      <c r="E164" s="5" t="s">
        <v>151</v>
      </c>
      <c r="H164" s="7">
        <v>38</v>
      </c>
      <c r="I164" s="7"/>
      <c r="AO164" s="6">
        <f t="shared" si="31"/>
        <v>38</v>
      </c>
      <c r="AP164" s="5">
        <f t="shared" si="27"/>
        <v>1</v>
      </c>
      <c r="AQ164" s="5">
        <f t="shared" si="28"/>
        <v>38</v>
      </c>
      <c r="AR164" s="5">
        <f t="shared" si="29"/>
        <v>0</v>
      </c>
      <c r="AS164" s="16">
        <f t="shared" si="32"/>
        <v>38</v>
      </c>
    </row>
    <row r="165" spans="2:45" s="5" customFormat="1" ht="15">
      <c r="B165" s="5" t="s">
        <v>224</v>
      </c>
      <c r="C165" s="5" t="s">
        <v>4</v>
      </c>
      <c r="D165" s="5">
        <v>47</v>
      </c>
      <c r="E165" s="5" t="s">
        <v>225</v>
      </c>
      <c r="G165" s="7">
        <v>38</v>
      </c>
      <c r="I165" s="7"/>
      <c r="AO165" s="6">
        <f t="shared" si="31"/>
        <v>38</v>
      </c>
      <c r="AP165" s="5">
        <f t="shared" si="27"/>
        <v>1</v>
      </c>
      <c r="AQ165" s="5">
        <f t="shared" si="28"/>
        <v>38</v>
      </c>
      <c r="AR165" s="5">
        <f t="shared" si="29"/>
        <v>0</v>
      </c>
      <c r="AS165" s="16">
        <f t="shared" si="32"/>
        <v>38</v>
      </c>
    </row>
    <row r="166" spans="2:45" s="5" customFormat="1" ht="15">
      <c r="B166" s="5" t="s">
        <v>288</v>
      </c>
      <c r="C166" s="5" t="s">
        <v>289</v>
      </c>
      <c r="D166" s="5">
        <v>49</v>
      </c>
      <c r="E166" s="5" t="s">
        <v>282</v>
      </c>
      <c r="J166" s="5">
        <v>38</v>
      </c>
      <c r="V166" s="7"/>
      <c r="AE166" s="7"/>
      <c r="AO166" s="6">
        <f t="shared" si="31"/>
        <v>38</v>
      </c>
      <c r="AP166" s="5">
        <f t="shared" si="27"/>
        <v>1</v>
      </c>
      <c r="AQ166" s="5">
        <f t="shared" si="28"/>
        <v>38</v>
      </c>
      <c r="AR166" s="5">
        <f t="shared" si="29"/>
        <v>0</v>
      </c>
      <c r="AS166" s="16">
        <f t="shared" si="32"/>
        <v>38</v>
      </c>
    </row>
    <row r="167" spans="2:45" s="5" customFormat="1" ht="15">
      <c r="B167" s="5" t="s">
        <v>130</v>
      </c>
      <c r="C167" s="5" t="s">
        <v>9</v>
      </c>
      <c r="D167" s="5">
        <v>48</v>
      </c>
      <c r="E167" s="5" t="s">
        <v>25</v>
      </c>
      <c r="H167" s="5">
        <v>38</v>
      </c>
      <c r="O167" s="7"/>
      <c r="AO167" s="6">
        <f t="shared" si="31"/>
        <v>38</v>
      </c>
      <c r="AP167" s="5">
        <f t="shared" si="27"/>
        <v>1</v>
      </c>
      <c r="AQ167" s="5">
        <f t="shared" si="28"/>
        <v>38</v>
      </c>
      <c r="AR167" s="5">
        <f aca="true" t="shared" si="33" ref="AR167:AR198">IF(COUNT(F167:AK167)&lt;22,IF(COUNT(F167:AK167)&gt;14,(COUNT(F167:AK167)-15),0)*20,120)</f>
        <v>0</v>
      </c>
      <c r="AS167" s="16">
        <f t="shared" si="32"/>
        <v>38</v>
      </c>
    </row>
    <row r="168" spans="2:45" s="5" customFormat="1" ht="15">
      <c r="B168" s="5" t="s">
        <v>330</v>
      </c>
      <c r="C168" s="5" t="s">
        <v>5</v>
      </c>
      <c r="D168" s="5">
        <v>47</v>
      </c>
      <c r="E168" s="5" t="s">
        <v>25</v>
      </c>
      <c r="G168" s="7"/>
      <c r="K168" s="7"/>
      <c r="M168" s="7">
        <v>37</v>
      </c>
      <c r="AO168" s="6">
        <f t="shared" si="31"/>
        <v>37</v>
      </c>
      <c r="AP168" s="5">
        <f aca="true" t="shared" si="34" ref="AP168:AP199">(COUNT(F168:AN168))</f>
        <v>1</v>
      </c>
      <c r="AQ168" s="5">
        <f t="shared" si="28"/>
        <v>37</v>
      </c>
      <c r="AR168" s="5">
        <f t="shared" si="33"/>
        <v>0</v>
      </c>
      <c r="AS168" s="16">
        <f t="shared" si="32"/>
        <v>37</v>
      </c>
    </row>
    <row r="169" spans="2:45" s="5" customFormat="1" ht="15">
      <c r="B169" s="5" t="s">
        <v>63</v>
      </c>
      <c r="C169" s="5" t="s">
        <v>64</v>
      </c>
      <c r="D169" s="5">
        <v>46</v>
      </c>
      <c r="E169" s="5" t="s">
        <v>25</v>
      </c>
      <c r="H169" s="7">
        <v>37</v>
      </c>
      <c r="M169" s="7"/>
      <c r="N169" s="7"/>
      <c r="O169" s="7"/>
      <c r="Q169" s="7"/>
      <c r="V169" s="7"/>
      <c r="AO169" s="6">
        <f t="shared" si="31"/>
        <v>37</v>
      </c>
      <c r="AP169" s="5">
        <f t="shared" si="34"/>
        <v>1</v>
      </c>
      <c r="AQ169" s="5">
        <f t="shared" si="28"/>
        <v>37</v>
      </c>
      <c r="AR169" s="5">
        <f t="shared" si="33"/>
        <v>0</v>
      </c>
      <c r="AS169" s="16">
        <f t="shared" si="32"/>
        <v>37</v>
      </c>
    </row>
    <row r="170" spans="2:45" s="5" customFormat="1" ht="15">
      <c r="B170" s="5" t="s">
        <v>290</v>
      </c>
      <c r="C170" s="5" t="s">
        <v>291</v>
      </c>
      <c r="D170" s="5">
        <v>47</v>
      </c>
      <c r="E170" s="5" t="s">
        <v>292</v>
      </c>
      <c r="J170" s="5">
        <v>37</v>
      </c>
      <c r="AO170" s="6">
        <f t="shared" si="31"/>
        <v>37</v>
      </c>
      <c r="AP170" s="5">
        <f t="shared" si="34"/>
        <v>1</v>
      </c>
      <c r="AQ170" s="5">
        <f t="shared" si="28"/>
        <v>37</v>
      </c>
      <c r="AR170" s="5">
        <f t="shared" si="33"/>
        <v>0</v>
      </c>
      <c r="AS170" s="16">
        <f t="shared" si="32"/>
        <v>37</v>
      </c>
    </row>
    <row r="171" spans="2:45" s="5" customFormat="1" ht="15">
      <c r="B171" s="5" t="s">
        <v>211</v>
      </c>
      <c r="C171" s="5" t="s">
        <v>212</v>
      </c>
      <c r="D171" s="5">
        <v>49</v>
      </c>
      <c r="E171" s="5" t="s">
        <v>213</v>
      </c>
      <c r="G171" s="7">
        <v>37</v>
      </c>
      <c r="AO171" s="6">
        <f t="shared" si="31"/>
        <v>37</v>
      </c>
      <c r="AP171" s="5">
        <f t="shared" si="34"/>
        <v>1</v>
      </c>
      <c r="AQ171" s="5">
        <f t="shared" si="28"/>
        <v>37</v>
      </c>
      <c r="AR171" s="5">
        <f t="shared" si="33"/>
        <v>0</v>
      </c>
      <c r="AS171" s="16">
        <f t="shared" si="32"/>
        <v>37</v>
      </c>
    </row>
    <row r="172" spans="2:45" s="5" customFormat="1" ht="15">
      <c r="B172" s="5" t="s">
        <v>436</v>
      </c>
      <c r="C172" s="5" t="s">
        <v>437</v>
      </c>
      <c r="D172" s="5">
        <v>48</v>
      </c>
      <c r="E172" s="5" t="s">
        <v>238</v>
      </c>
      <c r="AB172" s="7">
        <v>37</v>
      </c>
      <c r="AO172" s="6">
        <f t="shared" si="31"/>
        <v>37</v>
      </c>
      <c r="AP172" s="5">
        <f t="shared" si="34"/>
        <v>1</v>
      </c>
      <c r="AQ172" s="5">
        <f t="shared" si="28"/>
        <v>37</v>
      </c>
      <c r="AR172" s="5">
        <f t="shared" si="33"/>
        <v>0</v>
      </c>
      <c r="AS172" s="16">
        <f t="shared" si="32"/>
        <v>37</v>
      </c>
    </row>
    <row r="173" spans="2:45" s="5" customFormat="1" ht="15">
      <c r="B173" s="5" t="s">
        <v>460</v>
      </c>
      <c r="C173" s="5" t="s">
        <v>36</v>
      </c>
      <c r="D173" s="5">
        <v>47</v>
      </c>
      <c r="E173" s="5" t="s">
        <v>459</v>
      </c>
      <c r="AD173" s="5">
        <v>37</v>
      </c>
      <c r="AO173" s="6">
        <f t="shared" si="31"/>
        <v>37</v>
      </c>
      <c r="AP173" s="5">
        <f t="shared" si="34"/>
        <v>1</v>
      </c>
      <c r="AQ173" s="5">
        <f t="shared" si="28"/>
        <v>37</v>
      </c>
      <c r="AR173" s="5">
        <f t="shared" si="33"/>
        <v>0</v>
      </c>
      <c r="AS173" s="16">
        <f t="shared" si="32"/>
        <v>37</v>
      </c>
    </row>
    <row r="174" spans="2:45" s="5" customFormat="1" ht="15">
      <c r="B174" s="5" t="s">
        <v>293</v>
      </c>
      <c r="C174" s="5" t="s">
        <v>294</v>
      </c>
      <c r="D174" s="5">
        <v>47</v>
      </c>
      <c r="E174" s="5" t="s">
        <v>282</v>
      </c>
      <c r="J174" s="5">
        <v>36</v>
      </c>
      <c r="M174" s="7"/>
      <c r="N174" s="7"/>
      <c r="AO174" s="6">
        <f t="shared" si="31"/>
        <v>36</v>
      </c>
      <c r="AP174" s="5">
        <f t="shared" si="34"/>
        <v>1</v>
      </c>
      <c r="AQ174" s="5">
        <f t="shared" si="28"/>
        <v>36</v>
      </c>
      <c r="AR174" s="5">
        <f t="shared" si="33"/>
        <v>0</v>
      </c>
      <c r="AS174" s="16">
        <f t="shared" si="32"/>
        <v>36</v>
      </c>
    </row>
    <row r="175" spans="2:45" s="5" customFormat="1" ht="15">
      <c r="B175" s="5" t="s">
        <v>346</v>
      </c>
      <c r="C175" s="5" t="s">
        <v>347</v>
      </c>
      <c r="D175" s="5">
        <v>49</v>
      </c>
      <c r="E175" s="5" t="s">
        <v>25</v>
      </c>
      <c r="I175" s="7"/>
      <c r="M175" s="7"/>
      <c r="N175" s="5">
        <v>36</v>
      </c>
      <c r="AO175" s="6">
        <f t="shared" si="31"/>
        <v>36</v>
      </c>
      <c r="AP175" s="5">
        <f t="shared" si="34"/>
        <v>1</v>
      </c>
      <c r="AQ175" s="5">
        <f t="shared" si="28"/>
        <v>36</v>
      </c>
      <c r="AR175" s="5">
        <f t="shared" si="33"/>
        <v>0</v>
      </c>
      <c r="AS175" s="16">
        <f t="shared" si="32"/>
        <v>36</v>
      </c>
    </row>
    <row r="176" spans="2:45" s="5" customFormat="1" ht="15">
      <c r="B176" s="5" t="s">
        <v>413</v>
      </c>
      <c r="C176" s="5" t="s">
        <v>414</v>
      </c>
      <c r="D176" s="5">
        <v>46</v>
      </c>
      <c r="E176" s="5" t="s">
        <v>20</v>
      </c>
      <c r="X176" s="5">
        <v>36</v>
      </c>
      <c r="AO176" s="6">
        <f t="shared" si="31"/>
        <v>36</v>
      </c>
      <c r="AP176" s="5">
        <f t="shared" si="34"/>
        <v>1</v>
      </c>
      <c r="AQ176" s="5">
        <f t="shared" si="28"/>
        <v>36</v>
      </c>
      <c r="AR176" s="5">
        <f t="shared" si="33"/>
        <v>0</v>
      </c>
      <c r="AS176" s="16">
        <f t="shared" si="32"/>
        <v>36</v>
      </c>
    </row>
    <row r="177" spans="2:45" s="5" customFormat="1" ht="15">
      <c r="B177" s="5" t="s">
        <v>231</v>
      </c>
      <c r="C177" s="5" t="s">
        <v>232</v>
      </c>
      <c r="D177" s="5">
        <v>48</v>
      </c>
      <c r="E177" s="5" t="s">
        <v>25</v>
      </c>
      <c r="G177" s="8"/>
      <c r="H177" s="7">
        <v>35</v>
      </c>
      <c r="M177" s="8"/>
      <c r="O177" s="7"/>
      <c r="Q177" s="7"/>
      <c r="R177" s="6"/>
      <c r="AD177" s="6"/>
      <c r="AO177" s="6">
        <f t="shared" si="31"/>
        <v>35</v>
      </c>
      <c r="AP177" s="5">
        <f t="shared" si="34"/>
        <v>1</v>
      </c>
      <c r="AQ177" s="5">
        <f t="shared" si="28"/>
        <v>35</v>
      </c>
      <c r="AR177" s="5">
        <f t="shared" si="33"/>
        <v>0</v>
      </c>
      <c r="AS177" s="16">
        <f t="shared" si="32"/>
        <v>35</v>
      </c>
    </row>
    <row r="178" spans="2:45" s="5" customFormat="1" ht="15">
      <c r="B178" s="5" t="s">
        <v>348</v>
      </c>
      <c r="C178" s="5" t="s">
        <v>349</v>
      </c>
      <c r="D178" s="5">
        <v>45</v>
      </c>
      <c r="E178" s="5" t="s">
        <v>25</v>
      </c>
      <c r="M178" s="7"/>
      <c r="N178" s="7">
        <v>35</v>
      </c>
      <c r="Q178" s="7"/>
      <c r="AA178" s="7"/>
      <c r="AB178" s="7"/>
      <c r="AO178" s="6">
        <f t="shared" si="31"/>
        <v>35</v>
      </c>
      <c r="AP178" s="5">
        <f t="shared" si="34"/>
        <v>1</v>
      </c>
      <c r="AQ178" s="5">
        <f t="shared" si="28"/>
        <v>35</v>
      </c>
      <c r="AR178" s="5">
        <f t="shared" si="33"/>
        <v>0</v>
      </c>
      <c r="AS178" s="16">
        <f t="shared" si="32"/>
        <v>35</v>
      </c>
    </row>
    <row r="179" spans="2:45" s="5" customFormat="1" ht="15">
      <c r="B179" s="5" t="s">
        <v>221</v>
      </c>
      <c r="C179" s="5" t="s">
        <v>36</v>
      </c>
      <c r="D179" s="5">
        <v>48</v>
      </c>
      <c r="E179" s="5" t="s">
        <v>222</v>
      </c>
      <c r="G179" s="7">
        <v>35</v>
      </c>
      <c r="I179" s="7"/>
      <c r="AO179" s="6">
        <f t="shared" si="31"/>
        <v>35</v>
      </c>
      <c r="AP179" s="5">
        <f t="shared" si="34"/>
        <v>1</v>
      </c>
      <c r="AQ179" s="5">
        <f t="shared" si="28"/>
        <v>35</v>
      </c>
      <c r="AR179" s="5">
        <f t="shared" si="33"/>
        <v>0</v>
      </c>
      <c r="AS179" s="16">
        <f t="shared" si="32"/>
        <v>35</v>
      </c>
    </row>
    <row r="180" spans="2:45" s="5" customFormat="1" ht="15">
      <c r="B180" s="5" t="s">
        <v>458</v>
      </c>
      <c r="C180" s="5" t="s">
        <v>87</v>
      </c>
      <c r="D180" s="5">
        <v>46</v>
      </c>
      <c r="E180" s="5" t="s">
        <v>459</v>
      </c>
      <c r="AD180" s="5">
        <v>35</v>
      </c>
      <c r="AO180" s="6">
        <f t="shared" si="31"/>
        <v>35</v>
      </c>
      <c r="AP180" s="5">
        <f t="shared" si="34"/>
        <v>1</v>
      </c>
      <c r="AQ180" s="5">
        <f aca="true" t="shared" si="35" ref="AQ180:AQ198">IF(COUNT(F180:AK180)&gt;0,LARGE(F180:AK180,1),0)+IF(COUNT(F180:AK180)&gt;1,LARGE(F180:AK180,2),0)+IF(COUNT(F180:AK180)&gt;2,LARGE(F180:AK180,3),0)+IF(COUNT(F180:AK180)&gt;3,LARGE(F180:AK180,4),0)+IF(COUNT(F180:AK180)&gt;4,LARGE(F180:AK180,5),0)+IF(COUNT(F180:AK180)&gt;5,LARGE(F180:AK180,6),0)+IF(COUNT(F180:AK180)&gt;6,LARGE(F180:AK180,7),0)+IF(COUNT(F180:AK180)&gt;7,LARGE(F180:AK180,8),0)+IF(COUNT(F180:AK180)&gt;8,LARGE(F180:AK180,9),0)+IF(COUNT(F180:AK180)&gt;9,LARGE(F180:AK180,10),0)+IF(COUNT(F180:AK180)&gt;10,LARGE(F180:AK180,11),0)+IF(COUNT(F180:AK180)&gt;11,LARGE(F180:AK180,12),0)+IF(COUNT(F180:AK180)&gt;12,LARGE(F180:AK180,13),0)+IF(COUNT(F180:AK180)&gt;13,LARGE(F180:AK180,14),0)+IF(COUNT(F180:AK180)&gt;14,LARGE(F180:AK180,15),0)</f>
        <v>35</v>
      </c>
      <c r="AR180" s="5">
        <f t="shared" si="33"/>
        <v>0</v>
      </c>
      <c r="AS180" s="16">
        <f t="shared" si="32"/>
        <v>35</v>
      </c>
    </row>
    <row r="181" spans="2:45" s="5" customFormat="1" ht="15">
      <c r="B181" s="5" t="s">
        <v>198</v>
      </c>
      <c r="C181" s="5" t="s">
        <v>199</v>
      </c>
      <c r="D181" s="5">
        <v>49</v>
      </c>
      <c r="E181" s="5" t="s">
        <v>25</v>
      </c>
      <c r="F181" s="7"/>
      <c r="G181" s="7"/>
      <c r="M181" s="7">
        <v>35</v>
      </c>
      <c r="N181" s="7"/>
      <c r="AO181" s="6">
        <f t="shared" si="31"/>
        <v>35</v>
      </c>
      <c r="AP181" s="5">
        <f t="shared" si="34"/>
        <v>1</v>
      </c>
      <c r="AQ181" s="5">
        <f t="shared" si="35"/>
        <v>35</v>
      </c>
      <c r="AR181" s="5">
        <f t="shared" si="33"/>
        <v>0</v>
      </c>
      <c r="AS181" s="16">
        <f t="shared" si="32"/>
        <v>35</v>
      </c>
    </row>
    <row r="182" spans="2:45" s="5" customFormat="1" ht="15">
      <c r="B182" s="5" t="s">
        <v>295</v>
      </c>
      <c r="C182" s="5" t="s">
        <v>296</v>
      </c>
      <c r="D182" s="5">
        <v>49</v>
      </c>
      <c r="E182" s="5" t="s">
        <v>297</v>
      </c>
      <c r="J182" s="5">
        <v>35</v>
      </c>
      <c r="V182" s="7"/>
      <c r="AO182" s="6">
        <f t="shared" si="31"/>
        <v>35</v>
      </c>
      <c r="AP182" s="5">
        <f t="shared" si="34"/>
        <v>1</v>
      </c>
      <c r="AQ182" s="5">
        <f t="shared" si="35"/>
        <v>35</v>
      </c>
      <c r="AR182" s="5">
        <f t="shared" si="33"/>
        <v>0</v>
      </c>
      <c r="AS182" s="16">
        <f t="shared" si="32"/>
        <v>35</v>
      </c>
    </row>
    <row r="183" spans="2:45" s="5" customFormat="1" ht="15">
      <c r="B183" s="5" t="s">
        <v>233</v>
      </c>
      <c r="C183" s="5" t="s">
        <v>234</v>
      </c>
      <c r="D183" s="5">
        <v>48</v>
      </c>
      <c r="E183" s="5" t="s">
        <v>25</v>
      </c>
      <c r="H183" s="7">
        <v>34</v>
      </c>
      <c r="AO183" s="6">
        <f aca="true" t="shared" si="36" ref="AO183:AO191">SUM(F183:AN183)</f>
        <v>34</v>
      </c>
      <c r="AP183" s="5">
        <f t="shared" si="34"/>
        <v>1</v>
      </c>
      <c r="AQ183" s="5">
        <f t="shared" si="35"/>
        <v>34</v>
      </c>
      <c r="AR183" s="5">
        <f t="shared" si="33"/>
        <v>0</v>
      </c>
      <c r="AS183" s="16">
        <f t="shared" si="32"/>
        <v>34</v>
      </c>
    </row>
    <row r="184" spans="2:45" s="5" customFormat="1" ht="15">
      <c r="B184" s="5" t="s">
        <v>223</v>
      </c>
      <c r="C184" s="5" t="s">
        <v>200</v>
      </c>
      <c r="D184" s="5">
        <v>45</v>
      </c>
      <c r="E184" s="5" t="s">
        <v>25</v>
      </c>
      <c r="G184" s="7">
        <v>34</v>
      </c>
      <c r="I184" s="7"/>
      <c r="AO184" s="6">
        <f t="shared" si="36"/>
        <v>34</v>
      </c>
      <c r="AP184" s="5">
        <f t="shared" si="34"/>
        <v>1</v>
      </c>
      <c r="AQ184" s="5">
        <f t="shared" si="35"/>
        <v>34</v>
      </c>
      <c r="AR184" s="5">
        <f t="shared" si="33"/>
        <v>0</v>
      </c>
      <c r="AS184" s="16">
        <f t="shared" si="32"/>
        <v>34</v>
      </c>
    </row>
    <row r="185" spans="2:45" s="5" customFormat="1" ht="15">
      <c r="B185" s="5" t="s">
        <v>105</v>
      </c>
      <c r="C185" s="5" t="s">
        <v>26</v>
      </c>
      <c r="D185" s="5">
        <v>49</v>
      </c>
      <c r="E185" s="5" t="s">
        <v>160</v>
      </c>
      <c r="G185" s="7"/>
      <c r="I185" s="7"/>
      <c r="K185" s="7">
        <v>34</v>
      </c>
      <c r="AO185" s="6">
        <f t="shared" si="36"/>
        <v>34</v>
      </c>
      <c r="AP185" s="5">
        <f t="shared" si="34"/>
        <v>1</v>
      </c>
      <c r="AQ185" s="5">
        <f t="shared" si="35"/>
        <v>34</v>
      </c>
      <c r="AR185" s="5">
        <f t="shared" si="33"/>
        <v>0</v>
      </c>
      <c r="AS185" s="16">
        <f t="shared" si="32"/>
        <v>34</v>
      </c>
    </row>
    <row r="186" spans="2:45" s="5" customFormat="1" ht="15">
      <c r="B186" s="5" t="s">
        <v>30</v>
      </c>
      <c r="C186" s="5" t="s">
        <v>220</v>
      </c>
      <c r="D186" s="5">
        <v>47</v>
      </c>
      <c r="E186" s="5" t="s">
        <v>25</v>
      </c>
      <c r="G186" s="7">
        <v>33</v>
      </c>
      <c r="M186" s="7"/>
      <c r="N186" s="7"/>
      <c r="AO186" s="6">
        <f t="shared" si="36"/>
        <v>33</v>
      </c>
      <c r="AP186" s="5">
        <f t="shared" si="34"/>
        <v>1</v>
      </c>
      <c r="AQ186" s="5">
        <f t="shared" si="35"/>
        <v>33</v>
      </c>
      <c r="AR186" s="5">
        <f t="shared" si="33"/>
        <v>0</v>
      </c>
      <c r="AS186" s="16">
        <f t="shared" si="32"/>
        <v>33</v>
      </c>
    </row>
    <row r="187" spans="2:45" s="5" customFormat="1" ht="15">
      <c r="B187" s="5" t="s">
        <v>425</v>
      </c>
      <c r="C187" s="5" t="s">
        <v>426</v>
      </c>
      <c r="E187" s="5" t="s">
        <v>25</v>
      </c>
      <c r="Z187" s="5">
        <v>33</v>
      </c>
      <c r="AO187" s="6">
        <f t="shared" si="36"/>
        <v>33</v>
      </c>
      <c r="AP187" s="5">
        <f t="shared" si="34"/>
        <v>1</v>
      </c>
      <c r="AQ187" s="5">
        <f t="shared" si="35"/>
        <v>33</v>
      </c>
      <c r="AR187" s="5">
        <f t="shared" si="33"/>
        <v>0</v>
      </c>
      <c r="AS187" s="16">
        <f t="shared" si="32"/>
        <v>33</v>
      </c>
    </row>
    <row r="188" spans="2:45" s="5" customFormat="1" ht="15">
      <c r="B188" s="5" t="s">
        <v>85</v>
      </c>
      <c r="C188" s="5" t="s">
        <v>70</v>
      </c>
      <c r="D188" s="5">
        <v>47</v>
      </c>
      <c r="E188" s="5" t="s">
        <v>23</v>
      </c>
      <c r="K188" s="7">
        <v>33</v>
      </c>
      <c r="L188" s="6"/>
      <c r="M188" s="8"/>
      <c r="N188" s="7"/>
      <c r="AA188" s="6"/>
      <c r="AB188" s="6"/>
      <c r="AD188" s="6"/>
      <c r="AH188" s="6"/>
      <c r="AO188" s="6">
        <f t="shared" si="36"/>
        <v>33</v>
      </c>
      <c r="AP188" s="5">
        <f t="shared" si="34"/>
        <v>1</v>
      </c>
      <c r="AQ188" s="5">
        <f t="shared" si="35"/>
        <v>33</v>
      </c>
      <c r="AR188" s="5">
        <f t="shared" si="33"/>
        <v>0</v>
      </c>
      <c r="AS188" s="16">
        <f t="shared" si="32"/>
        <v>33</v>
      </c>
    </row>
    <row r="189" spans="2:45" s="5" customFormat="1" ht="15">
      <c r="B189" s="5" t="s">
        <v>187</v>
      </c>
      <c r="C189" s="5" t="s">
        <v>177</v>
      </c>
      <c r="D189" s="5">
        <v>49</v>
      </c>
      <c r="E189" s="5" t="s">
        <v>37</v>
      </c>
      <c r="L189" s="5">
        <v>33</v>
      </c>
      <c r="AO189" s="6">
        <f t="shared" si="36"/>
        <v>33</v>
      </c>
      <c r="AP189" s="5">
        <f t="shared" si="34"/>
        <v>1</v>
      </c>
      <c r="AQ189" s="5">
        <f t="shared" si="35"/>
        <v>33</v>
      </c>
      <c r="AR189" s="5">
        <f t="shared" si="33"/>
        <v>0</v>
      </c>
      <c r="AS189" s="16">
        <f t="shared" si="32"/>
        <v>33</v>
      </c>
    </row>
    <row r="190" spans="2:45" s="5" customFormat="1" ht="15">
      <c r="B190" s="5" t="s">
        <v>235</v>
      </c>
      <c r="C190" s="5" t="s">
        <v>11</v>
      </c>
      <c r="D190" s="5">
        <v>49</v>
      </c>
      <c r="E190" s="5" t="s">
        <v>7</v>
      </c>
      <c r="H190" s="7">
        <v>33</v>
      </c>
      <c r="I190" s="7"/>
      <c r="AO190" s="6">
        <f t="shared" si="36"/>
        <v>33</v>
      </c>
      <c r="AP190" s="5">
        <f t="shared" si="34"/>
        <v>1</v>
      </c>
      <c r="AQ190" s="5">
        <f t="shared" si="35"/>
        <v>33</v>
      </c>
      <c r="AR190" s="5">
        <f t="shared" si="33"/>
        <v>0</v>
      </c>
      <c r="AS190" s="16">
        <f t="shared" si="32"/>
        <v>33</v>
      </c>
    </row>
    <row r="191" spans="2:45" s="5" customFormat="1" ht="15">
      <c r="B191" s="5" t="s">
        <v>427</v>
      </c>
      <c r="C191" s="5" t="s">
        <v>247</v>
      </c>
      <c r="E191" s="5" t="s">
        <v>25</v>
      </c>
      <c r="Z191" s="5">
        <v>32</v>
      </c>
      <c r="AO191" s="6">
        <f t="shared" si="36"/>
        <v>32</v>
      </c>
      <c r="AP191" s="5">
        <f t="shared" si="34"/>
        <v>1</v>
      </c>
      <c r="AQ191" s="5">
        <f t="shared" si="35"/>
        <v>32</v>
      </c>
      <c r="AR191" s="5">
        <f t="shared" si="33"/>
        <v>0</v>
      </c>
      <c r="AS191" s="16">
        <f t="shared" si="32"/>
        <v>32</v>
      </c>
    </row>
    <row r="192" spans="2:45" s="5" customFormat="1" ht="15">
      <c r="B192" s="5" t="s">
        <v>298</v>
      </c>
      <c r="C192" s="5" t="s">
        <v>152</v>
      </c>
      <c r="D192" s="5">
        <v>49</v>
      </c>
      <c r="E192" s="5" t="s">
        <v>52</v>
      </c>
      <c r="J192" s="5">
        <v>32</v>
      </c>
      <c r="AO192" s="6">
        <f>SUM(F192:AN192)</f>
        <v>32</v>
      </c>
      <c r="AP192" s="5">
        <f t="shared" si="34"/>
        <v>1</v>
      </c>
      <c r="AQ192" s="5">
        <f t="shared" si="35"/>
        <v>32</v>
      </c>
      <c r="AR192" s="5">
        <f t="shared" si="33"/>
        <v>0</v>
      </c>
      <c r="AS192" s="16">
        <f t="shared" si="32"/>
        <v>32</v>
      </c>
    </row>
    <row r="193" spans="2:45" s="5" customFormat="1" ht="15">
      <c r="B193" s="5" t="s">
        <v>331</v>
      </c>
      <c r="C193" s="5" t="s">
        <v>11</v>
      </c>
      <c r="D193" s="5">
        <v>48</v>
      </c>
      <c r="E193" s="5" t="s">
        <v>332</v>
      </c>
      <c r="M193" s="7">
        <v>31</v>
      </c>
      <c r="AO193" s="6">
        <f aca="true" t="shared" si="37" ref="AO193:AO215">SUM(F193:AN193)</f>
        <v>31</v>
      </c>
      <c r="AP193" s="5">
        <f t="shared" si="34"/>
        <v>1</v>
      </c>
      <c r="AQ193" s="5">
        <f t="shared" si="35"/>
        <v>31</v>
      </c>
      <c r="AR193" s="5">
        <f t="shared" si="33"/>
        <v>0</v>
      </c>
      <c r="AS193" s="16">
        <f t="shared" si="32"/>
        <v>31</v>
      </c>
    </row>
    <row r="194" spans="2:45" s="5" customFormat="1" ht="15">
      <c r="B194" s="5" t="s">
        <v>415</v>
      </c>
      <c r="C194" s="5" t="s">
        <v>416</v>
      </c>
      <c r="D194" s="5">
        <v>45</v>
      </c>
      <c r="E194" s="5" t="s">
        <v>417</v>
      </c>
      <c r="X194" s="5">
        <v>31</v>
      </c>
      <c r="AO194" s="6">
        <f t="shared" si="37"/>
        <v>31</v>
      </c>
      <c r="AP194" s="5">
        <f t="shared" si="34"/>
        <v>1</v>
      </c>
      <c r="AQ194" s="5">
        <f t="shared" si="35"/>
        <v>31</v>
      </c>
      <c r="AR194" s="5">
        <f t="shared" si="33"/>
        <v>0</v>
      </c>
      <c r="AS194" s="16">
        <f aca="true" t="shared" si="38" ref="AS194:AS225">AQ194+AR194</f>
        <v>31</v>
      </c>
    </row>
    <row r="195" spans="2:45" s="5" customFormat="1" ht="15">
      <c r="B195" s="5" t="s">
        <v>299</v>
      </c>
      <c r="C195" s="5" t="s">
        <v>136</v>
      </c>
      <c r="D195" s="5">
        <v>44</v>
      </c>
      <c r="E195" s="5" t="s">
        <v>300</v>
      </c>
      <c r="I195" s="7"/>
      <c r="J195" s="5">
        <v>31</v>
      </c>
      <c r="W195" s="7"/>
      <c r="AO195" s="6">
        <f t="shared" si="37"/>
        <v>31</v>
      </c>
      <c r="AP195" s="5">
        <f t="shared" si="34"/>
        <v>1</v>
      </c>
      <c r="AQ195" s="5">
        <f t="shared" si="35"/>
        <v>31</v>
      </c>
      <c r="AR195" s="5">
        <f t="shared" si="33"/>
        <v>0</v>
      </c>
      <c r="AS195" s="16">
        <f t="shared" si="38"/>
        <v>31</v>
      </c>
    </row>
    <row r="196" spans="2:45" s="5" customFormat="1" ht="15">
      <c r="B196" s="5" t="s">
        <v>418</v>
      </c>
      <c r="C196" s="5" t="s">
        <v>419</v>
      </c>
      <c r="D196" s="5">
        <v>48</v>
      </c>
      <c r="E196" s="5" t="s">
        <v>420</v>
      </c>
      <c r="X196" s="5">
        <v>30</v>
      </c>
      <c r="AO196" s="6">
        <f t="shared" si="37"/>
        <v>30</v>
      </c>
      <c r="AP196" s="5">
        <f t="shared" si="34"/>
        <v>1</v>
      </c>
      <c r="AQ196" s="5">
        <f t="shared" si="35"/>
        <v>30</v>
      </c>
      <c r="AR196" s="5">
        <f t="shared" si="33"/>
        <v>0</v>
      </c>
      <c r="AS196" s="16">
        <f t="shared" si="38"/>
        <v>30</v>
      </c>
    </row>
    <row r="197" spans="2:45" s="5" customFormat="1" ht="15">
      <c r="B197" s="5" t="s">
        <v>301</v>
      </c>
      <c r="C197" s="5" t="s">
        <v>136</v>
      </c>
      <c r="D197" s="5">
        <v>46</v>
      </c>
      <c r="E197" s="5" t="s">
        <v>302</v>
      </c>
      <c r="J197" s="5">
        <v>30</v>
      </c>
      <c r="AO197" s="6">
        <f t="shared" si="37"/>
        <v>30</v>
      </c>
      <c r="AP197" s="5">
        <f t="shared" si="34"/>
        <v>1</v>
      </c>
      <c r="AQ197" s="5">
        <f t="shared" si="35"/>
        <v>30</v>
      </c>
      <c r="AR197" s="5">
        <f t="shared" si="33"/>
        <v>0</v>
      </c>
      <c r="AS197" s="16">
        <f t="shared" si="38"/>
        <v>30</v>
      </c>
    </row>
    <row r="198" spans="2:45" s="5" customFormat="1" ht="15">
      <c r="B198" s="5" t="s">
        <v>320</v>
      </c>
      <c r="C198" s="5" t="s">
        <v>18</v>
      </c>
      <c r="D198" s="5">
        <v>45</v>
      </c>
      <c r="E198" s="5" t="s">
        <v>321</v>
      </c>
      <c r="I198" s="7"/>
      <c r="M198" s="7">
        <v>30</v>
      </c>
      <c r="AO198" s="6">
        <f t="shared" si="37"/>
        <v>30</v>
      </c>
      <c r="AP198" s="5">
        <f t="shared" si="34"/>
        <v>1</v>
      </c>
      <c r="AQ198" s="5">
        <f t="shared" si="35"/>
        <v>30</v>
      </c>
      <c r="AR198" s="5">
        <f t="shared" si="33"/>
        <v>0</v>
      </c>
      <c r="AS198" s="16">
        <f t="shared" si="38"/>
        <v>30</v>
      </c>
    </row>
    <row r="199" spans="2:45" s="5" customFormat="1" ht="15">
      <c r="B199" s="5" t="s">
        <v>265</v>
      </c>
      <c r="C199" s="5" t="s">
        <v>266</v>
      </c>
      <c r="D199" s="5">
        <v>45</v>
      </c>
      <c r="E199" s="5" t="s">
        <v>267</v>
      </c>
      <c r="K199" s="7">
        <v>29</v>
      </c>
      <c r="AA199" s="7"/>
      <c r="AB199" s="7"/>
      <c r="AO199" s="6">
        <f t="shared" si="37"/>
        <v>29</v>
      </c>
      <c r="AP199" s="5">
        <f t="shared" si="34"/>
        <v>1</v>
      </c>
      <c r="AQ199" s="5">
        <f aca="true" t="shared" si="39" ref="AQ199:AQ228">IF(COUNT(F199:AK199)&gt;0,LARGE(F199:AK199,1),0)+IF(COUNT(F199:AK199)&gt;1,LARGE(F199:AK199,2),0)+IF(COUNT(F199:AK199)&gt;2,LARGE(F199:AK199,3),0)+IF(COUNT(F199:AK199)&gt;3,LARGE(F199:AK199,4),0)+IF(COUNT(F199:AK199)&gt;4,LARGE(F199:AK199,5),0)+IF(COUNT(F199:AK199)&gt;5,LARGE(F199:AK199,6),0)+IF(COUNT(F199:AK199)&gt;6,LARGE(F199:AK199,7),0)+IF(COUNT(F199:AK199)&gt;7,LARGE(F199:AK199,8),0)+IF(COUNT(F199:AK199)&gt;8,LARGE(F199:AK199,9),0)+IF(COUNT(F199:AK199)&gt;9,LARGE(F199:AK199,10),0)+IF(COUNT(F199:AK199)&gt;10,LARGE(F199:AK199,11),0)+IF(COUNT(F199:AK199)&gt;11,LARGE(F199:AK199,12),0)+IF(COUNT(F199:AK199)&gt;12,LARGE(F199:AK199,13),0)+IF(COUNT(F199:AK199)&gt;13,LARGE(F199:AK199,14),0)+IF(COUNT(F199:AK199)&gt;14,LARGE(F199:AK199,15),0)</f>
        <v>29</v>
      </c>
      <c r="AR199" s="5">
        <f aca="true" t="shared" si="40" ref="AR199:AR228">IF(COUNT(F199:AK199)&lt;22,IF(COUNT(F199:AK199)&gt;14,(COUNT(F199:AK199)-15),0)*20,120)</f>
        <v>0</v>
      </c>
      <c r="AS199" s="16">
        <f t="shared" si="38"/>
        <v>29</v>
      </c>
    </row>
    <row r="200" spans="2:45" s="5" customFormat="1" ht="15">
      <c r="B200" s="5" t="s">
        <v>303</v>
      </c>
      <c r="C200" s="5" t="s">
        <v>304</v>
      </c>
      <c r="D200" s="5">
        <v>48</v>
      </c>
      <c r="E200" s="5" t="s">
        <v>305</v>
      </c>
      <c r="J200" s="5">
        <v>29</v>
      </c>
      <c r="AO200" s="6">
        <f t="shared" si="37"/>
        <v>29</v>
      </c>
      <c r="AP200" s="5">
        <f aca="true" t="shared" si="41" ref="AP200:AP233">(COUNT(F200:AN200))</f>
        <v>1</v>
      </c>
      <c r="AQ200" s="5">
        <f t="shared" si="39"/>
        <v>29</v>
      </c>
      <c r="AR200" s="5">
        <f t="shared" si="40"/>
        <v>0</v>
      </c>
      <c r="AS200" s="16">
        <f t="shared" si="38"/>
        <v>29</v>
      </c>
    </row>
    <row r="201" spans="2:45" s="5" customFormat="1" ht="15">
      <c r="B201" s="5" t="s">
        <v>246</v>
      </c>
      <c r="C201" s="5" t="s">
        <v>247</v>
      </c>
      <c r="E201" s="5" t="s">
        <v>186</v>
      </c>
      <c r="I201" s="7"/>
      <c r="L201" s="5">
        <v>28</v>
      </c>
      <c r="AO201" s="6">
        <f t="shared" si="37"/>
        <v>28</v>
      </c>
      <c r="AP201" s="5">
        <f t="shared" si="41"/>
        <v>1</v>
      </c>
      <c r="AQ201" s="5">
        <f t="shared" si="39"/>
        <v>28</v>
      </c>
      <c r="AR201" s="5">
        <f t="shared" si="40"/>
        <v>0</v>
      </c>
      <c r="AS201" s="16">
        <f t="shared" si="38"/>
        <v>28</v>
      </c>
    </row>
    <row r="202" spans="2:45" s="5" customFormat="1" ht="15">
      <c r="B202" s="5" t="s">
        <v>29</v>
      </c>
      <c r="C202" s="5" t="s">
        <v>22</v>
      </c>
      <c r="D202" s="5">
        <v>45</v>
      </c>
      <c r="E202" s="5" t="s">
        <v>17</v>
      </c>
      <c r="H202" s="7"/>
      <c r="I202" s="7"/>
      <c r="K202" s="7">
        <v>28</v>
      </c>
      <c r="AK202" s="7"/>
      <c r="AO202" s="6">
        <f t="shared" si="37"/>
        <v>28</v>
      </c>
      <c r="AP202" s="5">
        <f t="shared" si="41"/>
        <v>1</v>
      </c>
      <c r="AQ202" s="5">
        <f t="shared" si="39"/>
        <v>28</v>
      </c>
      <c r="AR202" s="5">
        <f t="shared" si="40"/>
        <v>0</v>
      </c>
      <c r="AS202" s="16">
        <f t="shared" si="38"/>
        <v>28</v>
      </c>
    </row>
    <row r="203" spans="2:45" s="5" customFormat="1" ht="15">
      <c r="B203" s="5" t="s">
        <v>306</v>
      </c>
      <c r="C203" s="5" t="s">
        <v>307</v>
      </c>
      <c r="D203" s="5">
        <v>46</v>
      </c>
      <c r="E203" s="5" t="s">
        <v>279</v>
      </c>
      <c r="J203" s="5">
        <v>28</v>
      </c>
      <c r="AE203" s="7"/>
      <c r="AO203" s="6">
        <f t="shared" si="37"/>
        <v>28</v>
      </c>
      <c r="AP203" s="5">
        <f t="shared" si="41"/>
        <v>1</v>
      </c>
      <c r="AQ203" s="5">
        <f t="shared" si="39"/>
        <v>28</v>
      </c>
      <c r="AR203" s="5">
        <f t="shared" si="40"/>
        <v>0</v>
      </c>
      <c r="AS203" s="16">
        <f t="shared" si="38"/>
        <v>28</v>
      </c>
    </row>
    <row r="204" spans="2:45" s="5" customFormat="1" ht="15">
      <c r="B204" s="5" t="s">
        <v>319</v>
      </c>
      <c r="C204" s="5" t="s">
        <v>31</v>
      </c>
      <c r="D204" s="5">
        <v>46</v>
      </c>
      <c r="E204" s="5" t="s">
        <v>25</v>
      </c>
      <c r="M204" s="7">
        <v>27</v>
      </c>
      <c r="O204" s="7"/>
      <c r="AO204" s="6">
        <f t="shared" si="37"/>
        <v>27</v>
      </c>
      <c r="AP204" s="5">
        <f t="shared" si="41"/>
        <v>1</v>
      </c>
      <c r="AQ204" s="5">
        <f t="shared" si="39"/>
        <v>27</v>
      </c>
      <c r="AR204" s="5">
        <f t="shared" si="40"/>
        <v>0</v>
      </c>
      <c r="AS204" s="16">
        <f t="shared" si="38"/>
        <v>27</v>
      </c>
    </row>
    <row r="205" spans="2:45" s="5" customFormat="1" ht="15">
      <c r="B205" s="5" t="s">
        <v>268</v>
      </c>
      <c r="C205" s="5" t="s">
        <v>269</v>
      </c>
      <c r="D205" s="5">
        <v>48</v>
      </c>
      <c r="E205" s="5" t="s">
        <v>139</v>
      </c>
      <c r="F205" s="6"/>
      <c r="H205" s="6"/>
      <c r="J205" s="6"/>
      <c r="K205" s="7">
        <v>27</v>
      </c>
      <c r="M205" s="8"/>
      <c r="O205" s="7"/>
      <c r="P205" s="6"/>
      <c r="Z205" s="6"/>
      <c r="AA205" s="6"/>
      <c r="AB205" s="6"/>
      <c r="AD205" s="6"/>
      <c r="AO205" s="6">
        <f t="shared" si="37"/>
        <v>27</v>
      </c>
      <c r="AP205" s="5">
        <f t="shared" si="41"/>
        <v>1</v>
      </c>
      <c r="AQ205" s="5">
        <f t="shared" si="39"/>
        <v>27</v>
      </c>
      <c r="AR205" s="5">
        <f t="shared" si="40"/>
        <v>0</v>
      </c>
      <c r="AS205" s="16">
        <f t="shared" si="38"/>
        <v>27</v>
      </c>
    </row>
    <row r="206" spans="2:45" s="5" customFormat="1" ht="15">
      <c r="B206" s="5" t="s">
        <v>308</v>
      </c>
      <c r="C206" s="5" t="s">
        <v>5</v>
      </c>
      <c r="D206" s="5">
        <v>46</v>
      </c>
      <c r="E206" s="5" t="s">
        <v>300</v>
      </c>
      <c r="J206" s="5">
        <v>27</v>
      </c>
      <c r="AO206" s="6">
        <f t="shared" si="37"/>
        <v>27</v>
      </c>
      <c r="AP206" s="5">
        <f t="shared" si="41"/>
        <v>1</v>
      </c>
      <c r="AQ206" s="5">
        <f t="shared" si="39"/>
        <v>27</v>
      </c>
      <c r="AR206" s="5">
        <f t="shared" si="40"/>
        <v>0</v>
      </c>
      <c r="AS206" s="16">
        <f t="shared" si="38"/>
        <v>27</v>
      </c>
    </row>
    <row r="207" spans="2:45" s="5" customFormat="1" ht="15">
      <c r="B207" s="5" t="s">
        <v>149</v>
      </c>
      <c r="C207" s="5" t="s">
        <v>152</v>
      </c>
      <c r="D207" s="5">
        <v>45</v>
      </c>
      <c r="E207" s="5" t="s">
        <v>100</v>
      </c>
      <c r="K207" s="7">
        <v>26</v>
      </c>
      <c r="AO207" s="6">
        <f t="shared" si="37"/>
        <v>26</v>
      </c>
      <c r="AP207" s="5">
        <f t="shared" si="41"/>
        <v>1</v>
      </c>
      <c r="AQ207" s="5">
        <f t="shared" si="39"/>
        <v>26</v>
      </c>
      <c r="AR207" s="5">
        <f t="shared" si="40"/>
        <v>0</v>
      </c>
      <c r="AS207" s="16">
        <f t="shared" si="38"/>
        <v>26</v>
      </c>
    </row>
    <row r="208" spans="2:45" s="5" customFormat="1" ht="15">
      <c r="B208" s="5" t="s">
        <v>309</v>
      </c>
      <c r="C208" s="5" t="s">
        <v>310</v>
      </c>
      <c r="D208" s="5">
        <v>48</v>
      </c>
      <c r="E208" s="5" t="s">
        <v>282</v>
      </c>
      <c r="I208" s="7"/>
      <c r="J208" s="5">
        <v>26</v>
      </c>
      <c r="AO208" s="6">
        <f t="shared" si="37"/>
        <v>26</v>
      </c>
      <c r="AP208" s="5">
        <f t="shared" si="41"/>
        <v>1</v>
      </c>
      <c r="AQ208" s="5">
        <f t="shared" si="39"/>
        <v>26</v>
      </c>
      <c r="AR208" s="5">
        <f t="shared" si="40"/>
        <v>0</v>
      </c>
      <c r="AS208" s="16">
        <f t="shared" si="38"/>
        <v>26</v>
      </c>
    </row>
    <row r="209" spans="1:45" ht="15">
      <c r="A209" s="5"/>
      <c r="B209" s="5" t="s">
        <v>311</v>
      </c>
      <c r="C209" s="5" t="s">
        <v>304</v>
      </c>
      <c r="D209" s="5">
        <v>46</v>
      </c>
      <c r="E209" s="5" t="s">
        <v>205</v>
      </c>
      <c r="F209" s="5"/>
      <c r="G209" s="5"/>
      <c r="H209" s="5"/>
      <c r="I209" s="5"/>
      <c r="J209" s="5">
        <v>25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6">
        <f t="shared" si="37"/>
        <v>25</v>
      </c>
      <c r="AP209" s="5">
        <f t="shared" si="41"/>
        <v>1</v>
      </c>
      <c r="AQ209" s="5">
        <f t="shared" si="39"/>
        <v>25</v>
      </c>
      <c r="AR209" s="5">
        <f t="shared" si="40"/>
        <v>0</v>
      </c>
      <c r="AS209" s="16">
        <f t="shared" si="38"/>
        <v>25</v>
      </c>
    </row>
    <row r="210" spans="1:45" ht="15">
      <c r="A210" s="5"/>
      <c r="B210" s="5" t="s">
        <v>270</v>
      </c>
      <c r="C210" s="5" t="s">
        <v>271</v>
      </c>
      <c r="D210" s="5">
        <v>49</v>
      </c>
      <c r="E210" s="5" t="s">
        <v>272</v>
      </c>
      <c r="F210" s="5"/>
      <c r="G210" s="5"/>
      <c r="H210" s="5"/>
      <c r="I210" s="5"/>
      <c r="J210" s="5"/>
      <c r="K210" s="7">
        <v>24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7"/>
      <c r="AB210" s="7"/>
      <c r="AC210" s="5"/>
      <c r="AD210" s="5"/>
      <c r="AE210" s="7"/>
      <c r="AF210" s="5"/>
      <c r="AG210" s="5"/>
      <c r="AH210" s="5"/>
      <c r="AI210" s="5"/>
      <c r="AJ210" s="5"/>
      <c r="AK210" s="5"/>
      <c r="AL210" s="5"/>
      <c r="AM210" s="5"/>
      <c r="AN210" s="5"/>
      <c r="AO210" s="6">
        <f t="shared" si="37"/>
        <v>24</v>
      </c>
      <c r="AP210" s="5">
        <f t="shared" si="41"/>
        <v>1</v>
      </c>
      <c r="AQ210" s="5">
        <f t="shared" si="39"/>
        <v>24</v>
      </c>
      <c r="AR210" s="5">
        <f t="shared" si="40"/>
        <v>0</v>
      </c>
      <c r="AS210" s="16">
        <f t="shared" si="38"/>
        <v>24</v>
      </c>
    </row>
    <row r="211" spans="1:45" ht="15">
      <c r="A211" s="5"/>
      <c r="B211" s="5" t="s">
        <v>312</v>
      </c>
      <c r="C211" s="5" t="s">
        <v>87</v>
      </c>
      <c r="D211" s="5">
        <v>48</v>
      </c>
      <c r="E211" s="5" t="s">
        <v>193</v>
      </c>
      <c r="F211" s="5"/>
      <c r="G211" s="5"/>
      <c r="H211" s="5"/>
      <c r="I211" s="7"/>
      <c r="J211" s="5">
        <v>24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6">
        <f t="shared" si="37"/>
        <v>24</v>
      </c>
      <c r="AP211" s="5">
        <f t="shared" si="41"/>
        <v>1</v>
      </c>
      <c r="AQ211" s="5">
        <f t="shared" si="39"/>
        <v>24</v>
      </c>
      <c r="AR211" s="5">
        <f t="shared" si="40"/>
        <v>0</v>
      </c>
      <c r="AS211" s="16">
        <f t="shared" si="38"/>
        <v>24</v>
      </c>
    </row>
    <row r="212" spans="1:45" ht="15">
      <c r="A212" s="5"/>
      <c r="B212" s="5" t="s">
        <v>273</v>
      </c>
      <c r="C212" s="5" t="s">
        <v>274</v>
      </c>
      <c r="D212" s="5">
        <v>47</v>
      </c>
      <c r="E212" s="5" t="s">
        <v>151</v>
      </c>
      <c r="F212" s="5"/>
      <c r="G212" s="5"/>
      <c r="H212" s="5"/>
      <c r="I212" s="5"/>
      <c r="J212" s="5"/>
      <c r="K212" s="7">
        <v>23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7"/>
      <c r="AF212" s="5"/>
      <c r="AG212" s="5"/>
      <c r="AH212" s="5"/>
      <c r="AI212" s="5"/>
      <c r="AJ212" s="5"/>
      <c r="AK212" s="9"/>
      <c r="AL212" s="5"/>
      <c r="AM212" s="5"/>
      <c r="AN212" s="5"/>
      <c r="AO212" s="6">
        <f t="shared" si="37"/>
        <v>23</v>
      </c>
      <c r="AP212" s="5">
        <f t="shared" si="41"/>
        <v>1</v>
      </c>
      <c r="AQ212" s="5">
        <f t="shared" si="39"/>
        <v>23</v>
      </c>
      <c r="AR212" s="5">
        <f t="shared" si="40"/>
        <v>0</v>
      </c>
      <c r="AS212" s="16">
        <f t="shared" si="38"/>
        <v>23</v>
      </c>
    </row>
    <row r="213" spans="2:45" s="5" customFormat="1" ht="15">
      <c r="B213" s="5" t="s">
        <v>313</v>
      </c>
      <c r="C213" s="5" t="s">
        <v>314</v>
      </c>
      <c r="D213" s="5">
        <v>46</v>
      </c>
      <c r="E213" s="5" t="s">
        <v>52</v>
      </c>
      <c r="J213" s="5">
        <v>23</v>
      </c>
      <c r="AO213" s="6">
        <f t="shared" si="37"/>
        <v>23</v>
      </c>
      <c r="AP213" s="5">
        <f t="shared" si="41"/>
        <v>1</v>
      </c>
      <c r="AQ213" s="5">
        <f t="shared" si="39"/>
        <v>23</v>
      </c>
      <c r="AR213" s="5">
        <f t="shared" si="40"/>
        <v>0</v>
      </c>
      <c r="AS213" s="16">
        <f t="shared" si="38"/>
        <v>23</v>
      </c>
    </row>
    <row r="214" spans="2:45" s="5" customFormat="1" ht="15">
      <c r="B214" s="5" t="s">
        <v>318</v>
      </c>
      <c r="C214" s="5" t="s">
        <v>136</v>
      </c>
      <c r="D214" s="5">
        <v>48</v>
      </c>
      <c r="E214" s="5" t="s">
        <v>76</v>
      </c>
      <c r="M214" s="7">
        <v>23</v>
      </c>
      <c r="AO214" s="6">
        <f t="shared" si="37"/>
        <v>23</v>
      </c>
      <c r="AP214" s="5">
        <f t="shared" si="41"/>
        <v>1</v>
      </c>
      <c r="AQ214" s="5">
        <f t="shared" si="39"/>
        <v>23</v>
      </c>
      <c r="AR214" s="5">
        <f t="shared" si="40"/>
        <v>0</v>
      </c>
      <c r="AS214" s="16">
        <f t="shared" si="38"/>
        <v>23</v>
      </c>
    </row>
    <row r="215" spans="2:45" s="5" customFormat="1" ht="15">
      <c r="B215" s="5" t="s">
        <v>315</v>
      </c>
      <c r="C215" s="5" t="s">
        <v>38</v>
      </c>
      <c r="D215" s="5">
        <v>45</v>
      </c>
      <c r="E215" s="5" t="s">
        <v>285</v>
      </c>
      <c r="J215" s="5">
        <v>23</v>
      </c>
      <c r="AA215" s="7"/>
      <c r="AB215" s="7"/>
      <c r="AO215" s="6">
        <f t="shared" si="37"/>
        <v>23</v>
      </c>
      <c r="AP215" s="5">
        <f t="shared" si="41"/>
        <v>1</v>
      </c>
      <c r="AQ215" s="5">
        <f t="shared" si="39"/>
        <v>23</v>
      </c>
      <c r="AR215" s="5">
        <f t="shared" si="40"/>
        <v>0</v>
      </c>
      <c r="AS215" s="16">
        <f t="shared" si="38"/>
        <v>23</v>
      </c>
    </row>
    <row r="216" spans="2:45" s="5" customFormat="1" ht="15">
      <c r="B216" s="5" t="s">
        <v>243</v>
      </c>
      <c r="C216" s="5" t="s">
        <v>244</v>
      </c>
      <c r="D216" s="5">
        <v>48</v>
      </c>
      <c r="E216" s="5" t="s">
        <v>461</v>
      </c>
      <c r="AO216" s="6">
        <f aca="true" t="shared" si="42" ref="AO216:AO221">SUM(F216:AN216)</f>
        <v>0</v>
      </c>
      <c r="AP216" s="5">
        <f t="shared" si="41"/>
        <v>0</v>
      </c>
      <c r="AQ216" s="5">
        <f t="shared" si="39"/>
        <v>0</v>
      </c>
      <c r="AR216" s="5">
        <f t="shared" si="40"/>
        <v>0</v>
      </c>
      <c r="AS216" s="16">
        <f t="shared" si="38"/>
        <v>0</v>
      </c>
    </row>
    <row r="217" spans="41:45" s="5" customFormat="1" ht="15">
      <c r="AO217" s="6">
        <f t="shared" si="42"/>
        <v>0</v>
      </c>
      <c r="AP217" s="5">
        <f t="shared" si="41"/>
        <v>0</v>
      </c>
      <c r="AQ217" s="5">
        <f t="shared" si="39"/>
        <v>0</v>
      </c>
      <c r="AR217" s="5">
        <f t="shared" si="40"/>
        <v>0</v>
      </c>
      <c r="AS217" s="16">
        <f t="shared" si="38"/>
        <v>0</v>
      </c>
    </row>
    <row r="218" spans="41:45" s="5" customFormat="1" ht="15">
      <c r="AO218" s="6">
        <f t="shared" si="42"/>
        <v>0</v>
      </c>
      <c r="AP218" s="5">
        <f t="shared" si="41"/>
        <v>0</v>
      </c>
      <c r="AQ218" s="5">
        <f t="shared" si="39"/>
        <v>0</v>
      </c>
      <c r="AR218" s="5">
        <f t="shared" si="40"/>
        <v>0</v>
      </c>
      <c r="AS218" s="16">
        <f t="shared" si="38"/>
        <v>0</v>
      </c>
    </row>
    <row r="219" spans="41:45" s="5" customFormat="1" ht="15">
      <c r="AO219" s="6">
        <f t="shared" si="42"/>
        <v>0</v>
      </c>
      <c r="AP219" s="5">
        <f t="shared" si="41"/>
        <v>0</v>
      </c>
      <c r="AQ219" s="5">
        <f t="shared" si="39"/>
        <v>0</v>
      </c>
      <c r="AR219" s="5">
        <f t="shared" si="40"/>
        <v>0</v>
      </c>
      <c r="AS219" s="16">
        <f t="shared" si="38"/>
        <v>0</v>
      </c>
    </row>
    <row r="220" spans="41:45" s="5" customFormat="1" ht="15">
      <c r="AO220" s="6">
        <f t="shared" si="42"/>
        <v>0</v>
      </c>
      <c r="AP220" s="5">
        <f t="shared" si="41"/>
        <v>0</v>
      </c>
      <c r="AQ220" s="5">
        <f t="shared" si="39"/>
        <v>0</v>
      </c>
      <c r="AR220" s="5">
        <f t="shared" si="40"/>
        <v>0</v>
      </c>
      <c r="AS220" s="16">
        <f t="shared" si="38"/>
        <v>0</v>
      </c>
    </row>
    <row r="221" spans="41:45" s="5" customFormat="1" ht="15">
      <c r="AO221" s="6">
        <f t="shared" si="42"/>
        <v>0</v>
      </c>
      <c r="AP221" s="5">
        <f t="shared" si="41"/>
        <v>0</v>
      </c>
      <c r="AQ221" s="5">
        <f t="shared" si="39"/>
        <v>0</v>
      </c>
      <c r="AR221" s="5">
        <f t="shared" si="40"/>
        <v>0</v>
      </c>
      <c r="AS221" s="16">
        <f t="shared" si="38"/>
        <v>0</v>
      </c>
    </row>
    <row r="222" spans="42:45" s="5" customFormat="1" ht="15">
      <c r="AP222" s="5">
        <f t="shared" si="41"/>
        <v>0</v>
      </c>
      <c r="AQ222" s="5">
        <f t="shared" si="39"/>
        <v>0</v>
      </c>
      <c r="AR222" s="5">
        <f t="shared" si="40"/>
        <v>0</v>
      </c>
      <c r="AS222" s="16">
        <f t="shared" si="38"/>
        <v>0</v>
      </c>
    </row>
    <row r="223" spans="42:45" s="5" customFormat="1" ht="15">
      <c r="AP223" s="5">
        <f t="shared" si="41"/>
        <v>0</v>
      </c>
      <c r="AQ223" s="5">
        <f t="shared" si="39"/>
        <v>0</v>
      </c>
      <c r="AR223" s="5">
        <f t="shared" si="40"/>
        <v>0</v>
      </c>
      <c r="AS223" s="16">
        <f t="shared" si="38"/>
        <v>0</v>
      </c>
    </row>
    <row r="224" spans="42:45" s="5" customFormat="1" ht="15">
      <c r="AP224" s="5">
        <f t="shared" si="41"/>
        <v>0</v>
      </c>
      <c r="AQ224" s="5">
        <f t="shared" si="39"/>
        <v>0</v>
      </c>
      <c r="AR224" s="5">
        <f t="shared" si="40"/>
        <v>0</v>
      </c>
      <c r="AS224" s="16">
        <f t="shared" si="38"/>
        <v>0</v>
      </c>
    </row>
    <row r="225" spans="42:45" s="5" customFormat="1" ht="15">
      <c r="AP225" s="5">
        <f t="shared" si="41"/>
        <v>0</v>
      </c>
      <c r="AQ225" s="5">
        <f t="shared" si="39"/>
        <v>0</v>
      </c>
      <c r="AR225" s="5">
        <f t="shared" si="40"/>
        <v>0</v>
      </c>
      <c r="AS225" s="16">
        <f t="shared" si="38"/>
        <v>0</v>
      </c>
    </row>
    <row r="226" spans="42:45" s="5" customFormat="1" ht="15">
      <c r="AP226" s="5">
        <f t="shared" si="41"/>
        <v>0</v>
      </c>
      <c r="AQ226" s="5">
        <f t="shared" si="39"/>
        <v>0</v>
      </c>
      <c r="AR226" s="5">
        <f t="shared" si="40"/>
        <v>0</v>
      </c>
      <c r="AS226" s="16">
        <f>AQ226+AR226</f>
        <v>0</v>
      </c>
    </row>
    <row r="227" spans="42:45" s="5" customFormat="1" ht="15">
      <c r="AP227" s="5">
        <f t="shared" si="41"/>
        <v>0</v>
      </c>
      <c r="AQ227" s="5">
        <f t="shared" si="39"/>
        <v>0</v>
      </c>
      <c r="AR227" s="5">
        <f t="shared" si="40"/>
        <v>0</v>
      </c>
      <c r="AS227" s="16">
        <f>AQ227+AR227</f>
        <v>0</v>
      </c>
    </row>
    <row r="228" spans="42:45" s="5" customFormat="1" ht="15">
      <c r="AP228" s="5">
        <f t="shared" si="41"/>
        <v>0</v>
      </c>
      <c r="AQ228" s="5">
        <f t="shared" si="39"/>
        <v>0</v>
      </c>
      <c r="AR228" s="5">
        <f t="shared" si="40"/>
        <v>0</v>
      </c>
      <c r="AS228" s="16">
        <f>AQ228+AR228</f>
        <v>0</v>
      </c>
    </row>
    <row r="229" ht="14.25">
      <c r="AP229" s="5">
        <f t="shared" si="41"/>
        <v>0</v>
      </c>
    </row>
    <row r="230" ht="14.25">
      <c r="AP230" s="5">
        <f t="shared" si="41"/>
        <v>0</v>
      </c>
    </row>
    <row r="231" ht="14.25">
      <c r="AP231" s="5">
        <f t="shared" si="41"/>
        <v>0</v>
      </c>
    </row>
    <row r="232" ht="14.25">
      <c r="AP232" s="5">
        <f t="shared" si="41"/>
        <v>0</v>
      </c>
    </row>
    <row r="233" ht="14.25">
      <c r="AP233" s="5">
        <f t="shared" si="41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M55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M55</dc:title>
  <dc:subject/>
  <dc:creator>lami</dc:creator>
  <cp:keywords/>
  <dc:description/>
  <cp:lastModifiedBy>-</cp:lastModifiedBy>
  <cp:lastPrinted>2005-01-22T10:25:27Z</cp:lastPrinted>
  <dcterms:created xsi:type="dcterms:W3CDTF">1999-01-25T13:53:01Z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