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8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<sst xmlns="http://schemas.openxmlformats.org/spreadsheetml/2006/main" count="1339" uniqueCount="816">
  <si>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</si>
  <si>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</si>
  <si>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</si>
  <si>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</si>
  <si>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</si>
  <si>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</si>
  <si>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</si>
  <si>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</si>
  <si>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</si>
  <si>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</si>
  <si>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Titz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</si>
  <si>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</si>
  <si>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</si>
  <si>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</si>
  <si>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</si>
  <si>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</si>
  <si>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</si>
  <si>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</si>
  <si>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</si>
  <si>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Hahn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</si>
  <si>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</si>
  <si>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</si>
  <si>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</si>
  <si>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</si>
  <si>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</si>
  <si>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</si>
  <si>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</si>
  <si>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</si>
  <si>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</si>
  <si>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</si>
  <si>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</si>
  <si>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</si>
  <si>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</si>
  <si>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</si>
  <si>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Hückelhoven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</si>
  <si>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</si>
  <si>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</si>
  <si>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</si>
  <si>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</si>
  <si>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</si>
  <si>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</si>
  <si>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</si>
  <si>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</si>
  <si>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Krökel</t>
  </si>
  <si>
    <t>Roland</t>
  </si>
  <si>
    <t>LG Mützenich</t>
  </si>
  <si>
    <t>Laven</t>
  </si>
  <si>
    <t>Lothar</t>
  </si>
  <si>
    <t>ZSV Aachen</t>
  </si>
  <si>
    <t>Jürgen</t>
  </si>
  <si>
    <t>Josef</t>
  </si>
  <si>
    <t>Kurt</t>
  </si>
  <si>
    <t>Dieter</t>
  </si>
  <si>
    <t>Becker</t>
  </si>
  <si>
    <t>Klaus</t>
  </si>
  <si>
    <t>TV Huchem-St.</t>
  </si>
  <si>
    <t>Germ. Dürwiß</t>
  </si>
  <si>
    <t>Lipsch</t>
  </si>
  <si>
    <t>Hubert</t>
  </si>
  <si>
    <t>CBS Runners</t>
  </si>
  <si>
    <t>Schröteler</t>
  </si>
  <si>
    <t>Stefan</t>
  </si>
  <si>
    <t>DJK Elmar Kohlscheid</t>
  </si>
  <si>
    <t>TV Huchem-Stammeln</t>
  </si>
  <si>
    <t>Walter</t>
  </si>
  <si>
    <t>TV Roetgen</t>
  </si>
  <si>
    <t>Wolfgang</t>
  </si>
  <si>
    <t>DLC Aachen</t>
  </si>
  <si>
    <t>Günter</t>
  </si>
  <si>
    <t>DJK JS Herzogenrath</t>
  </si>
  <si>
    <t>Jan</t>
  </si>
  <si>
    <t>Joachim</t>
  </si>
  <si>
    <t>TV Obermaubach</t>
  </si>
  <si>
    <t>Edgar</t>
  </si>
  <si>
    <t>Völl</t>
  </si>
  <si>
    <t>Werner</t>
  </si>
  <si>
    <t>SC Bütgenbach</t>
  </si>
  <si>
    <t>Bernd</t>
  </si>
  <si>
    <t>Germ. Kirchberg</t>
  </si>
  <si>
    <t>FC Germ. Vossenack</t>
  </si>
  <si>
    <t>Fink</t>
  </si>
  <si>
    <t>Neikes</t>
  </si>
  <si>
    <t>Rudolf</t>
  </si>
  <si>
    <t>Moresnet</t>
  </si>
  <si>
    <t>Steffen</t>
  </si>
  <si>
    <t>Martin</t>
  </si>
  <si>
    <t>Vikt. Huppenbroich</t>
  </si>
  <si>
    <t>Harry</t>
  </si>
  <si>
    <t>Dittberner</t>
  </si>
  <si>
    <t>Frauwüllesheim</t>
  </si>
  <si>
    <t>Gruben</t>
  </si>
  <si>
    <t>Anton</t>
  </si>
  <si>
    <t>Francke</t>
  </si>
  <si>
    <t>ohne</t>
  </si>
  <si>
    <t>Rainer</t>
  </si>
  <si>
    <t>Braun</t>
  </si>
  <si>
    <t>Claahsen</t>
  </si>
  <si>
    <t>Ulrich</t>
  </si>
  <si>
    <t>SV Bergw. Rohren</t>
  </si>
  <si>
    <t>Latussek</t>
  </si>
  <si>
    <t>Fritz</t>
  </si>
  <si>
    <t>Thomas</t>
  </si>
  <si>
    <t>Baudisch</t>
  </si>
  <si>
    <t>Gerd</t>
  </si>
  <si>
    <t>Theß</t>
  </si>
  <si>
    <t>Daniels</t>
  </si>
  <si>
    <t>Hans</t>
  </si>
  <si>
    <t>Roger</t>
  </si>
  <si>
    <t>Hanf</t>
  </si>
  <si>
    <t>Norbert</t>
  </si>
  <si>
    <t>Paul</t>
  </si>
  <si>
    <t>Stahl</t>
  </si>
  <si>
    <t>Berghöfer</t>
  </si>
  <si>
    <t>Jaquet</t>
  </si>
  <si>
    <t>Rotter Hütten Team</t>
  </si>
  <si>
    <t>Hamacher</t>
  </si>
  <si>
    <t>Hans-Wienand</t>
  </si>
  <si>
    <t>Brunssum</t>
  </si>
  <si>
    <t>LT Alsdorf Ost</t>
  </si>
  <si>
    <t>Gatzen</t>
  </si>
  <si>
    <t>Johannes</t>
  </si>
  <si>
    <t>Peter</t>
  </si>
  <si>
    <t>Bobby</t>
  </si>
  <si>
    <t>Frings</t>
  </si>
  <si>
    <t>SC Myhl LA</t>
  </si>
  <si>
    <t>Stiel</t>
  </si>
  <si>
    <t>Georg</t>
  </si>
  <si>
    <t>Hennig</t>
  </si>
  <si>
    <t>Friedhelm</t>
  </si>
  <si>
    <t>Reimer</t>
  </si>
  <si>
    <t>Boyo</t>
  </si>
  <si>
    <t>Görtz</t>
  </si>
  <si>
    <t>BSG KSK Heinsberg</t>
  </si>
  <si>
    <t>Rogowski</t>
  </si>
  <si>
    <t>Horst</t>
  </si>
  <si>
    <t>Helmut</t>
  </si>
  <si>
    <t>Schmitz</t>
  </si>
  <si>
    <t>Hoff</t>
  </si>
  <si>
    <t>TV Konzen</t>
  </si>
  <si>
    <t>DJK Armada Würselen</t>
  </si>
  <si>
    <t>Hertlein</t>
  </si>
  <si>
    <t>BST Polizei Düren</t>
  </si>
  <si>
    <t>Thevis</t>
  </si>
  <si>
    <t>Karl Heinz</t>
  </si>
  <si>
    <t>Hamers</t>
  </si>
  <si>
    <t>Rudi</t>
  </si>
  <si>
    <t>Christian</t>
  </si>
  <si>
    <t>Schruff</t>
  </si>
  <si>
    <t>Hans Willi</t>
  </si>
  <si>
    <t>Merken</t>
  </si>
  <si>
    <t>Emonds</t>
  </si>
  <si>
    <t>LG RWE Power</t>
  </si>
  <si>
    <t>Schroeder</t>
  </si>
  <si>
    <t>Hans-Willi</t>
  </si>
  <si>
    <t>Run4fun Jülich</t>
  </si>
  <si>
    <t>Plattfuß Aachen</t>
  </si>
  <si>
    <t>Heinz-Jürgen</t>
  </si>
  <si>
    <t>Adrian</t>
  </si>
  <si>
    <t>Rixen</t>
  </si>
  <si>
    <t>Fiedel</t>
  </si>
  <si>
    <t>Bierfeld</t>
  </si>
  <si>
    <t>Franz-Josef</t>
  </si>
  <si>
    <t>Lohr</t>
  </si>
  <si>
    <t>Lauftreff Inde Hahn</t>
  </si>
  <si>
    <t>Alemannia Aachen</t>
  </si>
  <si>
    <t>Pelzer</t>
  </si>
  <si>
    <t>Manfred</t>
  </si>
  <si>
    <t>Ronald</t>
  </si>
  <si>
    <t>Gerhard</t>
  </si>
  <si>
    <t>Maastricht</t>
  </si>
  <si>
    <t>Graf</t>
  </si>
  <si>
    <t>AVON</t>
  </si>
  <si>
    <t>Hoensbroek</t>
  </si>
  <si>
    <t>Marc</t>
  </si>
  <si>
    <t>Skrabanja</t>
  </si>
  <si>
    <t>Arno</t>
  </si>
  <si>
    <t>TC Maastricht</t>
  </si>
  <si>
    <t>Philippe</t>
  </si>
  <si>
    <t>Hensgens</t>
  </si>
  <si>
    <t>Gulpen</t>
  </si>
  <si>
    <t>Wintgens</t>
  </si>
  <si>
    <t>Muschol</t>
  </si>
  <si>
    <t>Ulli</t>
  </si>
  <si>
    <t>Stahnke</t>
  </si>
  <si>
    <t>Uli</t>
  </si>
  <si>
    <t>DTV Düren</t>
  </si>
  <si>
    <t>Suermann</t>
  </si>
  <si>
    <t>Harald</t>
  </si>
  <si>
    <t>Germania 07 Dürwiß</t>
  </si>
  <si>
    <t>Albert</t>
  </si>
  <si>
    <t>Lutz</t>
  </si>
  <si>
    <t>TTG Hoengen</t>
  </si>
  <si>
    <t>LAC Eupen</t>
  </si>
  <si>
    <t>Wilhelm</t>
  </si>
  <si>
    <t>Lindemann</t>
  </si>
  <si>
    <t>Mertens</t>
  </si>
  <si>
    <t>Willem</t>
  </si>
  <si>
    <t>Rene</t>
  </si>
  <si>
    <t>Bierstekers</t>
  </si>
  <si>
    <t>Ad</t>
  </si>
  <si>
    <t>Karl</t>
  </si>
  <si>
    <t>Kuck</t>
  </si>
  <si>
    <t>Christoph</t>
  </si>
  <si>
    <t>Schaffert</t>
  </si>
  <si>
    <t>Calles</t>
  </si>
  <si>
    <t>Peters</t>
  </si>
  <si>
    <t>Franz-Peter</t>
  </si>
  <si>
    <t>TV Kalterherberg</t>
  </si>
  <si>
    <t>BSG Systems Aachen</t>
  </si>
  <si>
    <t>Stolberg</t>
  </si>
  <si>
    <t>Düren</t>
  </si>
  <si>
    <t>Lotter</t>
  </si>
  <si>
    <t>Roder</t>
  </si>
  <si>
    <t>Schäfer</t>
  </si>
  <si>
    <t>Hans-Dieter</t>
  </si>
  <si>
    <t>TV Derichsweiler</t>
  </si>
  <si>
    <t>Monschau</t>
  </si>
  <si>
    <t>Birkesdorfer TV</t>
  </si>
  <si>
    <t>Maubach</t>
  </si>
  <si>
    <t>Ibisch</t>
  </si>
  <si>
    <t>Volker</t>
  </si>
  <si>
    <t>LG Eifel Runners</t>
  </si>
  <si>
    <t>Püttmann</t>
  </si>
  <si>
    <t>Hetfeld</t>
  </si>
  <si>
    <t>STAP Brunssum</t>
  </si>
  <si>
    <t>Neu-Moresnet</t>
  </si>
  <si>
    <t>Nyssen</t>
  </si>
  <si>
    <t>Siegfried</t>
  </si>
  <si>
    <t>Simpelveld</t>
  </si>
  <si>
    <t>Fred-Uwe</t>
  </si>
  <si>
    <t>Gündling</t>
  </si>
  <si>
    <t>Le jour Verviers</t>
  </si>
  <si>
    <t>Marechal</t>
  </si>
  <si>
    <t>Simmerath</t>
  </si>
  <si>
    <t>Mausbach</t>
  </si>
  <si>
    <t>Schubert</t>
  </si>
  <si>
    <t>Rolf</t>
  </si>
  <si>
    <t>Laeven</t>
  </si>
  <si>
    <t>Herbert</t>
  </si>
  <si>
    <t>Aachener TG</t>
  </si>
  <si>
    <t>Kieven</t>
  </si>
  <si>
    <t>Ansgar</t>
  </si>
  <si>
    <t>Röhlich</t>
  </si>
  <si>
    <t>Hagel</t>
  </si>
  <si>
    <t>Geitz</t>
  </si>
  <si>
    <t>Sjef</t>
  </si>
  <si>
    <t>Kaun</t>
  </si>
  <si>
    <t>Reinhold</t>
  </si>
  <si>
    <t>Bundeswehr</t>
  </si>
  <si>
    <t>Kisza</t>
  </si>
  <si>
    <t>Christof</t>
  </si>
  <si>
    <t>Klein</t>
  </si>
  <si>
    <t>Hans-Georg</t>
  </si>
  <si>
    <t>Kramer</t>
  </si>
  <si>
    <t>Kreus</t>
  </si>
  <si>
    <t>Artur</t>
  </si>
  <si>
    <t>Krumbach</t>
  </si>
  <si>
    <t>Michael</t>
  </si>
  <si>
    <t>TV Arnoldsweiler</t>
  </si>
  <si>
    <t>Haas</t>
  </si>
  <si>
    <t>Achim</t>
  </si>
  <si>
    <t>LG Stolberg</t>
  </si>
  <si>
    <t>Maczkiewicz</t>
  </si>
  <si>
    <t>Arnold</t>
  </si>
  <si>
    <t>LC Euskirchen</t>
  </si>
  <si>
    <t>Bork</t>
  </si>
  <si>
    <t>Oleff</t>
  </si>
  <si>
    <t>LC Spiridon Rureifel</t>
  </si>
  <si>
    <t>Neuss</t>
  </si>
  <si>
    <t>Prümm</t>
  </si>
  <si>
    <t>Fecke</t>
  </si>
  <si>
    <t>Matthias</t>
  </si>
  <si>
    <t xml:space="preserve"> </t>
  </si>
  <si>
    <t>Berger</t>
  </si>
  <si>
    <t>kein Verein</t>
  </si>
  <si>
    <t>Schwartz</t>
  </si>
  <si>
    <t>Franz Peter</t>
  </si>
  <si>
    <t>Barth</t>
  </si>
  <si>
    <t>Felix</t>
  </si>
  <si>
    <t>TV 1848 Mönchengladbach</t>
  </si>
  <si>
    <t>Krapohl</t>
  </si>
  <si>
    <t>BSG NVV Mönchengl</t>
  </si>
  <si>
    <t>Rose</t>
  </si>
  <si>
    <t>Korschenbr. LS</t>
  </si>
  <si>
    <t>Wey</t>
  </si>
  <si>
    <t>Heiner</t>
  </si>
  <si>
    <t>LT Brüggen</t>
  </si>
  <si>
    <t>Simon</t>
  </si>
  <si>
    <t>Jim</t>
  </si>
  <si>
    <t>Wadu Geilenkirchen</t>
  </si>
  <si>
    <t>Ehrt</t>
  </si>
  <si>
    <t>Hanssen</t>
  </si>
  <si>
    <t>Wim</t>
  </si>
  <si>
    <t>AWACS Runners</t>
  </si>
  <si>
    <t>Derkse</t>
  </si>
  <si>
    <t>Orion-Holland</t>
  </si>
  <si>
    <t>Lichteveld</t>
  </si>
  <si>
    <t>Theo</t>
  </si>
  <si>
    <t xml:space="preserve">Orion  </t>
  </si>
  <si>
    <t>Mrasek</t>
  </si>
  <si>
    <t>Athletik Waldniel</t>
  </si>
  <si>
    <t>Neidig</t>
  </si>
  <si>
    <t>DJK Gillrath</t>
  </si>
  <si>
    <t>Schulz</t>
  </si>
  <si>
    <t>LAV Hückelhoven</t>
  </si>
  <si>
    <t>Reiff</t>
  </si>
  <si>
    <t>Lauftreff Baesweiler</t>
  </si>
  <si>
    <t>Breuer</t>
  </si>
  <si>
    <t>Detlev</t>
  </si>
  <si>
    <t>Runner Daddys Donnerberg</t>
  </si>
  <si>
    <t>Godglück</t>
  </si>
  <si>
    <t>Hans-Jürgen</t>
  </si>
  <si>
    <t>SG Holzheim</t>
  </si>
  <si>
    <t>Blase</t>
  </si>
  <si>
    <t>Rüdiger</t>
  </si>
  <si>
    <t>SRT Race-Miner</t>
  </si>
  <si>
    <t>Schröder</t>
  </si>
  <si>
    <t xml:space="preserve">Mannoff </t>
  </si>
  <si>
    <t>SV Helpenstein</t>
  </si>
  <si>
    <t>Rock</t>
  </si>
  <si>
    <t>Stüben</t>
  </si>
  <si>
    <t>Osterather TV</t>
  </si>
  <si>
    <t>Hymmen</t>
  </si>
  <si>
    <t>TG Neuss</t>
  </si>
  <si>
    <t>Bückert</t>
  </si>
  <si>
    <t>Zink</t>
  </si>
  <si>
    <t>Wilfried</t>
  </si>
  <si>
    <t>Jarosch</t>
  </si>
  <si>
    <t>Otto</t>
  </si>
  <si>
    <t>VSV Gl Wegberg</t>
  </si>
  <si>
    <t>Spölgen</t>
  </si>
  <si>
    <t>Hans-Joachim</t>
  </si>
  <si>
    <t>Pulheimer SC</t>
  </si>
  <si>
    <t>Altdorf</t>
  </si>
  <si>
    <t>Libau</t>
  </si>
  <si>
    <t>Peer</t>
  </si>
  <si>
    <t>de Haas</t>
  </si>
  <si>
    <t>LLG Haan/Hilden</t>
  </si>
  <si>
    <t>Küpper</t>
  </si>
  <si>
    <t>Prelcec</t>
  </si>
  <si>
    <t>Franz</t>
  </si>
  <si>
    <t>Kemps</t>
  </si>
  <si>
    <t>Math</t>
  </si>
  <si>
    <t>Scopias Venlo</t>
  </si>
  <si>
    <t>Kamps</t>
  </si>
  <si>
    <t>Jochen</t>
  </si>
  <si>
    <t>Makrolon Runners</t>
  </si>
  <si>
    <t>Röhlen</t>
  </si>
  <si>
    <t>Uwe</t>
  </si>
  <si>
    <t xml:space="preserve">Pipper </t>
  </si>
  <si>
    <t xml:space="preserve">Müller </t>
  </si>
  <si>
    <t>Oenings</t>
  </si>
  <si>
    <t>BV Sturm Wissel</t>
  </si>
  <si>
    <t>Ripphausen</t>
  </si>
  <si>
    <t>Heinrich</t>
  </si>
  <si>
    <t>Roggendorf</t>
  </si>
  <si>
    <t>Hans Josef</t>
  </si>
  <si>
    <t>Dembowski</t>
  </si>
  <si>
    <t>LT Alemannia Aachen</t>
  </si>
  <si>
    <t>Leurs</t>
  </si>
  <si>
    <t>Medaix</t>
  </si>
  <si>
    <t>Giesen</t>
  </si>
  <si>
    <t>Vierm. Dortmund</t>
  </si>
  <si>
    <t>Willems</t>
  </si>
  <si>
    <t>Winfried</t>
  </si>
  <si>
    <t>Büngelen</t>
  </si>
  <si>
    <t>Momok</t>
  </si>
  <si>
    <t>Böhland</t>
  </si>
  <si>
    <t>56 LG Ameln-Linnich</t>
  </si>
  <si>
    <t>LG Ameln-Linnich</t>
  </si>
  <si>
    <t>Etzel</t>
  </si>
  <si>
    <t>Willi</t>
  </si>
  <si>
    <t>Schmalen</t>
  </si>
  <si>
    <t>Baesweiler Lauftreff</t>
  </si>
  <si>
    <t>Hittorf</t>
  </si>
  <si>
    <t>Udo</t>
  </si>
  <si>
    <t>GSV Düsseldorf</t>
  </si>
  <si>
    <t>Laufs</t>
  </si>
  <si>
    <t>Strohm</t>
  </si>
  <si>
    <t>Schneider</t>
  </si>
  <si>
    <t>57 SSK Kerpen</t>
  </si>
  <si>
    <t>SSK Kerpen</t>
  </si>
  <si>
    <t>Scherello</t>
  </si>
  <si>
    <t>Nießen</t>
  </si>
  <si>
    <t>Klinkhart</t>
  </si>
  <si>
    <t>Franz Josef</t>
  </si>
  <si>
    <t>van Dongen</t>
  </si>
  <si>
    <t>TSV Weeze</t>
  </si>
  <si>
    <t>Kischoweit</t>
  </si>
  <si>
    <t>Dohlen</t>
  </si>
  <si>
    <t>Dinslaken</t>
  </si>
  <si>
    <t>MediVital Bergheim</t>
  </si>
  <si>
    <t>Esser</t>
  </si>
  <si>
    <t>Fred</t>
  </si>
  <si>
    <t xml:space="preserve">Haan </t>
  </si>
  <si>
    <t>Jo</t>
  </si>
  <si>
    <t>Kerkrade</t>
  </si>
  <si>
    <t>Gerards</t>
  </si>
  <si>
    <t>Herman</t>
  </si>
  <si>
    <t>STB</t>
  </si>
  <si>
    <t>van 't Land</t>
  </si>
  <si>
    <t>Henk</t>
  </si>
  <si>
    <t xml:space="preserve">Bruijns </t>
  </si>
  <si>
    <t>Geleen</t>
  </si>
  <si>
    <t>Lambermon</t>
  </si>
  <si>
    <t>Echt</t>
  </si>
  <si>
    <t>Van der Sonden</t>
  </si>
  <si>
    <t>Valkenburg</t>
  </si>
  <si>
    <t>Bastin</t>
  </si>
  <si>
    <t>Frans</t>
  </si>
  <si>
    <t>Doenrade</t>
  </si>
  <si>
    <t>Visschers</t>
  </si>
  <si>
    <t xml:space="preserve">Johan  </t>
  </si>
  <si>
    <t>Elsloo</t>
  </si>
  <si>
    <t>Geraedts</t>
  </si>
  <si>
    <t>Krieger</t>
  </si>
  <si>
    <t>Kuijpers</t>
  </si>
  <si>
    <t>Wittem</t>
  </si>
  <si>
    <t>Orbons</t>
  </si>
  <si>
    <t>Eindhoven</t>
  </si>
  <si>
    <t>Brouwer</t>
  </si>
  <si>
    <t>Heerlen</t>
  </si>
  <si>
    <t>Van Kempen</t>
  </si>
  <si>
    <t>Voerendal</t>
  </si>
  <si>
    <t>Gooren</t>
  </si>
  <si>
    <t>Eisenga</t>
  </si>
  <si>
    <t>Frank</t>
  </si>
  <si>
    <t>Vossen</t>
  </si>
  <si>
    <t>Noel</t>
  </si>
  <si>
    <t>Meersen</t>
  </si>
  <si>
    <t>Fox</t>
  </si>
  <si>
    <t>Hein</t>
  </si>
  <si>
    <t>Ubachs</t>
  </si>
  <si>
    <t>Ruud</t>
  </si>
  <si>
    <t>Nieuwstadt</t>
  </si>
  <si>
    <t>Schouten</t>
  </si>
  <si>
    <t>John</t>
  </si>
  <si>
    <t>Ende</t>
  </si>
  <si>
    <t>Vd</t>
  </si>
  <si>
    <t>Atletiek Maastricht</t>
  </si>
  <si>
    <t>Snel</t>
  </si>
  <si>
    <t>Houkes</t>
  </si>
  <si>
    <t>Jaap</t>
  </si>
  <si>
    <t>Derks</t>
  </si>
  <si>
    <t>van den Hemel</t>
  </si>
  <si>
    <t>Eduard</t>
  </si>
  <si>
    <t>Susteren</t>
  </si>
  <si>
    <t>Dooper</t>
  </si>
  <si>
    <t>Pantus</t>
  </si>
  <si>
    <t>Vossebeld</t>
  </si>
  <si>
    <t>Thijssens</t>
  </si>
  <si>
    <t>Kanning</t>
  </si>
  <si>
    <t>Henry</t>
  </si>
  <si>
    <t>Smeets</t>
  </si>
  <si>
    <t>Garell</t>
  </si>
  <si>
    <t>Van der Linden</t>
  </si>
  <si>
    <t>Jos</t>
  </si>
  <si>
    <t>Laming</t>
  </si>
  <si>
    <t>Stephen</t>
  </si>
  <si>
    <t>Thimister</t>
  </si>
  <si>
    <t>Schommers</t>
  </si>
  <si>
    <t>Ossemann</t>
  </si>
  <si>
    <t>Alexis</t>
  </si>
  <si>
    <t>56 Jean Conrad</t>
  </si>
  <si>
    <t>Jean Conrads AG</t>
  </si>
  <si>
    <t>Klinkenberg</t>
  </si>
  <si>
    <t>Erwin</t>
  </si>
  <si>
    <t>Die Retter</t>
  </si>
  <si>
    <t>Pankert</t>
  </si>
  <si>
    <t>Karl-Heinz</t>
  </si>
  <si>
    <t>Gallo</t>
  </si>
  <si>
    <t>Andre</t>
  </si>
  <si>
    <t>AC Eifel</t>
  </si>
  <si>
    <t>Torfs</t>
  </si>
  <si>
    <t>Duffel AC</t>
  </si>
  <si>
    <t>Dubois</t>
  </si>
  <si>
    <t>Michel</t>
  </si>
  <si>
    <t>Welkenraedt</t>
  </si>
  <si>
    <t>Wolff</t>
  </si>
  <si>
    <t>Berthold</t>
  </si>
  <si>
    <t>Josse</t>
  </si>
  <si>
    <t>RT Sprimont</t>
  </si>
  <si>
    <t>Plogaert</t>
  </si>
  <si>
    <t>Eric</t>
  </si>
  <si>
    <t>Walcourt</t>
  </si>
  <si>
    <t>Op de Laak</t>
  </si>
  <si>
    <t>Orion</t>
  </si>
  <si>
    <t>Sarlettl</t>
  </si>
  <si>
    <t>Hermann-Josef</t>
  </si>
  <si>
    <t>Kettenis</t>
  </si>
  <si>
    <t>Merckx</t>
  </si>
  <si>
    <t>GLG-Triatholon</t>
  </si>
  <si>
    <t>Delince</t>
  </si>
  <si>
    <t>Jacques</t>
  </si>
  <si>
    <t>Juprelle Jogging</t>
  </si>
  <si>
    <t>Drijkoningen</t>
  </si>
  <si>
    <t>Tony</t>
  </si>
  <si>
    <t>KMILO</t>
  </si>
  <si>
    <t>Wilmer</t>
  </si>
  <si>
    <t>Gilis</t>
  </si>
  <si>
    <t>Stephane</t>
  </si>
  <si>
    <t>Wouck</t>
  </si>
  <si>
    <t>Gearges</t>
  </si>
  <si>
    <t>Francois</t>
  </si>
  <si>
    <t>Weiss</t>
  </si>
  <si>
    <t>Greuel</t>
  </si>
  <si>
    <t>Wlter</t>
  </si>
  <si>
    <t>SC Komet Steckenborn</t>
  </si>
  <si>
    <t>Boonhof</t>
  </si>
  <si>
    <t>van Popering</t>
  </si>
  <si>
    <t>Emile</t>
  </si>
  <si>
    <t>Kapucienenlopers</t>
  </si>
  <si>
    <t>Neuville</t>
  </si>
  <si>
    <t>RCSPL</t>
  </si>
  <si>
    <t>Heinen</t>
  </si>
  <si>
    <t>Cornel</t>
  </si>
  <si>
    <t>Weywertz</t>
  </si>
  <si>
    <t>Siemons</t>
  </si>
  <si>
    <t>Schippers</t>
  </si>
  <si>
    <t>Paland</t>
  </si>
  <si>
    <t>LG Germania Freund</t>
  </si>
  <si>
    <t>Hicks</t>
  </si>
  <si>
    <t>Pierot</t>
  </si>
  <si>
    <t>Guy</t>
  </si>
  <si>
    <t>AC Vise</t>
  </si>
  <si>
    <t>Drießen</t>
  </si>
  <si>
    <t>Toni</t>
  </si>
  <si>
    <t>Collyn</t>
  </si>
  <si>
    <t>Flatten</t>
  </si>
  <si>
    <t>Braunleder</t>
  </si>
  <si>
    <t>Hegger</t>
  </si>
  <si>
    <t>Karl-Michael</t>
  </si>
  <si>
    <t>Schiepens</t>
  </si>
  <si>
    <t>Augustin</t>
  </si>
  <si>
    <t>Colson</t>
  </si>
  <si>
    <t>AZG</t>
  </si>
  <si>
    <t>STB Landgraaf</t>
  </si>
  <si>
    <t>Voker</t>
  </si>
  <si>
    <t>Dijkhuisen</t>
  </si>
  <si>
    <t xml:space="preserve">Ron </t>
  </si>
  <si>
    <t>RRZ</t>
  </si>
  <si>
    <t>Röhrig</t>
  </si>
  <si>
    <t xml:space="preserve">Gulpen </t>
  </si>
  <si>
    <t>Van den Ende</t>
  </si>
  <si>
    <t>Chris</t>
  </si>
  <si>
    <t>AV Maastricht</t>
  </si>
  <si>
    <t>Schlag</t>
  </si>
  <si>
    <t>Michaell</t>
  </si>
  <si>
    <t>Butzbach</t>
  </si>
  <si>
    <t>Putters</t>
  </si>
  <si>
    <t>Get</t>
  </si>
  <si>
    <t>Unitas</t>
  </si>
  <si>
    <t>Schuffelen</t>
  </si>
  <si>
    <t>Brassé</t>
  </si>
  <si>
    <t>Marcel</t>
  </si>
  <si>
    <t>Tielke</t>
  </si>
  <si>
    <t>Eckhard</t>
  </si>
  <si>
    <t>Kraus</t>
  </si>
  <si>
    <t>Meys</t>
  </si>
  <si>
    <t>Bert</t>
  </si>
  <si>
    <t>Roumams</t>
  </si>
  <si>
    <t>Schwanen</t>
  </si>
  <si>
    <t>van den Bogert</t>
  </si>
  <si>
    <t>Co</t>
  </si>
  <si>
    <t>Achilles Top</t>
  </si>
  <si>
    <t>Kroon</t>
  </si>
  <si>
    <t>Gooyen</t>
  </si>
  <si>
    <t>Leo</t>
  </si>
  <si>
    <t>Mutze</t>
  </si>
  <si>
    <t>Zanatta</t>
  </si>
  <si>
    <t>Nino</t>
  </si>
  <si>
    <t>Schitter</t>
  </si>
  <si>
    <t>Klus</t>
  </si>
  <si>
    <t>Aloys</t>
  </si>
  <si>
    <t>STAP</t>
  </si>
  <si>
    <t>Hüsemann</t>
  </si>
  <si>
    <t>Koenn</t>
  </si>
  <si>
    <t>Eberhard</t>
  </si>
  <si>
    <t>Wirths</t>
  </si>
  <si>
    <t>Klaus-Armin</t>
  </si>
  <si>
    <t>TSV 06 Rodenkirchen</t>
  </si>
  <si>
    <t>Pfeiffer</t>
  </si>
  <si>
    <t>Heinz</t>
  </si>
  <si>
    <t>Willner</t>
  </si>
  <si>
    <t>BSG FZ Jülich</t>
  </si>
  <si>
    <t>Kreutz</t>
  </si>
  <si>
    <t>Ahren</t>
  </si>
  <si>
    <t>Kappert</t>
  </si>
  <si>
    <t>Büngeler</t>
  </si>
  <si>
    <t>Moese</t>
  </si>
  <si>
    <t>Ernst</t>
  </si>
  <si>
    <t>Ley</t>
  </si>
  <si>
    <t>Zahalka</t>
  </si>
  <si>
    <t>Hans Günter</t>
  </si>
  <si>
    <t>TuS Mechernich</t>
  </si>
  <si>
    <t>Stelter</t>
  </si>
  <si>
    <t>Heyll</t>
  </si>
  <si>
    <t>Rohrberg</t>
  </si>
  <si>
    <t>Kaulard</t>
  </si>
  <si>
    <t>Team coolart!</t>
  </si>
  <si>
    <t>SC Bardenberg</t>
  </si>
  <si>
    <t>Aretz</t>
  </si>
  <si>
    <t>Stamm</t>
  </si>
  <si>
    <t>Bernhard</t>
  </si>
  <si>
    <t>BSC Eurode Herzogenrath</t>
  </si>
  <si>
    <t>Wollgarten</t>
  </si>
  <si>
    <t>Reiner</t>
  </si>
  <si>
    <t>Buderath</t>
  </si>
  <si>
    <t>Poblawski</t>
  </si>
  <si>
    <t>Friedrichs</t>
  </si>
  <si>
    <t>ART Düsseldorf</t>
  </si>
  <si>
    <t>Haase</t>
  </si>
  <si>
    <t>Kai-Michael</t>
  </si>
  <si>
    <t>Team Alexianer</t>
  </si>
  <si>
    <t>Cziton</t>
  </si>
  <si>
    <t xml:space="preserve">Stüber </t>
  </si>
  <si>
    <t>Gerald</t>
  </si>
  <si>
    <t>Rüttgers</t>
  </si>
  <si>
    <t>Otmar</t>
  </si>
  <si>
    <t>SSG Alsdorf Zopp</t>
  </si>
  <si>
    <t>Ropertz</t>
  </si>
  <si>
    <t>FG Stolberg</t>
  </si>
  <si>
    <t>van Kampen</t>
  </si>
  <si>
    <t>Ruschpaul</t>
  </si>
  <si>
    <t>LG Süd Berlin</t>
  </si>
  <si>
    <t>Mamok</t>
  </si>
  <si>
    <t>Böhnke</t>
  </si>
  <si>
    <t>Follmer</t>
  </si>
  <si>
    <t>DJK Fortuna Aachen</t>
  </si>
  <si>
    <t>Kaemmerling</t>
  </si>
  <si>
    <t>ESG Tennis</t>
  </si>
  <si>
    <t>Degener</t>
  </si>
  <si>
    <t>Marathon Soest</t>
  </si>
  <si>
    <t>Maschinsky</t>
  </si>
  <si>
    <t>LT Isola</t>
  </si>
  <si>
    <t>Kloubert</t>
  </si>
  <si>
    <t>Seemann</t>
  </si>
  <si>
    <t>Team Holzart</t>
  </si>
  <si>
    <t>Döll</t>
  </si>
  <si>
    <t>TSV Solingen</t>
  </si>
  <si>
    <t>Grob</t>
  </si>
  <si>
    <t>Adler</t>
  </si>
  <si>
    <t>Burkhart</t>
  </si>
  <si>
    <t>Domlaufschule Köln</t>
  </si>
  <si>
    <t>Klinkhammer</t>
  </si>
  <si>
    <t>Kochs</t>
  </si>
  <si>
    <t>Turmfalken AC-Siefs</t>
  </si>
  <si>
    <t>Lumbardo</t>
  </si>
  <si>
    <t>Augusto</t>
  </si>
  <si>
    <t>Zester</t>
  </si>
  <si>
    <t>Zimmer</t>
  </si>
  <si>
    <t xml:space="preserve">Roder </t>
  </si>
  <si>
    <t>Dürbaum</t>
  </si>
  <si>
    <t>Gregor</t>
  </si>
  <si>
    <t>Fieber</t>
  </si>
  <si>
    <t>SV Germania Eicherscheidt</t>
  </si>
  <si>
    <t>Loepke</t>
  </si>
  <si>
    <t>TVE Bad Münstereifel</t>
  </si>
  <si>
    <t>Hoffmann</t>
  </si>
  <si>
    <t>Ralf</t>
  </si>
  <si>
    <t>SV Germania Freund</t>
  </si>
  <si>
    <t>Statzem</t>
  </si>
  <si>
    <t>Steckenborn</t>
  </si>
  <si>
    <t>Gillessen</t>
  </si>
  <si>
    <t>Gottfried</t>
  </si>
  <si>
    <t>Schmidt</t>
  </si>
  <si>
    <t>Remagen</t>
  </si>
  <si>
    <t>Winkels</t>
  </si>
  <si>
    <t>Drove</t>
  </si>
  <si>
    <t>Leifgen</t>
  </si>
  <si>
    <t>Klaus-Dieter</t>
  </si>
  <si>
    <t>TSV Vicht</t>
  </si>
  <si>
    <t>Catttelaens</t>
  </si>
  <si>
    <t>Rey</t>
  </si>
  <si>
    <t>Kurzbach</t>
  </si>
  <si>
    <t>Matejit</t>
  </si>
  <si>
    <t>Kreis-Sportbund-Düren</t>
  </si>
  <si>
    <t>Witz</t>
  </si>
  <si>
    <t>TV Rheinbach</t>
  </si>
  <si>
    <t>Deptalla</t>
  </si>
  <si>
    <t>Andreas</t>
  </si>
  <si>
    <t>BSG Dalli</t>
  </si>
  <si>
    <t>Schmitt</t>
  </si>
  <si>
    <t>Angermayer</t>
  </si>
  <si>
    <t>Lintermann</t>
  </si>
  <si>
    <t>Köntgen</t>
  </si>
  <si>
    <t>Siemens</t>
  </si>
  <si>
    <t>Mölders</t>
  </si>
  <si>
    <t>H.-Willi</t>
  </si>
  <si>
    <t>RWE-Rhein-Rur-AG</t>
  </si>
  <si>
    <t>Oligschläger</t>
  </si>
  <si>
    <t>Kuhnke</t>
  </si>
  <si>
    <t>Johnen</t>
  </si>
  <si>
    <t>Abendroth</t>
  </si>
  <si>
    <t>Holger</t>
  </si>
  <si>
    <t>Meinhold</t>
  </si>
  <si>
    <t>Pohl</t>
  </si>
  <si>
    <t>Wendeler</t>
  </si>
  <si>
    <t>Joder</t>
  </si>
  <si>
    <t>Mallmann</t>
  </si>
  <si>
    <t>Pauls</t>
  </si>
  <si>
    <t xml:space="preserve">Sißmeier </t>
  </si>
  <si>
    <t>Lynen</t>
  </si>
  <si>
    <t>Dörr</t>
  </si>
  <si>
    <t>RWE Power Garzw</t>
  </si>
  <si>
    <t>Knoth</t>
  </si>
  <si>
    <t>Gerscheder SV Essen</t>
  </si>
  <si>
    <t xml:space="preserve">Hirsch </t>
  </si>
  <si>
    <t>Hans-Günter</t>
  </si>
  <si>
    <t>Eschweiler LSG</t>
  </si>
  <si>
    <t xml:space="preserve">Golder </t>
  </si>
  <si>
    <t>FC Straberg</t>
  </si>
  <si>
    <t>Zilian</t>
  </si>
  <si>
    <t>LG Wuppertal</t>
  </si>
  <si>
    <t>Honold</t>
  </si>
  <si>
    <t>Atletik Waldniel</t>
  </si>
  <si>
    <t>Pluquet</t>
  </si>
  <si>
    <t>Georges</t>
  </si>
  <si>
    <t>E.T. Chievres</t>
  </si>
  <si>
    <t>Mathot</t>
  </si>
  <si>
    <t>Richard</t>
  </si>
  <si>
    <t>RFCL</t>
  </si>
  <si>
    <t>Lennes</t>
  </si>
  <si>
    <t>Pierre</t>
  </si>
  <si>
    <t>IPES</t>
  </si>
  <si>
    <t>Fautré</t>
  </si>
  <si>
    <t>Jean-Claude</t>
  </si>
  <si>
    <t>Burkhardt</t>
  </si>
  <si>
    <t>BIN</t>
  </si>
  <si>
    <t>Jurlet</t>
  </si>
  <si>
    <t>Lucien</t>
  </si>
  <si>
    <t>Tackels</t>
  </si>
  <si>
    <t>Knauf</t>
  </si>
  <si>
    <t>SC Bleialf</t>
  </si>
  <si>
    <t>van de Walle</t>
  </si>
  <si>
    <t>JC Oosterzeile</t>
  </si>
  <si>
    <t>Helen</t>
  </si>
  <si>
    <t>X</t>
  </si>
  <si>
    <t>Schonbrodt</t>
  </si>
  <si>
    <t>Duysens</t>
  </si>
  <si>
    <t>Jeannot</t>
  </si>
  <si>
    <t>Hilgers</t>
  </si>
  <si>
    <t>Oswald</t>
  </si>
  <si>
    <t>Denard</t>
  </si>
  <si>
    <t>Rodrigue</t>
  </si>
  <si>
    <t>Ortis</t>
  </si>
  <si>
    <t>Ravensberger</t>
  </si>
  <si>
    <t>Gerrit</t>
  </si>
  <si>
    <t>Wilkin</t>
  </si>
  <si>
    <t>Vandermeulen</t>
  </si>
  <si>
    <t>Bruno</t>
  </si>
  <si>
    <t>Differding</t>
  </si>
  <si>
    <t>ATM</t>
  </si>
  <si>
    <t>Dupuis</t>
  </si>
  <si>
    <t>AMC</t>
  </si>
  <si>
    <t>Van Duppen</t>
  </si>
  <si>
    <t>Lindt</t>
  </si>
  <si>
    <t>Hans Peter</t>
  </si>
  <si>
    <t>Teamgeist</t>
  </si>
  <si>
    <t>Schäfers</t>
  </si>
  <si>
    <t>TTC Unterbruch</t>
  </si>
  <si>
    <t>Busch</t>
  </si>
  <si>
    <t>Twin Dragon Dojo</t>
  </si>
  <si>
    <t>Winkler</t>
  </si>
  <si>
    <t>Engler</t>
  </si>
  <si>
    <t>Janssen</t>
  </si>
  <si>
    <t>VT Kempen</t>
  </si>
  <si>
    <t>Geiß</t>
  </si>
  <si>
    <t>De Jong</t>
  </si>
  <si>
    <t>Ludwig</t>
  </si>
  <si>
    <t>Jörg</t>
  </si>
  <si>
    <t>TC Schwarz-Gold Linnich</t>
  </si>
  <si>
    <t>Mülstroh</t>
  </si>
  <si>
    <t>Jacky</t>
  </si>
  <si>
    <t>Hofer</t>
  </si>
  <si>
    <t>Franke</t>
  </si>
  <si>
    <t>Loehrer</t>
  </si>
  <si>
    <t>Jansen</t>
  </si>
  <si>
    <t>Running Team TuS Bösinghoven</t>
  </si>
  <si>
    <t>Karl-Hubert</t>
  </si>
  <si>
    <t>LT Ev Kirchengem. Eschw.</t>
  </si>
  <si>
    <t>Wolf</t>
  </si>
  <si>
    <t>Ewike</t>
  </si>
  <si>
    <t>GKD Lauftreff</t>
  </si>
  <si>
    <t>Kufferath</t>
  </si>
  <si>
    <t>Ingo</t>
  </si>
  <si>
    <t>Feuerwehr Nörvenich</t>
  </si>
  <si>
    <t>Kistermann</t>
  </si>
  <si>
    <t>Neumann</t>
  </si>
  <si>
    <t>55 ohne</t>
  </si>
  <si>
    <t>Stoffels</t>
  </si>
  <si>
    <t>Spohr</t>
  </si>
  <si>
    <t>Fredi</t>
  </si>
  <si>
    <t>DJK Jung Siegfried Herzogenrath</t>
  </si>
  <si>
    <t>Bergköfer</t>
  </si>
  <si>
    <t xml:space="preserve">Giese </t>
  </si>
  <si>
    <t>Payne</t>
  </si>
  <si>
    <t>Robert</t>
  </si>
  <si>
    <t>Driesser</t>
  </si>
  <si>
    <t>Gangelt</t>
  </si>
  <si>
    <t>Vrancken</t>
  </si>
  <si>
    <t>Noorbeek</t>
  </si>
  <si>
    <t>Boerakker</t>
  </si>
  <si>
    <t>Nick</t>
  </si>
  <si>
    <t>Berden</t>
  </si>
  <si>
    <t>Ivo</t>
  </si>
  <si>
    <t>Sternad</t>
  </si>
  <si>
    <t>Schilling</t>
  </si>
  <si>
    <t>Egidius</t>
  </si>
  <si>
    <t>LC Donnersberg</t>
  </si>
  <si>
    <t>Kalmring</t>
  </si>
  <si>
    <t>Reinhard</t>
  </si>
  <si>
    <t>FC Rhenania Immendorf</t>
  </si>
  <si>
    <t>Dahmen</t>
  </si>
  <si>
    <t>Boehland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</si>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</sst>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top" textRotation="180"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textRotation="180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9"/>
  <sheetViews>
    <sheetView showGridLines="0" tabSelected="1" zoomScale="75" zoomScaleNormal="75" workbookViewId="0" topLeftCell="A1">
      <selection activeCell="S31" sqref="S31"/>
    </sheetView>
  </sheetViews>
  <sheetFormatPr defaultColWidth="11.421875" defaultRowHeight="12.75"/>
  <cols>
    <col min="1" max="1" width="4.28125" style="0" customWidth="1"/>
    <col min="2" max="2" width="11.57421875" style="2" customWidth="1"/>
    <col min="3" max="3" width="7.57421875" style="2" customWidth="1"/>
    <col min="4" max="4" width="3.140625" style="2" customWidth="1"/>
    <col min="5" max="5" width="15.421875" style="2" customWidth="1"/>
    <col min="6" max="6" width="3.140625" style="2" customWidth="1"/>
    <col min="7" max="7" width="3.140625" style="20" customWidth="1"/>
    <col min="8" max="11" width="3.140625" style="2" customWidth="1"/>
    <col min="12" max="12" width="3.57421875" style="20" customWidth="1"/>
    <col min="13" max="42" width="3.140625" style="20" customWidth="1"/>
    <col min="43" max="43" width="5.7109375" style="2" customWidth="1"/>
    <col min="44" max="44" width="3.57421875" style="2" customWidth="1"/>
    <col min="45" max="45" width="5.140625" style="2" customWidth="1"/>
    <col min="46" max="46" width="4.7109375" style="2" customWidth="1"/>
    <col min="47" max="47" width="5.00390625" style="13" customWidth="1"/>
    <col min="48" max="48" width="13.140625" style="10" customWidth="1"/>
    <col min="49" max="49" width="5.00390625" style="4" customWidth="1"/>
  </cols>
  <sheetData>
    <row r="1" spans="1:49" s="1" customFormat="1" ht="78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210</v>
      </c>
      <c r="G1" s="19" t="s">
        <v>5</v>
      </c>
      <c r="H1" s="5" t="s">
        <v>6</v>
      </c>
      <c r="I1" s="5" t="s">
        <v>10</v>
      </c>
      <c r="J1" s="5" t="s">
        <v>9</v>
      </c>
      <c r="K1" s="5" t="s">
        <v>7</v>
      </c>
      <c r="L1" s="19" t="s">
        <v>8</v>
      </c>
      <c r="M1" s="19" t="s">
        <v>11</v>
      </c>
      <c r="N1" s="19" t="s">
        <v>233</v>
      </c>
      <c r="O1" s="19" t="s">
        <v>13</v>
      </c>
      <c r="P1" s="19" t="s">
        <v>12</v>
      </c>
      <c r="Q1" s="19" t="s">
        <v>15</v>
      </c>
      <c r="R1" s="19" t="s">
        <v>16</v>
      </c>
      <c r="S1" s="19" t="s">
        <v>17</v>
      </c>
      <c r="T1" s="19" t="s">
        <v>14</v>
      </c>
      <c r="U1" s="19" t="s">
        <v>18</v>
      </c>
      <c r="V1" s="19" t="s">
        <v>19</v>
      </c>
      <c r="W1" s="19" t="s">
        <v>20</v>
      </c>
      <c r="X1" s="19" t="s">
        <v>21</v>
      </c>
      <c r="Y1" s="19" t="s">
        <v>23</v>
      </c>
      <c r="Z1" s="19" t="s">
        <v>234</v>
      </c>
      <c r="AA1" s="19" t="s">
        <v>25</v>
      </c>
      <c r="AB1" s="19" t="s">
        <v>26</v>
      </c>
      <c r="AC1" s="19" t="s">
        <v>24</v>
      </c>
      <c r="AD1" s="19" t="s">
        <v>27</v>
      </c>
      <c r="AE1" s="19" t="s">
        <v>22</v>
      </c>
      <c r="AF1" s="19" t="s">
        <v>28</v>
      </c>
      <c r="AG1" s="19" t="s">
        <v>29</v>
      </c>
      <c r="AH1" s="19" t="s">
        <v>30</v>
      </c>
      <c r="AI1" s="19" t="s">
        <v>31</v>
      </c>
      <c r="AJ1" s="19" t="s">
        <v>32</v>
      </c>
      <c r="AK1" s="19" t="s">
        <v>117</v>
      </c>
      <c r="AL1" s="19" t="s">
        <v>33</v>
      </c>
      <c r="AM1" s="19" t="s">
        <v>35</v>
      </c>
      <c r="AN1" s="19" t="s">
        <v>34</v>
      </c>
      <c r="AO1" s="19" t="s">
        <v>36</v>
      </c>
      <c r="AP1" s="19" t="s">
        <v>37</v>
      </c>
      <c r="AQ1" s="5" t="s">
        <v>38</v>
      </c>
      <c r="AR1" s="5" t="s">
        <v>39</v>
      </c>
      <c r="AS1" s="5" t="s">
        <v>40</v>
      </c>
      <c r="AT1" s="5" t="s">
        <v>41</v>
      </c>
      <c r="AU1" s="11" t="s">
        <v>42</v>
      </c>
      <c r="AV1" s="6" t="s">
        <v>1</v>
      </c>
      <c r="AW1" s="5" t="s">
        <v>0</v>
      </c>
    </row>
    <row r="2" spans="1:49" s="2" customFormat="1" ht="15.75" customHeight="1">
      <c r="A2" s="25">
        <v>1</v>
      </c>
      <c r="B2" s="7" t="s">
        <v>235</v>
      </c>
      <c r="C2" s="7" t="s">
        <v>236</v>
      </c>
      <c r="D2" s="14">
        <v>57</v>
      </c>
      <c r="E2" s="14" t="s">
        <v>210</v>
      </c>
      <c r="F2" s="14">
        <v>50</v>
      </c>
      <c r="G2" s="9">
        <v>50</v>
      </c>
      <c r="H2" s="8">
        <v>50</v>
      </c>
      <c r="I2" s="8">
        <v>50</v>
      </c>
      <c r="J2" s="8">
        <v>49</v>
      </c>
      <c r="K2" s="8">
        <v>49</v>
      </c>
      <c r="L2" s="9">
        <v>50</v>
      </c>
      <c r="M2" s="9">
        <v>50</v>
      </c>
      <c r="N2" s="9">
        <v>50</v>
      </c>
      <c r="O2" s="9">
        <v>50</v>
      </c>
      <c r="P2" s="9">
        <v>50</v>
      </c>
      <c r="Q2" s="9">
        <v>50</v>
      </c>
      <c r="R2" s="9"/>
      <c r="S2" s="9">
        <v>50</v>
      </c>
      <c r="T2" s="9"/>
      <c r="U2" s="9">
        <v>50</v>
      </c>
      <c r="V2" s="9"/>
      <c r="W2" s="9"/>
      <c r="X2" s="9">
        <v>50</v>
      </c>
      <c r="Y2" s="9">
        <v>49</v>
      </c>
      <c r="Z2" s="9">
        <v>50</v>
      </c>
      <c r="AA2" s="9">
        <v>50</v>
      </c>
      <c r="AB2" s="9">
        <v>48</v>
      </c>
      <c r="AC2" s="9"/>
      <c r="AD2" s="9">
        <v>50</v>
      </c>
      <c r="AE2" s="9">
        <v>50</v>
      </c>
      <c r="AF2" s="9">
        <v>50</v>
      </c>
      <c r="AG2" s="9">
        <v>50</v>
      </c>
      <c r="AH2" s="9">
        <v>50</v>
      </c>
      <c r="AI2" s="9">
        <v>50</v>
      </c>
      <c r="AJ2" s="9">
        <v>50</v>
      </c>
      <c r="AK2" s="9"/>
      <c r="AL2" s="9">
        <v>50</v>
      </c>
      <c r="AM2" s="9">
        <v>50</v>
      </c>
      <c r="AN2" s="9"/>
      <c r="AO2" s="9">
        <v>50</v>
      </c>
      <c r="AP2" s="9">
        <v>50</v>
      </c>
      <c r="AQ2" s="7">
        <f>SUM(F2:AP2)</f>
        <v>1495</v>
      </c>
      <c r="AR2" s="8">
        <f>(COUNT(F2:AP2))</f>
        <v>30</v>
      </c>
      <c r="AS2" s="8">
        <f>IF(COUNT(F2:AP2)&gt;0,LARGE(F2:AP2,1),0)+IF(COUNT(F2:AP2)&gt;1,LARGE(F2:AP2,2),0)+IF(COUNT(F2:AP2)&gt;2,LARGE(F2:AP2,3),0)+IF(COUNT(F2:AP2)&gt;3,LARGE(F2:AP2,4),0)+IF(COUNT(F2:AP2)&gt;4,LARGE(F2:AP2,5),0)+IF(COUNT(F2:AP2)&gt;5,LARGE(F2:AP2,6),0)+IF(COUNT(F2:AP2)&gt;6,LARGE(F2:AP2,7),0)+IF(COUNT(F2:AP2)&gt;7,LARGE(F2:AP2,8),0)+IF(COUNT(F2:AP2)&gt;8,LARGE(F2:AP2,9),0)+IF(COUNT(F2:AP2)&gt;9,LARGE(F2:AP2,10),0)+IF(COUNT(F2:AP2)&gt;10,LARGE(F2:AP2,11),0)+IF(COUNT(F2:AP2)&gt;11,LARGE(F2:AP2,12),0)+IF(COUNT(F2:AP2)&gt;12,LARGE(F2:AP2,13),0)+IF(COUNT(F2:AP2)&gt;13,LARGE(F2:AP2,14),0)+IF(COUNT(F2:AP2)&gt;14,LARGE(F2:AP2,15),0)</f>
        <v>750</v>
      </c>
      <c r="AT2" s="8">
        <f>IF(COUNT(F2:AP2)&lt;22,IF(COUNT(F2:AP2)&gt;14,(COUNT(F2:AP2)-15),0)*20,120)</f>
        <v>120</v>
      </c>
      <c r="AU2" s="12">
        <f>AS2+AT2</f>
        <v>870</v>
      </c>
      <c r="AV2" s="8" t="str">
        <f>B2</f>
        <v>Schubert</v>
      </c>
      <c r="AW2" s="8">
        <f>A2</f>
        <v>1</v>
      </c>
    </row>
    <row r="3" spans="1:49" s="2" customFormat="1" ht="15.75" customHeight="1">
      <c r="A3" s="25">
        <v>1</v>
      </c>
      <c r="B3" s="7" t="s">
        <v>46</v>
      </c>
      <c r="C3" s="7" t="s">
        <v>47</v>
      </c>
      <c r="D3" s="8">
        <v>56</v>
      </c>
      <c r="E3" s="8" t="s">
        <v>48</v>
      </c>
      <c r="F3" s="8">
        <v>24</v>
      </c>
      <c r="G3" s="9">
        <v>50</v>
      </c>
      <c r="H3" s="8">
        <v>50</v>
      </c>
      <c r="I3" s="8">
        <v>49</v>
      </c>
      <c r="J3" s="8"/>
      <c r="K3" s="8">
        <v>50</v>
      </c>
      <c r="L3" s="9">
        <v>49</v>
      </c>
      <c r="M3" s="9">
        <v>50</v>
      </c>
      <c r="N3" s="9"/>
      <c r="O3" s="9">
        <v>50</v>
      </c>
      <c r="P3" s="9">
        <v>49</v>
      </c>
      <c r="Q3" s="9">
        <v>50</v>
      </c>
      <c r="R3" s="9">
        <v>50</v>
      </c>
      <c r="S3" s="9">
        <v>49</v>
      </c>
      <c r="T3" s="9">
        <v>50</v>
      </c>
      <c r="U3" s="9">
        <v>50</v>
      </c>
      <c r="V3" s="9">
        <v>50</v>
      </c>
      <c r="W3" s="9">
        <v>50</v>
      </c>
      <c r="X3" s="9">
        <v>50</v>
      </c>
      <c r="Y3" s="9">
        <v>50</v>
      </c>
      <c r="Z3" s="9">
        <v>49</v>
      </c>
      <c r="AA3" s="9">
        <v>49</v>
      </c>
      <c r="AB3" s="9">
        <v>49</v>
      </c>
      <c r="AC3" s="9"/>
      <c r="AD3" s="9">
        <v>50</v>
      </c>
      <c r="AE3" s="9"/>
      <c r="AF3" s="9">
        <v>49</v>
      </c>
      <c r="AG3" s="9">
        <v>49</v>
      </c>
      <c r="AH3" s="9">
        <v>49</v>
      </c>
      <c r="AI3" s="9"/>
      <c r="AJ3" s="9"/>
      <c r="AK3" s="9">
        <v>49</v>
      </c>
      <c r="AL3" s="9"/>
      <c r="AM3" s="9">
        <v>50</v>
      </c>
      <c r="AN3" s="9">
        <v>50</v>
      </c>
      <c r="AO3" s="9">
        <v>49</v>
      </c>
      <c r="AP3" s="21">
        <v>49</v>
      </c>
      <c r="AQ3" s="7">
        <f>SUM(F3:AP3)</f>
        <v>1461</v>
      </c>
      <c r="AR3" s="8">
        <f>(COUNT(F3:AP3))</f>
        <v>30</v>
      </c>
      <c r="AS3" s="8">
        <f>IF(COUNT(F3:AP3)&gt;0,LARGE(F3:AP3,1),0)+IF(COUNT(F3:AP3)&gt;1,LARGE(F3:AP3,2),0)+IF(COUNT(F3:AP3)&gt;2,LARGE(F3:AP3,3),0)+IF(COUNT(F3:AP3)&gt;3,LARGE(F3:AP3,4),0)+IF(COUNT(F3:AP3)&gt;4,LARGE(F3:AP3,5),0)+IF(COUNT(F3:AP3)&gt;5,LARGE(F3:AP3,6),0)+IF(COUNT(F3:AP3)&gt;6,LARGE(F3:AP3,7),0)+IF(COUNT(F3:AP3)&gt;7,LARGE(F3:AP3,8),0)+IF(COUNT(F3:AP3)&gt;8,LARGE(F3:AP3,9),0)+IF(COUNT(F3:AP3)&gt;9,LARGE(F3:AP3,10),0)+IF(COUNT(F3:AP3)&gt;10,LARGE(F3:AP3,11),0)+IF(COUNT(F3:AP3)&gt;11,LARGE(F3:AP3,12),0)+IF(COUNT(F3:AP3)&gt;12,LARGE(F3:AP3,13),0)+IF(COUNT(F3:AP3)&gt;13,LARGE(F3:AP3,14),0)+IF(COUNT(F3:AP3)&gt;14,LARGE(F3:AP3,15),0)</f>
        <v>750</v>
      </c>
      <c r="AT3" s="8">
        <f>IF(COUNT(F3:AP3)&lt;22,IF(COUNT(F3:AP3)&gt;14,(COUNT(F3:AP3)-15),0)*20,120)</f>
        <v>120</v>
      </c>
      <c r="AU3" s="12">
        <f>AS3+AT3</f>
        <v>870</v>
      </c>
      <c r="AV3" s="8" t="str">
        <f>B3</f>
        <v>Laven</v>
      </c>
      <c r="AW3" s="8">
        <f>A3</f>
        <v>1</v>
      </c>
    </row>
    <row r="4" spans="1:49" s="2" customFormat="1" ht="15.75" customHeight="1">
      <c r="A4" s="25">
        <v>3</v>
      </c>
      <c r="B4" s="7" t="s">
        <v>244</v>
      </c>
      <c r="C4" s="7" t="s">
        <v>245</v>
      </c>
      <c r="D4" s="14">
        <v>57</v>
      </c>
      <c r="E4" s="14" t="s">
        <v>224</v>
      </c>
      <c r="F4" s="14">
        <v>43</v>
      </c>
      <c r="G4" s="9">
        <v>46</v>
      </c>
      <c r="H4" s="8">
        <v>46</v>
      </c>
      <c r="I4" s="8">
        <v>44</v>
      </c>
      <c r="J4" s="8">
        <v>45</v>
      </c>
      <c r="K4" s="8">
        <v>43</v>
      </c>
      <c r="L4" s="9"/>
      <c r="M4" s="9">
        <v>45</v>
      </c>
      <c r="N4" s="9">
        <v>49</v>
      </c>
      <c r="O4" s="9">
        <v>49</v>
      </c>
      <c r="P4" s="9"/>
      <c r="Q4" s="9">
        <v>50</v>
      </c>
      <c r="R4" s="9">
        <v>46</v>
      </c>
      <c r="S4" s="9">
        <v>48</v>
      </c>
      <c r="T4" s="9">
        <v>47</v>
      </c>
      <c r="U4" s="9">
        <v>46</v>
      </c>
      <c r="V4" s="9">
        <v>49</v>
      </c>
      <c r="W4" s="9"/>
      <c r="X4" s="9">
        <v>47</v>
      </c>
      <c r="Y4" s="9"/>
      <c r="Z4" s="9"/>
      <c r="AA4" s="9"/>
      <c r="AB4" s="9"/>
      <c r="AC4" s="9"/>
      <c r="AD4" s="9">
        <v>48</v>
      </c>
      <c r="AE4" s="9"/>
      <c r="AF4" s="9">
        <v>47</v>
      </c>
      <c r="AG4" s="9">
        <v>45</v>
      </c>
      <c r="AH4" s="9">
        <v>46</v>
      </c>
      <c r="AI4" s="9"/>
      <c r="AJ4" s="9">
        <v>48</v>
      </c>
      <c r="AK4" s="9"/>
      <c r="AL4" s="9"/>
      <c r="AM4" s="9">
        <v>47</v>
      </c>
      <c r="AN4" s="9">
        <v>48</v>
      </c>
      <c r="AO4" s="9">
        <v>46</v>
      </c>
      <c r="AP4" s="9"/>
      <c r="AQ4" s="7">
        <f>SUM(F4:AP4)</f>
        <v>1118</v>
      </c>
      <c r="AR4" s="8">
        <f>(COUNT(F4:AP4))</f>
        <v>24</v>
      </c>
      <c r="AS4" s="8">
        <f>IF(COUNT(F4:AP4)&gt;0,LARGE(F4:AP4,1),0)+IF(COUNT(F4:AP4)&gt;1,LARGE(F4:AP4,2),0)+IF(COUNT(F4:AP4)&gt;2,LARGE(F4:AP4,3),0)+IF(COUNT(F4:AP4)&gt;3,LARGE(F4:AP4,4),0)+IF(COUNT(F4:AP4)&gt;4,LARGE(F4:AP4,5),0)+IF(COUNT(F4:AP4)&gt;5,LARGE(F4:AP4,6),0)+IF(COUNT(F4:AP4)&gt;6,LARGE(F4:AP4,7),0)+IF(COUNT(F4:AP4)&gt;7,LARGE(F4:AP4,8),0)+IF(COUNT(F4:AP4)&gt;8,LARGE(F4:AP4,9),0)+IF(COUNT(F4:AP4)&gt;9,LARGE(F4:AP4,10),0)+IF(COUNT(F4:AP4)&gt;10,LARGE(F4:AP4,11),0)+IF(COUNT(F4:AP4)&gt;11,LARGE(F4:AP4,12),0)+IF(COUNT(F4:AP4)&gt;12,LARGE(F4:AP4,13),0)+IF(COUNT(F4:AP4)&gt;13,LARGE(F4:AP4,14),0)+IF(COUNT(F4:AP4)&gt;14,LARGE(F4:AP4,15),0)</f>
        <v>715</v>
      </c>
      <c r="AT4" s="8">
        <f>IF(COUNT(F4:AP4)&lt;22,IF(COUNT(F4:AP4)&gt;14,(COUNT(F4:AP4)-15),0)*20,120)</f>
        <v>120</v>
      </c>
      <c r="AU4" s="12">
        <f>AS4+AT4</f>
        <v>835</v>
      </c>
      <c r="AV4" s="8" t="str">
        <f>B4</f>
        <v>Geitz</v>
      </c>
      <c r="AW4" s="8">
        <f>A4</f>
        <v>3</v>
      </c>
    </row>
    <row r="5" spans="1:49" s="2" customFormat="1" ht="15.75" customHeight="1">
      <c r="A5" s="25">
        <f>A4+1</f>
        <v>4</v>
      </c>
      <c r="B5" s="21" t="s">
        <v>60</v>
      </c>
      <c r="C5" s="21" t="s">
        <v>61</v>
      </c>
      <c r="D5" s="9">
        <v>56</v>
      </c>
      <c r="E5" s="9" t="s">
        <v>79</v>
      </c>
      <c r="F5" s="9">
        <v>29</v>
      </c>
      <c r="G5" s="9">
        <v>27</v>
      </c>
      <c r="H5" s="9">
        <v>23</v>
      </c>
      <c r="I5" s="9">
        <v>40</v>
      </c>
      <c r="J5" s="9">
        <v>32</v>
      </c>
      <c r="K5" s="9">
        <v>29</v>
      </c>
      <c r="L5" s="9">
        <v>40</v>
      </c>
      <c r="M5" s="9">
        <v>48</v>
      </c>
      <c r="N5" s="9">
        <v>44</v>
      </c>
      <c r="O5" s="9">
        <v>45</v>
      </c>
      <c r="P5" s="9">
        <v>35</v>
      </c>
      <c r="Q5" s="9">
        <v>48</v>
      </c>
      <c r="R5" s="9"/>
      <c r="S5" s="9"/>
      <c r="T5" s="9">
        <v>32</v>
      </c>
      <c r="U5" s="9">
        <v>38</v>
      </c>
      <c r="V5" s="9">
        <v>48</v>
      </c>
      <c r="W5" s="9">
        <v>40</v>
      </c>
      <c r="X5" s="9">
        <v>44</v>
      </c>
      <c r="Y5" s="9">
        <v>42</v>
      </c>
      <c r="Z5" s="9"/>
      <c r="AA5" s="9"/>
      <c r="AB5" s="9">
        <v>20</v>
      </c>
      <c r="AC5" s="9">
        <v>33</v>
      </c>
      <c r="AD5" s="9">
        <v>48</v>
      </c>
      <c r="AE5" s="9">
        <v>40</v>
      </c>
      <c r="AF5" s="9">
        <v>50</v>
      </c>
      <c r="AG5" s="9">
        <v>42</v>
      </c>
      <c r="AH5" s="9">
        <v>41</v>
      </c>
      <c r="AI5" s="9">
        <v>41</v>
      </c>
      <c r="AJ5" s="9">
        <v>43</v>
      </c>
      <c r="AK5" s="9">
        <v>45</v>
      </c>
      <c r="AL5" s="9">
        <v>49</v>
      </c>
      <c r="AM5" s="9">
        <v>26</v>
      </c>
      <c r="AN5" s="9">
        <v>48</v>
      </c>
      <c r="AO5" s="9">
        <v>42</v>
      </c>
      <c r="AP5" s="9"/>
      <c r="AQ5" s="7">
        <f>SUM(F5:AP5)</f>
        <v>1252</v>
      </c>
      <c r="AR5" s="8">
        <f>(COUNT(F5:AP5))</f>
        <v>32</v>
      </c>
      <c r="AS5" s="8">
        <f>IF(COUNT(F5:AP5)&gt;0,LARGE(F5:AP5,1),0)+IF(COUNT(F5:AP5)&gt;1,LARGE(F5:AP5,2),0)+IF(COUNT(F5:AP5)&gt;2,LARGE(F5:AP5,3),0)+IF(COUNT(F5:AP5)&gt;3,LARGE(F5:AP5,4),0)+IF(COUNT(F5:AP5)&gt;4,LARGE(F5:AP5,5),0)+IF(COUNT(F5:AP5)&gt;5,LARGE(F5:AP5,6),0)+IF(COUNT(F5:AP5)&gt;6,LARGE(F5:AP5,7),0)+IF(COUNT(F5:AP5)&gt;7,LARGE(F5:AP5,8),0)+IF(COUNT(F5:AP5)&gt;8,LARGE(F5:AP5,9),0)+IF(COUNT(F5:AP5)&gt;9,LARGE(F5:AP5,10),0)+IF(COUNT(F5:AP5)&gt;10,LARGE(F5:AP5,11),0)+IF(COUNT(F5:AP5)&gt;11,LARGE(F5:AP5,12),0)+IF(COUNT(F5:AP5)&gt;12,LARGE(F5:AP5,13),0)+IF(COUNT(F5:AP5)&gt;13,LARGE(F5:AP5,14),0)+IF(COUNT(F5:AP5)&gt;14,LARGE(F5:AP5,15),0)</f>
        <v>686</v>
      </c>
      <c r="AT5" s="8">
        <f>IF(COUNT(F5:AP5)&lt;22,IF(COUNT(F5:AP5)&gt;14,(COUNT(F5:AP5)-15),0)*20,120)</f>
        <v>120</v>
      </c>
      <c r="AU5" s="12">
        <f>AS5+AT5</f>
        <v>806</v>
      </c>
      <c r="AV5" s="8" t="str">
        <f>B5</f>
        <v>Schröteler</v>
      </c>
      <c r="AW5" s="8">
        <f>A5</f>
        <v>4</v>
      </c>
    </row>
    <row r="6" spans="1:49" s="2" customFormat="1" ht="15.75" customHeight="1">
      <c r="A6" s="25">
        <f>A5+1</f>
        <v>5</v>
      </c>
      <c r="B6" s="7" t="s">
        <v>108</v>
      </c>
      <c r="C6" s="7" t="s">
        <v>109</v>
      </c>
      <c r="D6" s="8">
        <v>53</v>
      </c>
      <c r="E6" s="8" t="s">
        <v>164</v>
      </c>
      <c r="F6" s="8">
        <v>23</v>
      </c>
      <c r="G6" s="9">
        <v>35</v>
      </c>
      <c r="H6" s="8">
        <v>34</v>
      </c>
      <c r="I6" s="8">
        <v>33</v>
      </c>
      <c r="J6" s="8"/>
      <c r="K6" s="8"/>
      <c r="L6" s="22">
        <v>29</v>
      </c>
      <c r="M6" s="9"/>
      <c r="N6" s="9">
        <v>39</v>
      </c>
      <c r="O6" s="9"/>
      <c r="P6" s="9">
        <v>17</v>
      </c>
      <c r="Q6" s="9">
        <v>43</v>
      </c>
      <c r="R6" s="9">
        <v>46</v>
      </c>
      <c r="S6" s="9">
        <v>42</v>
      </c>
      <c r="T6" s="9">
        <v>27</v>
      </c>
      <c r="U6" s="9">
        <v>23</v>
      </c>
      <c r="V6" s="9">
        <v>47</v>
      </c>
      <c r="W6" s="9">
        <v>45</v>
      </c>
      <c r="X6" s="9">
        <v>46</v>
      </c>
      <c r="Y6" s="9">
        <v>34</v>
      </c>
      <c r="Z6" s="9">
        <v>27</v>
      </c>
      <c r="AA6" s="9">
        <v>20</v>
      </c>
      <c r="AB6" s="9">
        <v>2</v>
      </c>
      <c r="AC6" s="9"/>
      <c r="AD6" s="9">
        <v>47</v>
      </c>
      <c r="AE6" s="9">
        <v>33</v>
      </c>
      <c r="AF6" s="9">
        <v>48</v>
      </c>
      <c r="AG6" s="9">
        <v>29</v>
      </c>
      <c r="AH6" s="9">
        <v>31</v>
      </c>
      <c r="AI6" s="9">
        <v>32</v>
      </c>
      <c r="AJ6" s="9">
        <v>36</v>
      </c>
      <c r="AK6" s="9">
        <v>37</v>
      </c>
      <c r="AL6" s="9">
        <v>39</v>
      </c>
      <c r="AM6" s="9">
        <v>45</v>
      </c>
      <c r="AN6" s="9">
        <v>46</v>
      </c>
      <c r="AO6" s="9">
        <v>36</v>
      </c>
      <c r="AP6" s="9">
        <v>31</v>
      </c>
      <c r="AQ6" s="7">
        <f>SUM(F6:AP6)</f>
        <v>1102</v>
      </c>
      <c r="AR6" s="8">
        <f>(COUNT(F6:AP6))</f>
        <v>32</v>
      </c>
      <c r="AS6" s="8">
        <f>IF(COUNT(F6:AP6)&gt;0,LARGE(F6:AP6,1),0)+IF(COUNT(F6:AP6)&gt;1,LARGE(F6:AP6,2),0)+IF(COUNT(F6:AP6)&gt;2,LARGE(F6:AP6,3),0)+IF(COUNT(F6:AP6)&gt;3,LARGE(F6:AP6,4),0)+IF(COUNT(F6:AP6)&gt;4,LARGE(F6:AP6,5),0)+IF(COUNT(F6:AP6)&gt;5,LARGE(F6:AP6,6),0)+IF(COUNT(F6:AP6)&gt;6,LARGE(F6:AP6,7),0)+IF(COUNT(F6:AP6)&gt;7,LARGE(F6:AP6,8),0)+IF(COUNT(F6:AP6)&gt;8,LARGE(F6:AP6,9),0)+IF(COUNT(F6:AP6)&gt;9,LARGE(F6:AP6,10),0)+IF(COUNT(F6:AP6)&gt;10,LARGE(F6:AP6,11),0)+IF(COUNT(F6:AP6)&gt;11,LARGE(F6:AP6,12),0)+IF(COUNT(F6:AP6)&gt;12,LARGE(F6:AP6,13),0)+IF(COUNT(F6:AP6)&gt;13,LARGE(F6:AP6,14),0)+IF(COUNT(F6:AP6)&gt;14,LARGE(F6:AP6,15),0)</f>
        <v>642</v>
      </c>
      <c r="AT6" s="8">
        <f>IF(COUNT(F6:AP6)&lt;22,IF(COUNT(F6:AP6)&gt;14,(COUNT(F6:AP6)-15),0)*20,120)</f>
        <v>120</v>
      </c>
      <c r="AU6" s="12">
        <f>AS6+AT6</f>
        <v>762</v>
      </c>
      <c r="AV6" s="8" t="str">
        <f>B6</f>
        <v>Hanf</v>
      </c>
      <c r="AW6" s="8">
        <f>A6</f>
        <v>5</v>
      </c>
    </row>
    <row r="7" spans="1:49" s="2" customFormat="1" ht="15.75" customHeight="1">
      <c r="A7" s="25">
        <f>A6+1</f>
        <v>6</v>
      </c>
      <c r="B7" s="7" t="s">
        <v>249</v>
      </c>
      <c r="C7" s="7" t="s">
        <v>250</v>
      </c>
      <c r="D7" s="14">
        <v>57</v>
      </c>
      <c r="E7" s="14" t="s">
        <v>164</v>
      </c>
      <c r="F7" s="14">
        <v>39</v>
      </c>
      <c r="G7" s="9">
        <v>44</v>
      </c>
      <c r="H7" s="8">
        <v>45</v>
      </c>
      <c r="I7" s="8">
        <v>43</v>
      </c>
      <c r="J7" s="8"/>
      <c r="K7" s="8"/>
      <c r="L7" s="9"/>
      <c r="M7" s="9">
        <v>49</v>
      </c>
      <c r="N7" s="9"/>
      <c r="O7" s="9"/>
      <c r="P7" s="9">
        <v>42</v>
      </c>
      <c r="Q7" s="9">
        <v>49</v>
      </c>
      <c r="R7" s="9"/>
      <c r="S7" s="9"/>
      <c r="T7" s="9">
        <v>44</v>
      </c>
      <c r="U7" s="9">
        <v>42</v>
      </c>
      <c r="V7" s="9"/>
      <c r="W7" s="9"/>
      <c r="X7" s="9"/>
      <c r="Y7" s="9"/>
      <c r="Z7" s="9"/>
      <c r="AA7" s="9">
        <v>32</v>
      </c>
      <c r="AB7" s="9">
        <v>22</v>
      </c>
      <c r="AC7" s="9"/>
      <c r="AD7" s="9"/>
      <c r="AE7" s="9"/>
      <c r="AF7" s="9"/>
      <c r="AG7" s="9"/>
      <c r="AH7" s="9"/>
      <c r="AI7" s="9">
        <v>42</v>
      </c>
      <c r="AJ7" s="9">
        <v>42</v>
      </c>
      <c r="AK7" s="9">
        <v>44</v>
      </c>
      <c r="AL7" s="9">
        <v>44</v>
      </c>
      <c r="AM7" s="9">
        <v>49</v>
      </c>
      <c r="AN7" s="9"/>
      <c r="AO7" s="9">
        <v>45</v>
      </c>
      <c r="AP7" s="9">
        <v>43</v>
      </c>
      <c r="AQ7" s="7">
        <f>SUM(F7:AP7)</f>
        <v>760</v>
      </c>
      <c r="AR7" s="8">
        <f>(COUNT(F7:AP7))</f>
        <v>18</v>
      </c>
      <c r="AS7" s="8">
        <f>IF(COUNT(F7:AP7)&gt;0,LARGE(F7:AP7,1),0)+IF(COUNT(F7:AP7)&gt;1,LARGE(F7:AP7,2),0)+IF(COUNT(F7:AP7)&gt;2,LARGE(F7:AP7,3),0)+IF(COUNT(F7:AP7)&gt;3,LARGE(F7:AP7,4),0)+IF(COUNT(F7:AP7)&gt;4,LARGE(F7:AP7,5),0)+IF(COUNT(F7:AP7)&gt;5,LARGE(F7:AP7,6),0)+IF(COUNT(F7:AP7)&gt;6,LARGE(F7:AP7,7),0)+IF(COUNT(F7:AP7)&gt;7,LARGE(F7:AP7,8),0)+IF(COUNT(F7:AP7)&gt;8,LARGE(F7:AP7,9),0)+IF(COUNT(F7:AP7)&gt;9,LARGE(F7:AP7,10),0)+IF(COUNT(F7:AP7)&gt;10,LARGE(F7:AP7,11),0)+IF(COUNT(F7:AP7)&gt;11,LARGE(F7:AP7,12),0)+IF(COUNT(F7:AP7)&gt;12,LARGE(F7:AP7,13),0)+IF(COUNT(F7:AP7)&gt;13,LARGE(F7:AP7,14),0)+IF(COUNT(F7:AP7)&gt;14,LARGE(F7:AP7,15),0)</f>
        <v>667</v>
      </c>
      <c r="AT7" s="8">
        <f>IF(COUNT(F7:AP7)&lt;22,IF(COUNT(F7:AP7)&gt;14,(COUNT(F7:AP7)-15),0)*20,120)</f>
        <v>60</v>
      </c>
      <c r="AU7" s="12">
        <f>AS7+AT7</f>
        <v>727</v>
      </c>
      <c r="AV7" s="8" t="str">
        <f>B7</f>
        <v>Kisza</v>
      </c>
      <c r="AW7" s="8">
        <f>A7</f>
        <v>6</v>
      </c>
    </row>
    <row r="8" spans="1:49" s="3" customFormat="1" ht="15.75" customHeight="1">
      <c r="A8" s="25">
        <f>A7+1</f>
        <v>7</v>
      </c>
      <c r="B8" s="7" t="s">
        <v>254</v>
      </c>
      <c r="C8" s="7" t="s">
        <v>255</v>
      </c>
      <c r="D8" s="8">
        <v>57</v>
      </c>
      <c r="E8" s="8" t="s">
        <v>209</v>
      </c>
      <c r="F8" s="8">
        <v>35</v>
      </c>
      <c r="G8" s="9">
        <v>33</v>
      </c>
      <c r="H8" s="8">
        <v>31</v>
      </c>
      <c r="I8" s="8">
        <v>42</v>
      </c>
      <c r="J8" s="8"/>
      <c r="K8" s="8">
        <v>47</v>
      </c>
      <c r="L8" s="9">
        <v>37</v>
      </c>
      <c r="M8" s="9"/>
      <c r="N8" s="9"/>
      <c r="O8" s="9"/>
      <c r="P8" s="9">
        <v>34</v>
      </c>
      <c r="Q8" s="9">
        <v>39</v>
      </c>
      <c r="R8" s="9">
        <v>49</v>
      </c>
      <c r="S8" s="9">
        <v>46</v>
      </c>
      <c r="T8" s="9">
        <v>36</v>
      </c>
      <c r="U8" s="9"/>
      <c r="V8" s="9"/>
      <c r="W8" s="9"/>
      <c r="X8" s="9"/>
      <c r="Y8" s="9"/>
      <c r="Z8" s="9">
        <v>39</v>
      </c>
      <c r="AA8" s="9"/>
      <c r="AB8" s="9"/>
      <c r="AC8" s="9"/>
      <c r="AD8" s="9"/>
      <c r="AE8" s="9"/>
      <c r="AF8" s="9"/>
      <c r="AG8" s="9"/>
      <c r="AH8" s="9"/>
      <c r="AI8" s="9">
        <v>44</v>
      </c>
      <c r="AJ8" s="9">
        <v>44</v>
      </c>
      <c r="AK8" s="9"/>
      <c r="AL8" s="9">
        <v>43</v>
      </c>
      <c r="AM8" s="9">
        <v>48</v>
      </c>
      <c r="AN8" s="9">
        <v>47</v>
      </c>
      <c r="AO8" s="9">
        <v>41</v>
      </c>
      <c r="AP8" s="9">
        <v>42</v>
      </c>
      <c r="AQ8" s="7">
        <f>SUM(F8:AP8)</f>
        <v>777</v>
      </c>
      <c r="AR8" s="8">
        <f>(COUNT(F8:AP8))</f>
        <v>19</v>
      </c>
      <c r="AS8" s="8">
        <f>IF(COUNT(F8:AP8)&gt;0,LARGE(F8:AP8,1),0)+IF(COUNT(F8:AP8)&gt;1,LARGE(F8:AP8,2),0)+IF(COUNT(F8:AP8)&gt;2,LARGE(F8:AP8,3),0)+IF(COUNT(F8:AP8)&gt;3,LARGE(F8:AP8,4),0)+IF(COUNT(F8:AP8)&gt;4,LARGE(F8:AP8,5),0)+IF(COUNT(F8:AP8)&gt;5,LARGE(F8:AP8,6),0)+IF(COUNT(F8:AP8)&gt;6,LARGE(F8:AP8,7),0)+IF(COUNT(F8:AP8)&gt;7,LARGE(F8:AP8,8),0)+IF(COUNT(F8:AP8)&gt;8,LARGE(F8:AP8,9),0)+IF(COUNT(F8:AP8)&gt;9,LARGE(F8:AP8,10),0)+IF(COUNT(F8:AP8)&gt;10,LARGE(F8:AP8,11),0)+IF(COUNT(F8:AP8)&gt;11,LARGE(F8:AP8,12),0)+IF(COUNT(F8:AP8)&gt;12,LARGE(F8:AP8,13),0)+IF(COUNT(F8:AP8)&gt;13,LARGE(F8:AP8,14),0)+IF(COUNT(F8:AP8)&gt;14,LARGE(F8:AP8,15),0)</f>
        <v>644</v>
      </c>
      <c r="AT8" s="8">
        <f>IF(COUNT(F8:AP8)&lt;22,IF(COUNT(F8:AP8)&gt;14,(COUNT(F8:AP8)-15),0)*20,120)</f>
        <v>80</v>
      </c>
      <c r="AU8" s="12">
        <f>AS8+AT8</f>
        <v>724</v>
      </c>
      <c r="AV8" s="8" t="str">
        <f>B8</f>
        <v>Kreus</v>
      </c>
      <c r="AW8" s="8">
        <f>A8</f>
        <v>7</v>
      </c>
    </row>
    <row r="9" spans="1:49" s="3" customFormat="1" ht="15.75" customHeight="1">
      <c r="A9" s="25">
        <f>A8+1</f>
        <v>8</v>
      </c>
      <c r="B9" s="21" t="s">
        <v>95</v>
      </c>
      <c r="C9" s="21" t="s">
        <v>66</v>
      </c>
      <c r="D9" s="16">
        <v>54</v>
      </c>
      <c r="E9" s="16" t="s">
        <v>45</v>
      </c>
      <c r="F9" s="14">
        <v>47</v>
      </c>
      <c r="G9" s="9"/>
      <c r="H9" s="8"/>
      <c r="I9" s="8"/>
      <c r="J9" s="9"/>
      <c r="K9" s="8">
        <v>43</v>
      </c>
      <c r="L9" s="9"/>
      <c r="M9" s="9">
        <v>47</v>
      </c>
      <c r="N9" s="9">
        <v>46</v>
      </c>
      <c r="O9" s="9"/>
      <c r="P9" s="9">
        <v>48</v>
      </c>
      <c r="Q9" s="9"/>
      <c r="R9" s="9"/>
      <c r="S9" s="9"/>
      <c r="T9" s="9"/>
      <c r="U9" s="9"/>
      <c r="V9" s="9"/>
      <c r="W9" s="9">
        <v>47</v>
      </c>
      <c r="X9" s="9">
        <v>48</v>
      </c>
      <c r="Y9" s="9"/>
      <c r="Z9" s="9"/>
      <c r="AA9" s="9">
        <v>46</v>
      </c>
      <c r="AB9" s="9"/>
      <c r="AC9" s="9"/>
      <c r="AD9" s="9"/>
      <c r="AE9" s="9"/>
      <c r="AF9" s="9">
        <v>45</v>
      </c>
      <c r="AG9" s="9">
        <v>47</v>
      </c>
      <c r="AH9" s="9"/>
      <c r="AI9" s="9">
        <v>49</v>
      </c>
      <c r="AJ9" s="9">
        <v>46</v>
      </c>
      <c r="AK9" s="9"/>
      <c r="AL9" s="9">
        <v>48</v>
      </c>
      <c r="AM9" s="9">
        <v>48</v>
      </c>
      <c r="AN9" s="9"/>
      <c r="AO9" s="9">
        <v>44</v>
      </c>
      <c r="AP9" s="9">
        <v>47</v>
      </c>
      <c r="AQ9" s="7">
        <f>SUM(F9:AP9)</f>
        <v>746</v>
      </c>
      <c r="AR9" s="8">
        <f>(COUNT(F9:AP9))</f>
        <v>16</v>
      </c>
      <c r="AS9" s="8">
        <f>IF(COUNT(F9:AP9)&gt;0,LARGE(F9:AP9,1),0)+IF(COUNT(F9:AP9)&gt;1,LARGE(F9:AP9,2),0)+IF(COUNT(F9:AP9)&gt;2,LARGE(F9:AP9,3),0)+IF(COUNT(F9:AP9)&gt;3,LARGE(F9:AP9,4),0)+IF(COUNT(F9:AP9)&gt;4,LARGE(F9:AP9,5),0)+IF(COUNT(F9:AP9)&gt;5,LARGE(F9:AP9,6),0)+IF(COUNT(F9:AP9)&gt;6,LARGE(F9:AP9,7),0)+IF(COUNT(F9:AP9)&gt;7,LARGE(F9:AP9,8),0)+IF(COUNT(F9:AP9)&gt;8,LARGE(F9:AP9,9),0)+IF(COUNT(F9:AP9)&gt;9,LARGE(F9:AP9,10),0)+IF(COUNT(F9:AP9)&gt;10,LARGE(F9:AP9,11),0)+IF(COUNT(F9:AP9)&gt;11,LARGE(F9:AP9,12),0)+IF(COUNT(F9:AP9)&gt;12,LARGE(F9:AP9,13),0)+IF(COUNT(F9:AP9)&gt;13,LARGE(F9:AP9,14),0)+IF(COUNT(F9:AP9)&gt;14,LARGE(F9:AP9,15),0)</f>
        <v>703</v>
      </c>
      <c r="AT9" s="8">
        <f>IF(COUNT(F9:AP9)&lt;22,IF(COUNT(F9:AP9)&gt;14,(COUNT(F9:AP9)-15),0)*20,120)</f>
        <v>20</v>
      </c>
      <c r="AU9" s="12">
        <f>AS9+AT9</f>
        <v>723</v>
      </c>
      <c r="AV9" s="8" t="str">
        <f>B9</f>
        <v>Braun</v>
      </c>
      <c r="AW9" s="8">
        <f>A9</f>
        <v>8</v>
      </c>
    </row>
    <row r="10" spans="1:49" s="3" customFormat="1" ht="15.75" customHeight="1">
      <c r="A10" s="25">
        <f>A9+1</f>
        <v>9</v>
      </c>
      <c r="B10" s="21" t="s">
        <v>57</v>
      </c>
      <c r="C10" s="21" t="s">
        <v>58</v>
      </c>
      <c r="D10" s="9">
        <v>56</v>
      </c>
      <c r="E10" s="9" t="s">
        <v>59</v>
      </c>
      <c r="F10" s="18"/>
      <c r="G10" s="18"/>
      <c r="H10" s="9">
        <v>15</v>
      </c>
      <c r="I10" s="9">
        <v>31</v>
      </c>
      <c r="J10" s="9"/>
      <c r="K10" s="9">
        <v>4</v>
      </c>
      <c r="L10" s="22"/>
      <c r="M10" s="9">
        <v>16</v>
      </c>
      <c r="N10" s="9"/>
      <c r="O10" s="9">
        <v>38</v>
      </c>
      <c r="P10" s="9">
        <v>15</v>
      </c>
      <c r="Q10" s="9">
        <v>46</v>
      </c>
      <c r="R10" s="9">
        <v>45</v>
      </c>
      <c r="S10" s="9">
        <v>41</v>
      </c>
      <c r="T10" s="9">
        <v>24</v>
      </c>
      <c r="U10" s="9"/>
      <c r="V10" s="9"/>
      <c r="W10" s="9">
        <v>30</v>
      </c>
      <c r="X10" s="9">
        <v>30</v>
      </c>
      <c r="Y10" s="9">
        <v>30</v>
      </c>
      <c r="Z10" s="9">
        <v>24</v>
      </c>
      <c r="AA10" s="9">
        <v>18</v>
      </c>
      <c r="AB10" s="9">
        <v>0</v>
      </c>
      <c r="AC10" s="9"/>
      <c r="AD10" s="9">
        <v>33</v>
      </c>
      <c r="AE10" s="9">
        <v>32</v>
      </c>
      <c r="AF10" s="9">
        <v>41</v>
      </c>
      <c r="AG10" s="9">
        <v>27</v>
      </c>
      <c r="AH10" s="9">
        <v>29</v>
      </c>
      <c r="AI10" s="9">
        <v>30</v>
      </c>
      <c r="AJ10" s="9"/>
      <c r="AK10" s="9">
        <v>39</v>
      </c>
      <c r="AL10" s="9">
        <v>45</v>
      </c>
      <c r="AM10" s="9">
        <v>3</v>
      </c>
      <c r="AN10" s="9">
        <v>45</v>
      </c>
      <c r="AO10" s="9"/>
      <c r="AP10" s="9">
        <v>27</v>
      </c>
      <c r="AQ10" s="7">
        <f>SUM(F10:AP10)</f>
        <v>758</v>
      </c>
      <c r="AR10" s="8">
        <f>(COUNT(F10:AP10))</f>
        <v>27</v>
      </c>
      <c r="AS10" s="8">
        <f>IF(COUNT(F10:AP10)&gt;0,LARGE(F10:AP10,1),0)+IF(COUNT(F10:AP10)&gt;1,LARGE(F10:AP10,2),0)+IF(COUNT(F10:AP10)&gt;2,LARGE(F10:AP10,3),0)+IF(COUNT(F10:AP10)&gt;3,LARGE(F10:AP10,4),0)+IF(COUNT(F10:AP10)&gt;4,LARGE(F10:AP10,5),0)+IF(COUNT(F10:AP10)&gt;5,LARGE(F10:AP10,6),0)+IF(COUNT(F10:AP10)&gt;6,LARGE(F10:AP10,7),0)+IF(COUNT(F10:AP10)&gt;7,LARGE(F10:AP10,8),0)+IF(COUNT(F10:AP10)&gt;8,LARGE(F10:AP10,9),0)+IF(COUNT(F10:AP10)&gt;9,LARGE(F10:AP10,10),0)+IF(COUNT(F10:AP10)&gt;10,LARGE(F10:AP10,11),0)+IF(COUNT(F10:AP10)&gt;11,LARGE(F10:AP10,12),0)+IF(COUNT(F10:AP10)&gt;12,LARGE(F10:AP10,13),0)+IF(COUNT(F10:AP10)&gt;13,LARGE(F10:AP10,14),0)+IF(COUNT(F10:AP10)&gt;14,LARGE(F10:AP10,15),0)</f>
        <v>556</v>
      </c>
      <c r="AT10" s="8">
        <f>IF(COUNT(F10:AP10)&lt;22,IF(COUNT(F10:AP10)&gt;14,(COUNT(F10:AP10)-15),0)*20,120)</f>
        <v>120</v>
      </c>
      <c r="AU10" s="12">
        <f>AS10+AT10</f>
        <v>676</v>
      </c>
      <c r="AV10" s="8" t="str">
        <f>B10</f>
        <v>Lipsch</v>
      </c>
      <c r="AW10" s="8">
        <f>A10</f>
        <v>9</v>
      </c>
    </row>
    <row r="11" spans="1:49" s="3" customFormat="1" ht="15.75" customHeight="1">
      <c r="A11" s="25">
        <f>A10+1</f>
        <v>10</v>
      </c>
      <c r="B11" s="7" t="s">
        <v>43</v>
      </c>
      <c r="C11" s="7" t="s">
        <v>44</v>
      </c>
      <c r="D11" s="8">
        <v>56</v>
      </c>
      <c r="E11" s="8" t="s">
        <v>45</v>
      </c>
      <c r="F11" s="17"/>
      <c r="G11" s="18"/>
      <c r="H11" s="8">
        <v>38</v>
      </c>
      <c r="I11" s="8"/>
      <c r="J11" s="8"/>
      <c r="K11" s="8">
        <v>38</v>
      </c>
      <c r="L11" s="9"/>
      <c r="M11" s="9">
        <v>42</v>
      </c>
      <c r="N11" s="9">
        <v>48</v>
      </c>
      <c r="O11" s="9"/>
      <c r="P11" s="9">
        <v>43</v>
      </c>
      <c r="Q11" s="9"/>
      <c r="R11" s="9">
        <v>43</v>
      </c>
      <c r="S11" s="9"/>
      <c r="T11" s="9">
        <v>40</v>
      </c>
      <c r="U11" s="9"/>
      <c r="V11" s="9">
        <v>47</v>
      </c>
      <c r="W11" s="9">
        <v>49</v>
      </c>
      <c r="X11" s="9"/>
      <c r="Y11" s="9"/>
      <c r="Z11" s="9">
        <v>46</v>
      </c>
      <c r="AA11" s="9">
        <v>43</v>
      </c>
      <c r="AB11" s="9">
        <v>33</v>
      </c>
      <c r="AC11" s="9"/>
      <c r="AD11" s="9"/>
      <c r="AE11" s="9">
        <v>44</v>
      </c>
      <c r="AF11" s="9"/>
      <c r="AG11" s="9"/>
      <c r="AH11" s="9">
        <v>44</v>
      </c>
      <c r="AI11" s="9"/>
      <c r="AJ11" s="9"/>
      <c r="AK11" s="9">
        <v>46</v>
      </c>
      <c r="AL11" s="9"/>
      <c r="AM11" s="9"/>
      <c r="AN11" s="9"/>
      <c r="AO11" s="9"/>
      <c r="AP11" s="9">
        <v>41</v>
      </c>
      <c r="AQ11" s="7">
        <f>SUM(F11:AP11)</f>
        <v>685</v>
      </c>
      <c r="AR11" s="8">
        <f>(COUNT(F11:AP11))</f>
        <v>16</v>
      </c>
      <c r="AS11" s="8">
        <f>IF(COUNT(F11:AP11)&gt;0,LARGE(F11:AP11,1),0)+IF(COUNT(F11:AP11)&gt;1,LARGE(F11:AP11,2),0)+IF(COUNT(F11:AP11)&gt;2,LARGE(F11:AP11,3),0)+IF(COUNT(F11:AP11)&gt;3,LARGE(F11:AP11,4),0)+IF(COUNT(F11:AP11)&gt;4,LARGE(F11:AP11,5),0)+IF(COUNT(F11:AP11)&gt;5,LARGE(F11:AP11,6),0)+IF(COUNT(F11:AP11)&gt;6,LARGE(F11:AP11,7),0)+IF(COUNT(F11:AP11)&gt;7,LARGE(F11:AP11,8),0)+IF(COUNT(F11:AP11)&gt;8,LARGE(F11:AP11,9),0)+IF(COUNT(F11:AP11)&gt;9,LARGE(F11:AP11,10),0)+IF(COUNT(F11:AP11)&gt;10,LARGE(F11:AP11,11),0)+IF(COUNT(F11:AP11)&gt;11,LARGE(F11:AP11,12),0)+IF(COUNT(F11:AP11)&gt;12,LARGE(F11:AP11,13),0)+IF(COUNT(F11:AP11)&gt;13,LARGE(F11:AP11,14),0)+IF(COUNT(F11:AP11)&gt;14,LARGE(F11:AP11,15),0)</f>
        <v>652</v>
      </c>
      <c r="AT11" s="8">
        <f>IF(COUNT(F11:AP11)&lt;22,IF(COUNT(F11:AP11)&gt;14,(COUNT(F11:AP11)-15),0)*20,120)</f>
        <v>20</v>
      </c>
      <c r="AU11" s="12">
        <f>AS11+AT11</f>
        <v>672</v>
      </c>
      <c r="AV11" s="8" t="str">
        <f>B11</f>
        <v>Krökel</v>
      </c>
      <c r="AW11" s="8">
        <f>A11</f>
        <v>10</v>
      </c>
    </row>
    <row r="12" spans="1:49" s="3" customFormat="1" ht="15.75" customHeight="1">
      <c r="A12" s="25">
        <f>A11+1</f>
        <v>11</v>
      </c>
      <c r="B12" s="7" t="s">
        <v>99</v>
      </c>
      <c r="C12" s="7" t="s">
        <v>100</v>
      </c>
      <c r="D12" s="8">
        <v>55</v>
      </c>
      <c r="E12" s="8" t="s">
        <v>56</v>
      </c>
      <c r="F12" s="8"/>
      <c r="G12" s="9">
        <v>45</v>
      </c>
      <c r="H12" s="8">
        <v>43</v>
      </c>
      <c r="I12" s="8"/>
      <c r="J12" s="8"/>
      <c r="K12" s="8"/>
      <c r="L12" s="9"/>
      <c r="M12" s="9">
        <v>46</v>
      </c>
      <c r="N12" s="9"/>
      <c r="O12" s="9">
        <v>47</v>
      </c>
      <c r="P12" s="9">
        <v>44</v>
      </c>
      <c r="Q12" s="9">
        <v>48</v>
      </c>
      <c r="R12" s="9">
        <v>45</v>
      </c>
      <c r="S12" s="9"/>
      <c r="T12" s="9">
        <v>48</v>
      </c>
      <c r="U12" s="9">
        <v>37</v>
      </c>
      <c r="V12" s="9"/>
      <c r="W12" s="9">
        <v>45</v>
      </c>
      <c r="X12" s="9"/>
      <c r="Y12" s="9"/>
      <c r="Z12" s="9">
        <v>38</v>
      </c>
      <c r="AA12" s="9"/>
      <c r="AB12" s="9"/>
      <c r="AC12" s="9"/>
      <c r="AD12" s="9"/>
      <c r="AE12" s="9"/>
      <c r="AF12" s="9"/>
      <c r="AG12" s="9">
        <v>40</v>
      </c>
      <c r="AH12" s="9">
        <v>43</v>
      </c>
      <c r="AI12" s="9"/>
      <c r="AJ12" s="9"/>
      <c r="AK12" s="9"/>
      <c r="AL12" s="9"/>
      <c r="AM12" s="9">
        <v>45</v>
      </c>
      <c r="AN12" s="9"/>
      <c r="AO12" s="9"/>
      <c r="AP12" s="9">
        <v>46</v>
      </c>
      <c r="AQ12" s="7">
        <f>SUM(F12:AP12)</f>
        <v>660</v>
      </c>
      <c r="AR12" s="8">
        <f>(COUNT(F12:AP12))</f>
        <v>15</v>
      </c>
      <c r="AS12" s="8">
        <f>IF(COUNT(F12:AP12)&gt;0,LARGE(F12:AP12,1),0)+IF(COUNT(F12:AP12)&gt;1,LARGE(F12:AP12,2),0)+IF(COUNT(F12:AP12)&gt;2,LARGE(F12:AP12,3),0)+IF(COUNT(F12:AP12)&gt;3,LARGE(F12:AP12,4),0)+IF(COUNT(F12:AP12)&gt;4,LARGE(F12:AP12,5),0)+IF(COUNT(F12:AP12)&gt;5,LARGE(F12:AP12,6),0)+IF(COUNT(F12:AP12)&gt;6,LARGE(F12:AP12,7),0)+IF(COUNT(F12:AP12)&gt;7,LARGE(F12:AP12,8),0)+IF(COUNT(F12:AP12)&gt;8,LARGE(F12:AP12,9),0)+IF(COUNT(F12:AP12)&gt;9,LARGE(F12:AP12,10),0)+IF(COUNT(F12:AP12)&gt;10,LARGE(F12:AP12,11),0)+IF(COUNT(F12:AP12)&gt;11,LARGE(F12:AP12,12),0)+IF(COUNT(F12:AP12)&gt;12,LARGE(F12:AP12,13),0)+IF(COUNT(F12:AP12)&gt;13,LARGE(F12:AP12,14),0)+IF(COUNT(F12:AP12)&gt;14,LARGE(F12:AP12,15),0)</f>
        <v>660</v>
      </c>
      <c r="AT12" s="8">
        <f>IF(COUNT(F12:AP12)&lt;22,IF(COUNT(F12:AP12)&gt;14,(COUNT(F12:AP12)-15),0)*20,120)</f>
        <v>0</v>
      </c>
      <c r="AU12" s="12">
        <f>AS12+AT12</f>
        <v>660</v>
      </c>
      <c r="AV12" s="8" t="str">
        <f>B12</f>
        <v>Latussek</v>
      </c>
      <c r="AW12" s="8">
        <f>A12</f>
        <v>11</v>
      </c>
    </row>
    <row r="13" spans="1:49" s="3" customFormat="1" ht="15.75" customHeight="1">
      <c r="A13" s="25">
        <f>A12+1</f>
        <v>12</v>
      </c>
      <c r="B13" s="7" t="s">
        <v>90</v>
      </c>
      <c r="C13" s="7" t="s">
        <v>91</v>
      </c>
      <c r="D13" s="8">
        <v>55</v>
      </c>
      <c r="E13" s="8" t="s">
        <v>78</v>
      </c>
      <c r="F13" s="8">
        <v>22</v>
      </c>
      <c r="G13" s="9"/>
      <c r="H13" s="8">
        <v>25</v>
      </c>
      <c r="I13" s="8">
        <v>29</v>
      </c>
      <c r="J13" s="8"/>
      <c r="K13" s="8">
        <v>0</v>
      </c>
      <c r="L13" s="22"/>
      <c r="M13" s="9"/>
      <c r="N13" s="9">
        <v>40</v>
      </c>
      <c r="O13" s="9"/>
      <c r="P13" s="9">
        <v>19</v>
      </c>
      <c r="Q13" s="9">
        <v>39</v>
      </c>
      <c r="R13" s="9">
        <v>31</v>
      </c>
      <c r="S13" s="9">
        <v>43</v>
      </c>
      <c r="T13" s="9"/>
      <c r="U13" s="9">
        <v>32</v>
      </c>
      <c r="V13" s="9">
        <v>31</v>
      </c>
      <c r="W13" s="9">
        <v>44</v>
      </c>
      <c r="X13" s="9">
        <v>44</v>
      </c>
      <c r="Y13" s="9">
        <v>32</v>
      </c>
      <c r="Z13" s="9"/>
      <c r="AA13" s="9"/>
      <c r="AB13" s="9">
        <v>3</v>
      </c>
      <c r="AC13" s="9"/>
      <c r="AD13" s="9"/>
      <c r="AE13" s="9"/>
      <c r="AF13" s="9">
        <v>42</v>
      </c>
      <c r="AG13" s="9">
        <v>26</v>
      </c>
      <c r="AH13" s="9">
        <v>33</v>
      </c>
      <c r="AI13" s="9"/>
      <c r="AJ13" s="9">
        <v>34</v>
      </c>
      <c r="AK13" s="9"/>
      <c r="AL13" s="9"/>
      <c r="AM13" s="9">
        <v>13</v>
      </c>
      <c r="AN13" s="9"/>
      <c r="AO13" s="9"/>
      <c r="AP13" s="9">
        <v>28</v>
      </c>
      <c r="AQ13" s="7">
        <f>SUM(F13:AP13)</f>
        <v>610</v>
      </c>
      <c r="AR13" s="8">
        <f>(COUNT(F13:AP13))</f>
        <v>21</v>
      </c>
      <c r="AS13" s="8">
        <f>IF(COUNT(F13:AP13)&gt;0,LARGE(F13:AP13,1),0)+IF(COUNT(F13:AP13)&gt;1,LARGE(F13:AP13,2),0)+IF(COUNT(F13:AP13)&gt;2,LARGE(F13:AP13,3),0)+IF(COUNT(F13:AP13)&gt;3,LARGE(F13:AP13,4),0)+IF(COUNT(F13:AP13)&gt;4,LARGE(F13:AP13,5),0)+IF(COUNT(F13:AP13)&gt;5,LARGE(F13:AP13,6),0)+IF(COUNT(F13:AP13)&gt;6,LARGE(F13:AP13,7),0)+IF(COUNT(F13:AP13)&gt;7,LARGE(F13:AP13,8),0)+IF(COUNT(F13:AP13)&gt;8,LARGE(F13:AP13,9),0)+IF(COUNT(F13:AP13)&gt;9,LARGE(F13:AP13,10),0)+IF(COUNT(F13:AP13)&gt;10,LARGE(F13:AP13,11),0)+IF(COUNT(F13:AP13)&gt;11,LARGE(F13:AP13,12),0)+IF(COUNT(F13:AP13)&gt;12,LARGE(F13:AP13,13),0)+IF(COUNT(F13:AP13)&gt;13,LARGE(F13:AP13,14),0)+IF(COUNT(F13:AP13)&gt;14,LARGE(F13:AP13,15),0)</f>
        <v>528</v>
      </c>
      <c r="AT13" s="8">
        <f>IF(COUNT(F13:AP13)&lt;22,IF(COUNT(F13:AP13)&gt;14,(COUNT(F13:AP13)-15),0)*20,120)</f>
        <v>120</v>
      </c>
      <c r="AU13" s="12">
        <f>AS13+AT13</f>
        <v>648</v>
      </c>
      <c r="AV13" s="8" t="str">
        <f>B13</f>
        <v>Gruben</v>
      </c>
      <c r="AW13" s="8">
        <f>A13</f>
        <v>12</v>
      </c>
    </row>
    <row r="14" spans="1:49" s="3" customFormat="1" ht="15.75" customHeight="1">
      <c r="A14" s="25">
        <f>A13+1</f>
        <v>13</v>
      </c>
      <c r="B14" s="7" t="s">
        <v>397</v>
      </c>
      <c r="C14" s="7" t="s">
        <v>398</v>
      </c>
      <c r="D14" s="8">
        <v>57</v>
      </c>
      <c r="E14" s="8" t="s">
        <v>536</v>
      </c>
      <c r="F14" s="8"/>
      <c r="G14" s="9"/>
      <c r="H14" s="8"/>
      <c r="I14" s="8"/>
      <c r="J14" s="8">
        <v>46</v>
      </c>
      <c r="K14" s="8"/>
      <c r="L14" s="9"/>
      <c r="M14" s="9">
        <v>44</v>
      </c>
      <c r="N14" s="9"/>
      <c r="O14" s="9"/>
      <c r="P14" s="9">
        <v>45</v>
      </c>
      <c r="Q14" s="9">
        <v>47</v>
      </c>
      <c r="R14" s="9">
        <v>42</v>
      </c>
      <c r="S14" s="9"/>
      <c r="T14" s="9">
        <v>42</v>
      </c>
      <c r="U14" s="9">
        <v>45</v>
      </c>
      <c r="V14" s="9"/>
      <c r="W14" s="9"/>
      <c r="X14" s="9"/>
      <c r="Y14" s="9"/>
      <c r="Z14" s="9">
        <v>42</v>
      </c>
      <c r="AA14" s="9">
        <v>39</v>
      </c>
      <c r="AB14" s="9">
        <v>31</v>
      </c>
      <c r="AC14" s="9"/>
      <c r="AD14" s="9"/>
      <c r="AE14" s="9"/>
      <c r="AF14" s="9"/>
      <c r="AG14" s="9"/>
      <c r="AH14" s="9"/>
      <c r="AI14" s="9">
        <v>45</v>
      </c>
      <c r="AJ14" s="9"/>
      <c r="AK14" s="9"/>
      <c r="AL14" s="9">
        <v>46</v>
      </c>
      <c r="AM14" s="9">
        <v>40</v>
      </c>
      <c r="AN14" s="9">
        <v>49</v>
      </c>
      <c r="AO14" s="9"/>
      <c r="AP14" s="9">
        <v>45</v>
      </c>
      <c r="AQ14" s="7">
        <f>SUM(F14:AP14)</f>
        <v>648</v>
      </c>
      <c r="AR14" s="8">
        <f>(COUNT(F14:AP14))</f>
        <v>15</v>
      </c>
      <c r="AS14" s="8">
        <f>IF(COUNT(F14:AP14)&gt;0,LARGE(F14:AP14,1),0)+IF(COUNT(F14:AP14)&gt;1,LARGE(F14:AP14,2),0)+IF(COUNT(F14:AP14)&gt;2,LARGE(F14:AP14,3),0)+IF(COUNT(F14:AP14)&gt;3,LARGE(F14:AP14,4),0)+IF(COUNT(F14:AP14)&gt;4,LARGE(F14:AP14,5),0)+IF(COUNT(F14:AP14)&gt;5,LARGE(F14:AP14,6),0)+IF(COUNT(F14:AP14)&gt;6,LARGE(F14:AP14,7),0)+IF(COUNT(F14:AP14)&gt;7,LARGE(F14:AP14,8),0)+IF(COUNT(F14:AP14)&gt;8,LARGE(F14:AP14,9),0)+IF(COUNT(F14:AP14)&gt;9,LARGE(F14:AP14,10),0)+IF(COUNT(F14:AP14)&gt;10,LARGE(F14:AP14,11),0)+IF(COUNT(F14:AP14)&gt;11,LARGE(F14:AP14,12),0)+IF(COUNT(F14:AP14)&gt;12,LARGE(F14:AP14,13),0)+IF(COUNT(F14:AP14)&gt;13,LARGE(F14:AP14,14),0)+IF(COUNT(F14:AP14)&gt;14,LARGE(F14:AP14,15),0)</f>
        <v>648</v>
      </c>
      <c r="AT14" s="8">
        <f>IF(COUNT(F14:AP14)&lt;22,IF(COUNT(F14:AP14)&gt;14,(COUNT(F14:AP14)-15),0)*20,120)</f>
        <v>0</v>
      </c>
      <c r="AU14" s="12">
        <f>AS14+AT14</f>
        <v>648</v>
      </c>
      <c r="AV14" s="7" t="str">
        <f>B14</f>
        <v>Gerards</v>
      </c>
      <c r="AW14" s="8">
        <f>A14</f>
        <v>13</v>
      </c>
    </row>
    <row r="15" spans="1:49" s="3" customFormat="1" ht="15.75" customHeight="1">
      <c r="A15" s="25">
        <f>A14+1</f>
        <v>14</v>
      </c>
      <c r="B15" s="7" t="s">
        <v>88</v>
      </c>
      <c r="C15" s="7" t="s">
        <v>52</v>
      </c>
      <c r="D15" s="8">
        <v>54</v>
      </c>
      <c r="E15" s="8" t="s">
        <v>89</v>
      </c>
      <c r="F15" s="8"/>
      <c r="G15" s="9">
        <v>30</v>
      </c>
      <c r="H15" s="8">
        <v>28</v>
      </c>
      <c r="I15" s="8">
        <v>26</v>
      </c>
      <c r="J15" s="8"/>
      <c r="K15" s="8"/>
      <c r="L15" s="22">
        <v>27</v>
      </c>
      <c r="M15" s="9">
        <v>12</v>
      </c>
      <c r="N15" s="9"/>
      <c r="O15" s="9"/>
      <c r="P15" s="9">
        <v>21</v>
      </c>
      <c r="Q15" s="9">
        <v>41</v>
      </c>
      <c r="R15" s="9">
        <v>28</v>
      </c>
      <c r="S15" s="9">
        <v>35</v>
      </c>
      <c r="T15" s="9">
        <v>28</v>
      </c>
      <c r="U15" s="9">
        <v>35</v>
      </c>
      <c r="V15" s="9">
        <v>28</v>
      </c>
      <c r="W15" s="9">
        <v>43</v>
      </c>
      <c r="X15" s="9">
        <v>43</v>
      </c>
      <c r="Y15" s="9">
        <v>31</v>
      </c>
      <c r="Z15" s="9">
        <v>26</v>
      </c>
      <c r="AA15" s="9">
        <v>11</v>
      </c>
      <c r="AB15" s="9"/>
      <c r="AC15" s="9"/>
      <c r="AD15" s="9"/>
      <c r="AE15" s="9">
        <v>34</v>
      </c>
      <c r="AF15" s="9">
        <v>39</v>
      </c>
      <c r="AG15" s="9">
        <v>30</v>
      </c>
      <c r="AH15" s="9"/>
      <c r="AI15" s="9"/>
      <c r="AJ15" s="9">
        <v>33</v>
      </c>
      <c r="AK15" s="9"/>
      <c r="AL15" s="9"/>
      <c r="AM15" s="9"/>
      <c r="AN15" s="9"/>
      <c r="AO15" s="9"/>
      <c r="AP15" s="9"/>
      <c r="AQ15" s="7">
        <f>SUM(F15:AP15)</f>
        <v>629</v>
      </c>
      <c r="AR15" s="8">
        <f>(COUNT(F15:AP15))</f>
        <v>21</v>
      </c>
      <c r="AS15" s="8">
        <f>IF(COUNT(F15:AP15)&gt;0,LARGE(F15:AP15,1),0)+IF(COUNT(F15:AP15)&gt;1,LARGE(F15:AP15,2),0)+IF(COUNT(F15:AP15)&gt;2,LARGE(F15:AP15,3),0)+IF(COUNT(F15:AP15)&gt;3,LARGE(F15:AP15,4),0)+IF(COUNT(F15:AP15)&gt;4,LARGE(F15:AP15,5),0)+IF(COUNT(F15:AP15)&gt;5,LARGE(F15:AP15,6),0)+IF(COUNT(F15:AP15)&gt;6,LARGE(F15:AP15,7),0)+IF(COUNT(F15:AP15)&gt;7,LARGE(F15:AP15,8),0)+IF(COUNT(F15:AP15)&gt;8,LARGE(F15:AP15,9),0)+IF(COUNT(F15:AP15)&gt;9,LARGE(F15:AP15,10),0)+IF(COUNT(F15:AP15)&gt;10,LARGE(F15:AP15,11),0)+IF(COUNT(F15:AP15)&gt;11,LARGE(F15:AP15,12),0)+IF(COUNT(F15:AP15)&gt;12,LARGE(F15:AP15,13),0)+IF(COUNT(F15:AP15)&gt;13,LARGE(F15:AP15,14),0)+IF(COUNT(F15:AP15)&gt;14,LARGE(F15:AP15,15),0)</f>
        <v>506</v>
      </c>
      <c r="AT15" s="8">
        <f>IF(COUNT(F15:AP15)&lt;22,IF(COUNT(F15:AP15)&gt;14,(COUNT(F15:AP15)-15),0)*20,120)</f>
        <v>120</v>
      </c>
      <c r="AU15" s="12">
        <f>AS15+AT15</f>
        <v>626</v>
      </c>
      <c r="AV15" s="8" t="str">
        <f>B15</f>
        <v>Dittberner</v>
      </c>
      <c r="AW15" s="8">
        <f>A15</f>
        <v>14</v>
      </c>
    </row>
    <row r="16" spans="1:49" s="3" customFormat="1" ht="15.75" customHeight="1">
      <c r="A16" s="25">
        <f>A15+1</f>
        <v>15</v>
      </c>
      <c r="B16" s="7" t="s">
        <v>389</v>
      </c>
      <c r="C16" s="7" t="s">
        <v>77</v>
      </c>
      <c r="D16" s="8">
        <v>57</v>
      </c>
      <c r="E16" s="8" t="s">
        <v>93</v>
      </c>
      <c r="F16" s="17"/>
      <c r="G16" s="18"/>
      <c r="H16" s="8"/>
      <c r="I16" s="8">
        <v>34</v>
      </c>
      <c r="J16" s="8"/>
      <c r="K16" s="8"/>
      <c r="L16" s="9"/>
      <c r="M16" s="9">
        <v>19</v>
      </c>
      <c r="N16" s="9"/>
      <c r="O16" s="9">
        <v>43</v>
      </c>
      <c r="P16" s="9"/>
      <c r="Q16" s="9"/>
      <c r="R16" s="9"/>
      <c r="S16" s="9">
        <v>44</v>
      </c>
      <c r="T16" s="9"/>
      <c r="U16" s="9">
        <v>36</v>
      </c>
      <c r="V16" s="9"/>
      <c r="W16" s="9"/>
      <c r="X16" s="9"/>
      <c r="Y16" s="9"/>
      <c r="Z16" s="9">
        <v>28</v>
      </c>
      <c r="AA16" s="9">
        <v>19</v>
      </c>
      <c r="AB16" s="9">
        <v>11</v>
      </c>
      <c r="AC16" s="9"/>
      <c r="AD16" s="9">
        <v>38</v>
      </c>
      <c r="AE16" s="9"/>
      <c r="AF16" s="9">
        <v>44</v>
      </c>
      <c r="AG16" s="9">
        <v>36</v>
      </c>
      <c r="AH16" s="9">
        <v>36</v>
      </c>
      <c r="AI16" s="9">
        <v>38</v>
      </c>
      <c r="AJ16" s="9">
        <v>37</v>
      </c>
      <c r="AK16" s="9"/>
      <c r="AL16" s="9">
        <v>46</v>
      </c>
      <c r="AM16" s="9"/>
      <c r="AN16" s="9">
        <v>43</v>
      </c>
      <c r="AO16" s="9"/>
      <c r="AP16" s="9">
        <v>40</v>
      </c>
      <c r="AQ16" s="7">
        <f>SUM(F16:AP16)</f>
        <v>592</v>
      </c>
      <c r="AR16" s="8">
        <f>(COUNT(F16:AP16))</f>
        <v>17</v>
      </c>
      <c r="AS16" s="8">
        <f>IF(COUNT(F16:AP16)&gt;0,LARGE(F16:AP16,1),0)+IF(COUNT(F16:AP16)&gt;1,LARGE(F16:AP16,2),0)+IF(COUNT(F16:AP16)&gt;2,LARGE(F16:AP16,3),0)+IF(COUNT(F16:AP16)&gt;3,LARGE(F16:AP16,4),0)+IF(COUNT(F16:AP16)&gt;4,LARGE(F16:AP16,5),0)+IF(COUNT(F16:AP16)&gt;5,LARGE(F16:AP16,6),0)+IF(COUNT(F16:AP16)&gt;6,LARGE(F16:AP16,7),0)+IF(COUNT(F16:AP16)&gt;7,LARGE(F16:AP16,8),0)+IF(COUNT(F16:AP16)&gt;8,LARGE(F16:AP16,9),0)+IF(COUNT(F16:AP16)&gt;9,LARGE(F16:AP16,10),0)+IF(COUNT(F16:AP16)&gt;10,LARGE(F16:AP16,11),0)+IF(COUNT(F16:AP16)&gt;11,LARGE(F16:AP16,12),0)+IF(COUNT(F16:AP16)&gt;12,LARGE(F16:AP16,13),0)+IF(COUNT(F16:AP16)&gt;13,LARGE(F16:AP16,14),0)+IF(COUNT(F16:AP16)&gt;14,LARGE(F16:AP16,15),0)</f>
        <v>562</v>
      </c>
      <c r="AT16" s="8">
        <f>IF(COUNT(F16:AP16)&lt;22,IF(COUNT(F16:AP16)&gt;14,(COUNT(F16:AP16)-15),0)*20,120)</f>
        <v>40</v>
      </c>
      <c r="AU16" s="12">
        <f>AS16+AT16</f>
        <v>602</v>
      </c>
      <c r="AV16" s="8" t="str">
        <f>B16</f>
        <v>Dohlen</v>
      </c>
      <c r="AW16" s="8">
        <f>A16</f>
        <v>15</v>
      </c>
    </row>
    <row r="17" spans="1:49" s="3" customFormat="1" ht="15.75" customHeight="1">
      <c r="A17" s="25">
        <f>A16+1</f>
        <v>16</v>
      </c>
      <c r="B17" s="7" t="s">
        <v>152</v>
      </c>
      <c r="C17" s="7" t="s">
        <v>153</v>
      </c>
      <c r="D17" s="8">
        <v>56</v>
      </c>
      <c r="E17" s="8" t="s">
        <v>154</v>
      </c>
      <c r="F17" s="8"/>
      <c r="G17" s="9">
        <v>40</v>
      </c>
      <c r="H17" s="8">
        <v>39</v>
      </c>
      <c r="I17" s="26">
        <v>38</v>
      </c>
      <c r="J17" s="8"/>
      <c r="K17" s="8"/>
      <c r="L17" s="9"/>
      <c r="M17" s="9">
        <v>33</v>
      </c>
      <c r="N17" s="9"/>
      <c r="O17" s="9">
        <v>45</v>
      </c>
      <c r="P17" s="9">
        <v>29</v>
      </c>
      <c r="Q17" s="9">
        <v>31</v>
      </c>
      <c r="R17" s="9"/>
      <c r="S17" s="9">
        <v>45</v>
      </c>
      <c r="T17" s="9"/>
      <c r="U17" s="9">
        <v>31</v>
      </c>
      <c r="V17" s="9">
        <v>36</v>
      </c>
      <c r="W17" s="9"/>
      <c r="X17" s="9"/>
      <c r="Y17" s="9"/>
      <c r="Z17" s="9"/>
      <c r="AA17" s="9">
        <v>22</v>
      </c>
      <c r="AB17" s="9"/>
      <c r="AC17" s="9"/>
      <c r="AD17" s="9"/>
      <c r="AE17" s="9"/>
      <c r="AF17" s="9"/>
      <c r="AG17" s="9">
        <v>37</v>
      </c>
      <c r="AH17" s="9"/>
      <c r="AI17" s="9"/>
      <c r="AJ17" s="9"/>
      <c r="AK17" s="9"/>
      <c r="AL17" s="9"/>
      <c r="AM17" s="9">
        <v>25</v>
      </c>
      <c r="AN17" s="9">
        <v>42</v>
      </c>
      <c r="AO17" s="9">
        <v>38</v>
      </c>
      <c r="AP17" s="9">
        <v>39</v>
      </c>
      <c r="AQ17" s="7">
        <f>SUM(F17:AP17)</f>
        <v>570</v>
      </c>
      <c r="AR17" s="8">
        <f>(COUNT(F17:AP17))</f>
        <v>16</v>
      </c>
      <c r="AS17" s="8">
        <f>IF(COUNT(F17:AP17)&gt;0,LARGE(F17:AP17,1),0)+IF(COUNT(F17:AP17)&gt;1,LARGE(F17:AP17,2),0)+IF(COUNT(F17:AP17)&gt;2,LARGE(F17:AP17,3),0)+IF(COUNT(F17:AP17)&gt;3,LARGE(F17:AP17,4),0)+IF(COUNT(F17:AP17)&gt;4,LARGE(F17:AP17,5),0)+IF(COUNT(F17:AP17)&gt;5,LARGE(F17:AP17,6),0)+IF(COUNT(F17:AP17)&gt;6,LARGE(F17:AP17,7),0)+IF(COUNT(F17:AP17)&gt;7,LARGE(F17:AP17,8),0)+IF(COUNT(F17:AP17)&gt;8,LARGE(F17:AP17,9),0)+IF(COUNT(F17:AP17)&gt;9,LARGE(F17:AP17,10),0)+IF(COUNT(F17:AP17)&gt;10,LARGE(F17:AP17,11),0)+IF(COUNT(F17:AP17)&gt;11,LARGE(F17:AP17,12),0)+IF(COUNT(F17:AP17)&gt;12,LARGE(F17:AP17,13),0)+IF(COUNT(F17:AP17)&gt;13,LARGE(F17:AP17,14),0)+IF(COUNT(F17:AP17)&gt;14,LARGE(F17:AP17,15),0)</f>
        <v>548</v>
      </c>
      <c r="AT17" s="8">
        <f>IF(COUNT(F17:AP17)&lt;22,IF(COUNT(F17:AP17)&gt;14,(COUNT(F17:AP17)-15),0)*20,120)</f>
        <v>20</v>
      </c>
      <c r="AU17" s="12">
        <f>AS17+AT17</f>
        <v>568</v>
      </c>
      <c r="AV17" s="8" t="str">
        <f>B17</f>
        <v>Schroeder</v>
      </c>
      <c r="AW17" s="8">
        <f>A17</f>
        <v>16</v>
      </c>
    </row>
    <row r="18" spans="1:49" s="3" customFormat="1" ht="15.75" customHeight="1">
      <c r="A18" s="25">
        <f>A17+1</f>
        <v>17</v>
      </c>
      <c r="B18" s="7" t="s">
        <v>84</v>
      </c>
      <c r="C18" s="7" t="s">
        <v>85</v>
      </c>
      <c r="D18" s="8">
        <v>53</v>
      </c>
      <c r="E18" s="8" t="s">
        <v>86</v>
      </c>
      <c r="F18" s="8" t="s">
        <v>272</v>
      </c>
      <c r="G18" s="9">
        <v>38</v>
      </c>
      <c r="H18" s="8"/>
      <c r="I18" s="8"/>
      <c r="J18" s="8"/>
      <c r="K18" s="8"/>
      <c r="L18" s="9"/>
      <c r="M18" s="9"/>
      <c r="N18" s="9"/>
      <c r="O18" s="9"/>
      <c r="P18" s="9">
        <v>40</v>
      </c>
      <c r="Q18" s="9">
        <v>46</v>
      </c>
      <c r="R18" s="9">
        <v>47</v>
      </c>
      <c r="S18" s="9"/>
      <c r="T18" s="9">
        <v>46</v>
      </c>
      <c r="U18" s="9"/>
      <c r="V18" s="9"/>
      <c r="W18" s="9">
        <v>48</v>
      </c>
      <c r="X18" s="9">
        <v>47</v>
      </c>
      <c r="Y18" s="9">
        <v>46</v>
      </c>
      <c r="Z18" s="9">
        <v>45</v>
      </c>
      <c r="AA18" s="9">
        <v>41</v>
      </c>
      <c r="AB18" s="9">
        <v>29</v>
      </c>
      <c r="AC18" s="9"/>
      <c r="AD18" s="9"/>
      <c r="AE18" s="9"/>
      <c r="AF18" s="9"/>
      <c r="AG18" s="9"/>
      <c r="AH18" s="9"/>
      <c r="AI18" s="9">
        <v>46</v>
      </c>
      <c r="AJ18" s="9"/>
      <c r="AK18" s="9"/>
      <c r="AL18" s="9">
        <v>45</v>
      </c>
      <c r="AM18" s="9"/>
      <c r="AN18" s="9"/>
      <c r="AO18" s="9"/>
      <c r="AP18" s="9"/>
      <c r="AQ18" s="7">
        <f>SUM(F18:AP18)</f>
        <v>564</v>
      </c>
      <c r="AR18" s="8">
        <f>(COUNT(F18:AP18))</f>
        <v>13</v>
      </c>
      <c r="AS18" s="8">
        <f>IF(COUNT(F18:AP18)&gt;0,LARGE(F18:AP18,1),0)+IF(COUNT(F18:AP18)&gt;1,LARGE(F18:AP18,2),0)+IF(COUNT(F18:AP18)&gt;2,LARGE(F18:AP18,3),0)+IF(COUNT(F18:AP18)&gt;3,LARGE(F18:AP18,4),0)+IF(COUNT(F18:AP18)&gt;4,LARGE(F18:AP18,5),0)+IF(COUNT(F18:AP18)&gt;5,LARGE(F18:AP18,6),0)+IF(COUNT(F18:AP18)&gt;6,LARGE(F18:AP18,7),0)+IF(COUNT(F18:AP18)&gt;7,LARGE(F18:AP18,8),0)+IF(COUNT(F18:AP18)&gt;8,LARGE(F18:AP18,9),0)+IF(COUNT(F18:AP18)&gt;9,LARGE(F18:AP18,10),0)+IF(COUNT(F18:AP18)&gt;10,LARGE(F18:AP18,11),0)+IF(COUNT(F18:AP18)&gt;11,LARGE(F18:AP18,12),0)+IF(COUNT(F18:AP18)&gt;12,LARGE(F18:AP18,13),0)+IF(COUNT(F18:AP18)&gt;13,LARGE(F18:AP18,14),0)+IF(COUNT(F18:AP18)&gt;14,LARGE(F18:AP18,15),0)</f>
        <v>564</v>
      </c>
      <c r="AT18" s="8">
        <f>IF(COUNT(F18:AP18)&lt;22,IF(COUNT(F18:AP18)&gt;14,(COUNT(F18:AP18)-15),0)*20,120)</f>
        <v>0</v>
      </c>
      <c r="AU18" s="12">
        <f>AS18+AT18</f>
        <v>564</v>
      </c>
      <c r="AV18" s="8" t="str">
        <f>B18</f>
        <v>Steffen</v>
      </c>
      <c r="AW18" s="8">
        <f>A18</f>
        <v>17</v>
      </c>
    </row>
    <row r="19" spans="1:49" s="3" customFormat="1" ht="15.75" customHeight="1">
      <c r="A19" s="25">
        <f>A18+1</f>
        <v>18</v>
      </c>
      <c r="B19" s="7" t="s">
        <v>349</v>
      </c>
      <c r="C19" s="7" t="s">
        <v>51</v>
      </c>
      <c r="D19" s="8">
        <v>57</v>
      </c>
      <c r="E19" s="8" t="s">
        <v>65</v>
      </c>
      <c r="F19" s="17"/>
      <c r="G19" s="18"/>
      <c r="H19" s="8">
        <v>47</v>
      </c>
      <c r="I19" s="8">
        <v>46</v>
      </c>
      <c r="J19" s="8"/>
      <c r="K19" s="8"/>
      <c r="L19" s="9">
        <v>43</v>
      </c>
      <c r="M19" s="9"/>
      <c r="N19" s="9">
        <v>47</v>
      </c>
      <c r="O19" s="9"/>
      <c r="P19" s="9"/>
      <c r="Q19" s="9">
        <v>47</v>
      </c>
      <c r="R19" s="9">
        <v>49</v>
      </c>
      <c r="S19" s="9"/>
      <c r="T19" s="9">
        <v>49</v>
      </c>
      <c r="U19" s="9">
        <v>47</v>
      </c>
      <c r="V19" s="9"/>
      <c r="W19" s="9">
        <v>50</v>
      </c>
      <c r="X19" s="9"/>
      <c r="Y19" s="9"/>
      <c r="Z19" s="9"/>
      <c r="AA19" s="9"/>
      <c r="AB19" s="9"/>
      <c r="AC19" s="9"/>
      <c r="AD19" s="9"/>
      <c r="AE19" s="9">
        <v>48</v>
      </c>
      <c r="AF19" s="9"/>
      <c r="AG19" s="9">
        <v>46</v>
      </c>
      <c r="AH19" s="9"/>
      <c r="AI19" s="9"/>
      <c r="AJ19" s="9"/>
      <c r="AK19" s="9"/>
      <c r="AL19" s="9"/>
      <c r="AM19" s="9">
        <v>43</v>
      </c>
      <c r="AN19" s="9"/>
      <c r="AO19" s="9"/>
      <c r="AP19" s="9"/>
      <c r="AQ19" s="7">
        <f>SUM(F19:AP19)</f>
        <v>562</v>
      </c>
      <c r="AR19" s="8">
        <f>(COUNT(F19:AP19))</f>
        <v>12</v>
      </c>
      <c r="AS19" s="8">
        <f>IF(COUNT(F19:AP19)&gt;0,LARGE(F19:AP19,1),0)+IF(COUNT(F19:AP19)&gt;1,LARGE(F19:AP19,2),0)+IF(COUNT(F19:AP19)&gt;2,LARGE(F19:AP19,3),0)+IF(COUNT(F19:AP19)&gt;3,LARGE(F19:AP19,4),0)+IF(COUNT(F19:AP19)&gt;4,LARGE(F19:AP19,5),0)+IF(COUNT(F19:AP19)&gt;5,LARGE(F19:AP19,6),0)+IF(COUNT(F19:AP19)&gt;6,LARGE(F19:AP19,7),0)+IF(COUNT(F19:AP19)&gt;7,LARGE(F19:AP19,8),0)+IF(COUNT(F19:AP19)&gt;8,LARGE(F19:AP19,9),0)+IF(COUNT(F19:AP19)&gt;9,LARGE(F19:AP19,10),0)+IF(COUNT(F19:AP19)&gt;10,LARGE(F19:AP19,11),0)+IF(COUNT(F19:AP19)&gt;11,LARGE(F19:AP19,12),0)+IF(COUNT(F19:AP19)&gt;12,LARGE(F19:AP19,13),0)+IF(COUNT(F19:AP19)&gt;13,LARGE(F19:AP19,14),0)+IF(COUNT(F19:AP19)&gt;14,LARGE(F19:AP19,15),0)</f>
        <v>562</v>
      </c>
      <c r="AT19" s="8">
        <f>IF(COUNT(F19:AP19)&lt;22,IF(COUNT(F19:AP19)&gt;14,(COUNT(F19:AP19)-15),0)*20,120)</f>
        <v>0</v>
      </c>
      <c r="AU19" s="12">
        <f>AS19+AT19</f>
        <v>562</v>
      </c>
      <c r="AV19" s="8" t="str">
        <f>B19</f>
        <v>Pipper </v>
      </c>
      <c r="AW19" s="8">
        <f>A19</f>
        <v>18</v>
      </c>
    </row>
    <row r="20" spans="1:49" s="3" customFormat="1" ht="15.75" customHeight="1">
      <c r="A20" s="25">
        <f>A19+1</f>
        <v>19</v>
      </c>
      <c r="B20" s="7" t="s">
        <v>776</v>
      </c>
      <c r="C20" s="7" t="s">
        <v>200</v>
      </c>
      <c r="D20" s="8">
        <v>55</v>
      </c>
      <c r="E20" s="8" t="s">
        <v>63</v>
      </c>
      <c r="F20" s="8" t="s">
        <v>272</v>
      </c>
      <c r="G20" s="9"/>
      <c r="H20" s="8"/>
      <c r="I20" s="8"/>
      <c r="J20" s="8"/>
      <c r="K20" s="8"/>
      <c r="L20" s="9">
        <v>45</v>
      </c>
      <c r="M20" s="9"/>
      <c r="N20" s="9"/>
      <c r="O20" s="9"/>
      <c r="P20" s="9">
        <v>39</v>
      </c>
      <c r="Q20" s="9"/>
      <c r="R20" s="9"/>
      <c r="S20" s="9"/>
      <c r="T20" s="9"/>
      <c r="U20" s="9"/>
      <c r="V20" s="9"/>
      <c r="W20" s="9"/>
      <c r="X20" s="9"/>
      <c r="Y20" s="9">
        <v>47</v>
      </c>
      <c r="Z20" s="9">
        <v>47</v>
      </c>
      <c r="AA20" s="9">
        <v>47</v>
      </c>
      <c r="AB20" s="9"/>
      <c r="AC20" s="9"/>
      <c r="AD20" s="9"/>
      <c r="AE20" s="9">
        <v>45</v>
      </c>
      <c r="AF20" s="9">
        <v>48</v>
      </c>
      <c r="AG20" s="9">
        <v>48</v>
      </c>
      <c r="AH20" s="9">
        <v>48</v>
      </c>
      <c r="AI20" s="9"/>
      <c r="AJ20" s="9">
        <v>47</v>
      </c>
      <c r="AK20" s="9"/>
      <c r="AL20" s="9"/>
      <c r="AM20" s="9"/>
      <c r="AN20" s="9"/>
      <c r="AO20" s="9">
        <v>48</v>
      </c>
      <c r="AP20" s="9">
        <v>48</v>
      </c>
      <c r="AQ20" s="7">
        <f>SUM(F20:AP20)</f>
        <v>557</v>
      </c>
      <c r="AR20" s="8">
        <f>(COUNT(F20:AP20))</f>
        <v>12</v>
      </c>
      <c r="AS20" s="8">
        <f>IF(COUNT(F20:AP20)&gt;0,LARGE(F20:AP20,1),0)+IF(COUNT(F20:AP20)&gt;1,LARGE(F20:AP20,2),0)+IF(COUNT(F20:AP20)&gt;2,LARGE(F20:AP20,3),0)+IF(COUNT(F20:AP20)&gt;3,LARGE(F20:AP20,4),0)+IF(COUNT(F20:AP20)&gt;4,LARGE(F20:AP20,5),0)+IF(COUNT(F20:AP20)&gt;5,LARGE(F20:AP20,6),0)+IF(COUNT(F20:AP20)&gt;6,LARGE(F20:AP20,7),0)+IF(COUNT(F20:AP20)&gt;7,LARGE(F20:AP20,8),0)+IF(COUNT(F20:AP20)&gt;8,LARGE(F20:AP20,9),0)+IF(COUNT(F20:AP20)&gt;9,LARGE(F20:AP20,10),0)+IF(COUNT(F20:AP20)&gt;10,LARGE(F20:AP20,11),0)+IF(COUNT(F20:AP20)&gt;11,LARGE(F20:AP20,12),0)+IF(COUNT(F20:AP20)&gt;12,LARGE(F20:AP20,13),0)+IF(COUNT(F20:AP20)&gt;13,LARGE(F20:AP20,14),0)+IF(COUNT(F20:AP20)&gt;14,LARGE(F20:AP20,15),0)</f>
        <v>557</v>
      </c>
      <c r="AT20" s="8">
        <f>IF(COUNT(F20:AP20)&lt;22,IF(COUNT(F20:AP20)&gt;14,(COUNT(F20:AP20)-15),0)*20,120)</f>
        <v>0</v>
      </c>
      <c r="AU20" s="12">
        <f>AS20+AT20</f>
        <v>557</v>
      </c>
      <c r="AV20" s="8" t="str">
        <f>B20</f>
        <v>Loehrer</v>
      </c>
      <c r="AW20" s="8">
        <f>A20</f>
        <v>19</v>
      </c>
    </row>
    <row r="21" spans="1:49" s="3" customFormat="1" ht="15.75" customHeight="1">
      <c r="A21" s="25">
        <f>A20+1</f>
        <v>20</v>
      </c>
      <c r="B21" s="7" t="s">
        <v>205</v>
      </c>
      <c r="C21" s="7" t="s">
        <v>134</v>
      </c>
      <c r="D21" s="8">
        <v>54</v>
      </c>
      <c r="E21" s="8" t="s">
        <v>114</v>
      </c>
      <c r="F21" s="8" t="s">
        <v>272</v>
      </c>
      <c r="G21" s="9"/>
      <c r="H21" s="8"/>
      <c r="I21" s="8"/>
      <c r="J21" s="8"/>
      <c r="K21" s="8"/>
      <c r="L21" s="9"/>
      <c r="M21" s="9"/>
      <c r="N21" s="9">
        <v>41</v>
      </c>
      <c r="O21" s="9"/>
      <c r="P21" s="9"/>
      <c r="Q21" s="9"/>
      <c r="R21" s="9">
        <v>35</v>
      </c>
      <c r="S21" s="9"/>
      <c r="T21" s="9"/>
      <c r="U21" s="9">
        <v>37</v>
      </c>
      <c r="V21" s="9">
        <v>33</v>
      </c>
      <c r="W21" s="9">
        <v>46</v>
      </c>
      <c r="X21" s="9">
        <v>45</v>
      </c>
      <c r="Y21" s="9"/>
      <c r="Z21" s="9"/>
      <c r="AA21" s="9"/>
      <c r="AB21" s="9">
        <v>12</v>
      </c>
      <c r="AC21" s="9">
        <v>36</v>
      </c>
      <c r="AD21" s="9"/>
      <c r="AE21" s="9">
        <v>36</v>
      </c>
      <c r="AF21" s="9"/>
      <c r="AG21" s="9">
        <v>34</v>
      </c>
      <c r="AH21" s="9">
        <v>38</v>
      </c>
      <c r="AI21" s="9"/>
      <c r="AJ21" s="9">
        <v>38</v>
      </c>
      <c r="AK21" s="9"/>
      <c r="AL21" s="9">
        <v>48</v>
      </c>
      <c r="AM21" s="9">
        <v>32</v>
      </c>
      <c r="AN21" s="9"/>
      <c r="AO21" s="9">
        <v>39</v>
      </c>
      <c r="AP21" s="21"/>
      <c r="AQ21" s="7">
        <f>SUM(F21:AP21)</f>
        <v>550</v>
      </c>
      <c r="AR21" s="8">
        <f>(COUNT(F21:AP21))</f>
        <v>15</v>
      </c>
      <c r="AS21" s="8">
        <f>IF(COUNT(F21:AP21)&gt;0,LARGE(F21:AP21,1),0)+IF(COUNT(F21:AP21)&gt;1,LARGE(F21:AP21,2),0)+IF(COUNT(F21:AP21)&gt;2,LARGE(F21:AP21,3),0)+IF(COUNT(F21:AP21)&gt;3,LARGE(F21:AP21,4),0)+IF(COUNT(F21:AP21)&gt;4,LARGE(F21:AP21,5),0)+IF(COUNT(F21:AP21)&gt;5,LARGE(F21:AP21,6),0)+IF(COUNT(F21:AP21)&gt;6,LARGE(F21:AP21,7),0)+IF(COUNT(F21:AP21)&gt;7,LARGE(F21:AP21,8),0)+IF(COUNT(F21:AP21)&gt;8,LARGE(F21:AP21,9),0)+IF(COUNT(F21:AP21)&gt;9,LARGE(F21:AP21,10),0)+IF(COUNT(F21:AP21)&gt;10,LARGE(F21:AP21,11),0)+IF(COUNT(F21:AP21)&gt;11,LARGE(F21:AP21,12),0)+IF(COUNT(F21:AP21)&gt;12,LARGE(F21:AP21,13),0)+IF(COUNT(F21:AP21)&gt;13,LARGE(F21:AP21,14),0)+IF(COUNT(F21:AP21)&gt;14,LARGE(F21:AP21,15),0)</f>
        <v>550</v>
      </c>
      <c r="AT21" s="8">
        <f>IF(COUNT(F21:AP21)&lt;22,IF(COUNT(F21:AP21)&gt;14,(COUNT(F21:AP21)-15),0)*20,120)</f>
        <v>0</v>
      </c>
      <c r="AU21" s="12">
        <f>AS21+AT21</f>
        <v>550</v>
      </c>
      <c r="AV21" s="8" t="str">
        <f>B21</f>
        <v>Peters</v>
      </c>
      <c r="AW21" s="8">
        <f>A21</f>
        <v>20</v>
      </c>
    </row>
    <row r="22" spans="1:49" ht="15">
      <c r="A22" s="25">
        <f>A21+1</f>
        <v>21</v>
      </c>
      <c r="B22" s="7" t="s">
        <v>144</v>
      </c>
      <c r="C22" s="7" t="s">
        <v>87</v>
      </c>
      <c r="D22" s="8">
        <v>54</v>
      </c>
      <c r="E22" s="8" t="s">
        <v>228</v>
      </c>
      <c r="F22" s="17"/>
      <c r="G22" s="18"/>
      <c r="H22" s="8">
        <v>35</v>
      </c>
      <c r="I22" s="8"/>
      <c r="J22" s="8"/>
      <c r="K22" s="8">
        <v>10</v>
      </c>
      <c r="L22" s="9"/>
      <c r="M22" s="9">
        <v>18</v>
      </c>
      <c r="N22" s="9"/>
      <c r="O22" s="9">
        <v>42</v>
      </c>
      <c r="P22" s="9">
        <v>23</v>
      </c>
      <c r="Q22" s="9"/>
      <c r="R22" s="9">
        <v>33</v>
      </c>
      <c r="S22" s="9"/>
      <c r="T22" s="9"/>
      <c r="U22" s="9">
        <v>34</v>
      </c>
      <c r="V22" s="9"/>
      <c r="W22" s="9"/>
      <c r="X22" s="9">
        <v>31</v>
      </c>
      <c r="Y22" s="9"/>
      <c r="Z22" s="9">
        <v>22</v>
      </c>
      <c r="AA22" s="9">
        <v>14</v>
      </c>
      <c r="AB22" s="9"/>
      <c r="AC22" s="9"/>
      <c r="AD22" s="9">
        <v>35</v>
      </c>
      <c r="AE22" s="9"/>
      <c r="AF22" s="9"/>
      <c r="AG22" s="9">
        <v>28</v>
      </c>
      <c r="AH22" s="9"/>
      <c r="AI22" s="9">
        <v>31</v>
      </c>
      <c r="AJ22" s="9">
        <v>35</v>
      </c>
      <c r="AK22" s="9">
        <v>40</v>
      </c>
      <c r="AL22" s="9"/>
      <c r="AM22" s="9">
        <v>10</v>
      </c>
      <c r="AN22" s="9"/>
      <c r="AO22" s="9">
        <v>37</v>
      </c>
      <c r="AP22" s="9">
        <v>37</v>
      </c>
      <c r="AQ22" s="7">
        <f>SUM(F22:AP22)</f>
        <v>515</v>
      </c>
      <c r="AR22" s="8">
        <f>(COUNT(F22:AP22))</f>
        <v>18</v>
      </c>
      <c r="AS22" s="8">
        <f>IF(COUNT(F22:AP22)&gt;0,LARGE(F22:AP22,1),0)+IF(COUNT(F22:AP22)&gt;1,LARGE(F22:AP22,2),0)+IF(COUNT(F22:AP22)&gt;2,LARGE(F22:AP22,3),0)+IF(COUNT(F22:AP22)&gt;3,LARGE(F22:AP22,4),0)+IF(COUNT(F22:AP22)&gt;4,LARGE(F22:AP22,5),0)+IF(COUNT(F22:AP22)&gt;5,LARGE(F22:AP22,6),0)+IF(COUNT(F22:AP22)&gt;6,LARGE(F22:AP22,7),0)+IF(COUNT(F22:AP22)&gt;7,LARGE(F22:AP22,8),0)+IF(COUNT(F22:AP22)&gt;8,LARGE(F22:AP22,9),0)+IF(COUNT(F22:AP22)&gt;9,LARGE(F22:AP22,10),0)+IF(COUNT(F22:AP22)&gt;10,LARGE(F22:AP22,11),0)+IF(COUNT(F22:AP22)&gt;11,LARGE(F22:AP22,12),0)+IF(COUNT(F22:AP22)&gt;12,LARGE(F22:AP22,13),0)+IF(COUNT(F22:AP22)&gt;13,LARGE(F22:AP22,14),0)+IF(COUNT(F22:AP22)&gt;14,LARGE(F22:AP22,15),0)</f>
        <v>481</v>
      </c>
      <c r="AT22" s="8">
        <f>IF(COUNT(F22:AP22)&lt;22,IF(COUNT(F22:AP22)&gt;14,(COUNT(F22:AP22)-15),0)*20,120)</f>
        <v>60</v>
      </c>
      <c r="AU22" s="12">
        <f>AS22+AT22</f>
        <v>541</v>
      </c>
      <c r="AV22" s="8" t="str">
        <f>B22</f>
        <v>Hamers</v>
      </c>
      <c r="AW22" s="8">
        <f>A22</f>
        <v>21</v>
      </c>
    </row>
    <row r="23" spans="1:49" ht="15">
      <c r="A23" s="25">
        <f>A22+1</f>
        <v>22</v>
      </c>
      <c r="B23" s="7" t="s">
        <v>243</v>
      </c>
      <c r="C23" s="7" t="s">
        <v>49</v>
      </c>
      <c r="D23" s="14">
        <v>57</v>
      </c>
      <c r="E23" s="14" t="s">
        <v>188</v>
      </c>
      <c r="F23" s="14">
        <v>44</v>
      </c>
      <c r="G23" s="9">
        <v>48</v>
      </c>
      <c r="H23" s="8">
        <v>47</v>
      </c>
      <c r="I23" s="8">
        <v>47</v>
      </c>
      <c r="J23" s="8"/>
      <c r="K23" s="8"/>
      <c r="L23" s="9">
        <v>47</v>
      </c>
      <c r="M23" s="9"/>
      <c r="N23" s="9"/>
      <c r="O23" s="9"/>
      <c r="P23" s="9">
        <v>46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v>27</v>
      </c>
      <c r="AC23" s="9"/>
      <c r="AD23" s="9"/>
      <c r="AE23" s="9"/>
      <c r="AF23" s="9"/>
      <c r="AG23" s="9">
        <v>44</v>
      </c>
      <c r="AH23" s="9">
        <v>45</v>
      </c>
      <c r="AI23" s="9">
        <v>47</v>
      </c>
      <c r="AJ23" s="9">
        <v>49</v>
      </c>
      <c r="AK23" s="9"/>
      <c r="AL23" s="9"/>
      <c r="AM23" s="9"/>
      <c r="AN23" s="9"/>
      <c r="AO23" s="9">
        <v>47</v>
      </c>
      <c r="AP23" s="9"/>
      <c r="AQ23" s="7">
        <f>SUM(F23:AP23)</f>
        <v>538</v>
      </c>
      <c r="AR23" s="8">
        <f>(COUNT(F23:AP23))</f>
        <v>12</v>
      </c>
      <c r="AS23" s="8">
        <f>IF(COUNT(F23:AP23)&gt;0,LARGE(F23:AP23,1),0)+IF(COUNT(F23:AP23)&gt;1,LARGE(F23:AP23,2),0)+IF(COUNT(F23:AP23)&gt;2,LARGE(F23:AP23,3),0)+IF(COUNT(F23:AP23)&gt;3,LARGE(F23:AP23,4),0)+IF(COUNT(F23:AP23)&gt;4,LARGE(F23:AP23,5),0)+IF(COUNT(F23:AP23)&gt;5,LARGE(F23:AP23,6),0)+IF(COUNT(F23:AP23)&gt;6,LARGE(F23:AP23,7),0)+IF(COUNT(F23:AP23)&gt;7,LARGE(F23:AP23,8),0)+IF(COUNT(F23:AP23)&gt;8,LARGE(F23:AP23,9),0)+IF(COUNT(F23:AP23)&gt;9,LARGE(F23:AP23,10),0)+IF(COUNT(F23:AP23)&gt;10,LARGE(F23:AP23,11),0)+IF(COUNT(F23:AP23)&gt;11,LARGE(F23:AP23,12),0)+IF(COUNT(F23:AP23)&gt;12,LARGE(F23:AP23,13),0)+IF(COUNT(F23:AP23)&gt;13,LARGE(F23:AP23,14),0)+IF(COUNT(F23:AP23)&gt;14,LARGE(F23:AP23,15),0)</f>
        <v>538</v>
      </c>
      <c r="AT23" s="8">
        <f>IF(COUNT(F23:AP23)&lt;22,IF(COUNT(F23:AP23)&gt;14,(COUNT(F23:AP23)-15),0)*20,120)</f>
        <v>0</v>
      </c>
      <c r="AU23" s="12">
        <f>AS23+AT23</f>
        <v>538</v>
      </c>
      <c r="AV23" s="8" t="str">
        <f>B23</f>
        <v>Hagel</v>
      </c>
      <c r="AW23" s="8">
        <f>A23</f>
        <v>22</v>
      </c>
    </row>
    <row r="24" spans="1:49" ht="15">
      <c r="A24" s="25">
        <f>A23+1</f>
        <v>23</v>
      </c>
      <c r="B24" s="7" t="s">
        <v>133</v>
      </c>
      <c r="C24" s="7" t="s">
        <v>101</v>
      </c>
      <c r="D24" s="8">
        <v>56</v>
      </c>
      <c r="E24" s="8" t="s">
        <v>67</v>
      </c>
      <c r="F24" s="8">
        <v>27</v>
      </c>
      <c r="G24" s="9">
        <v>25</v>
      </c>
      <c r="H24" s="8">
        <v>32</v>
      </c>
      <c r="I24" s="8">
        <v>36</v>
      </c>
      <c r="J24" s="8"/>
      <c r="K24" s="8"/>
      <c r="L24" s="9"/>
      <c r="M24" s="9">
        <v>15</v>
      </c>
      <c r="N24" s="9">
        <v>42</v>
      </c>
      <c r="O24" s="9"/>
      <c r="P24" s="9"/>
      <c r="Q24" s="9"/>
      <c r="R24" s="9"/>
      <c r="S24" s="9"/>
      <c r="T24" s="9">
        <v>29</v>
      </c>
      <c r="U24" s="9"/>
      <c r="V24" s="9"/>
      <c r="W24" s="9">
        <v>36</v>
      </c>
      <c r="X24" s="9"/>
      <c r="Y24" s="9"/>
      <c r="Z24" s="9">
        <v>31</v>
      </c>
      <c r="AA24" s="9">
        <v>21</v>
      </c>
      <c r="AB24" s="9"/>
      <c r="AC24" s="9"/>
      <c r="AD24" s="9"/>
      <c r="AE24" s="9"/>
      <c r="AF24" s="9"/>
      <c r="AG24" s="9"/>
      <c r="AH24" s="9"/>
      <c r="AI24" s="9">
        <v>36</v>
      </c>
      <c r="AJ24" s="9">
        <v>39</v>
      </c>
      <c r="AK24" s="9"/>
      <c r="AL24" s="9"/>
      <c r="AM24" s="9">
        <v>47</v>
      </c>
      <c r="AN24" s="9">
        <v>47</v>
      </c>
      <c r="AO24" s="9">
        <v>33</v>
      </c>
      <c r="AP24" s="9">
        <v>36</v>
      </c>
      <c r="AQ24" s="7">
        <f>SUM(F24:AP24)</f>
        <v>532</v>
      </c>
      <c r="AR24" s="8">
        <f>(COUNT(F24:AP24))</f>
        <v>16</v>
      </c>
      <c r="AS24" s="8">
        <f>IF(COUNT(F24:AP24)&gt;0,LARGE(F24:AP24,1),0)+IF(COUNT(F24:AP24)&gt;1,LARGE(F24:AP24,2),0)+IF(COUNT(F24:AP24)&gt;2,LARGE(F24:AP24,3),0)+IF(COUNT(F24:AP24)&gt;3,LARGE(F24:AP24,4),0)+IF(COUNT(F24:AP24)&gt;4,LARGE(F24:AP24,5),0)+IF(COUNT(F24:AP24)&gt;5,LARGE(F24:AP24,6),0)+IF(COUNT(F24:AP24)&gt;6,LARGE(F24:AP24,7),0)+IF(COUNT(F24:AP24)&gt;7,LARGE(F24:AP24,8),0)+IF(COUNT(F24:AP24)&gt;8,LARGE(F24:AP24,9),0)+IF(COUNT(F24:AP24)&gt;9,LARGE(F24:AP24,10),0)+IF(COUNT(F24:AP24)&gt;10,LARGE(F24:AP24,11),0)+IF(COUNT(F24:AP24)&gt;11,LARGE(F24:AP24,12),0)+IF(COUNT(F24:AP24)&gt;12,LARGE(F24:AP24,13),0)+IF(COUNT(F24:AP24)&gt;13,LARGE(F24:AP24,14),0)+IF(COUNT(F24:AP24)&gt;14,LARGE(F24:AP24,15),0)</f>
        <v>517</v>
      </c>
      <c r="AT24" s="8">
        <f>IF(COUNT(F24:AP24)&lt;22,IF(COUNT(F24:AP24)&gt;14,(COUNT(F24:AP24)-15),0)*20,120)</f>
        <v>20</v>
      </c>
      <c r="AU24" s="12">
        <f>AS24+AT24</f>
        <v>537</v>
      </c>
      <c r="AV24" s="8" t="str">
        <f>B24</f>
        <v>Rogowski</v>
      </c>
      <c r="AW24" s="8">
        <f>A24</f>
        <v>23</v>
      </c>
    </row>
    <row r="25" spans="1:49" ht="15">
      <c r="A25" s="25">
        <f>A24+1</f>
        <v>24</v>
      </c>
      <c r="B25" s="7" t="s">
        <v>259</v>
      </c>
      <c r="C25" s="7" t="s">
        <v>260</v>
      </c>
      <c r="D25" s="8">
        <v>57</v>
      </c>
      <c r="E25" s="8" t="s">
        <v>261</v>
      </c>
      <c r="F25" s="8">
        <v>30</v>
      </c>
      <c r="G25" s="9">
        <v>31</v>
      </c>
      <c r="H25" s="8">
        <v>26</v>
      </c>
      <c r="I25" s="8"/>
      <c r="J25" s="8"/>
      <c r="K25" s="8">
        <v>18</v>
      </c>
      <c r="L25" s="9">
        <v>30</v>
      </c>
      <c r="M25" s="9">
        <v>26</v>
      </c>
      <c r="N25" s="9"/>
      <c r="O25" s="9"/>
      <c r="P25" s="9"/>
      <c r="Q25" s="9"/>
      <c r="R25" s="9"/>
      <c r="S25" s="9"/>
      <c r="T25" s="9">
        <v>34</v>
      </c>
      <c r="U25" s="9"/>
      <c r="V25" s="9"/>
      <c r="W25" s="9">
        <v>39</v>
      </c>
      <c r="X25" s="9"/>
      <c r="Y25" s="9"/>
      <c r="Z25" s="9">
        <v>35</v>
      </c>
      <c r="AA25" s="9">
        <v>28</v>
      </c>
      <c r="AB25" s="9"/>
      <c r="AC25" s="9">
        <v>38</v>
      </c>
      <c r="AD25" s="9"/>
      <c r="AE25" s="9"/>
      <c r="AF25" s="9"/>
      <c r="AG25" s="9">
        <v>39</v>
      </c>
      <c r="AH25" s="9"/>
      <c r="AI25" s="9">
        <v>37</v>
      </c>
      <c r="AJ25" s="9">
        <v>40</v>
      </c>
      <c r="AK25" s="9"/>
      <c r="AL25" s="9"/>
      <c r="AM25" s="9">
        <v>24</v>
      </c>
      <c r="AN25" s="9"/>
      <c r="AO25" s="9"/>
      <c r="AP25" s="9"/>
      <c r="AQ25" s="7">
        <f>SUM(F25:AP25)</f>
        <v>475</v>
      </c>
      <c r="AR25" s="8">
        <f>(COUNT(F25:AP25))</f>
        <v>15</v>
      </c>
      <c r="AS25" s="8">
        <f>IF(COUNT(F25:AP25)&gt;0,LARGE(F25:AP25,1),0)+IF(COUNT(F25:AP25)&gt;1,LARGE(F25:AP25,2),0)+IF(COUNT(F25:AP25)&gt;2,LARGE(F25:AP25,3),0)+IF(COUNT(F25:AP25)&gt;3,LARGE(F25:AP25,4),0)+IF(COUNT(F25:AP25)&gt;4,LARGE(F25:AP25,5),0)+IF(COUNT(F25:AP25)&gt;5,LARGE(F25:AP25,6),0)+IF(COUNT(F25:AP25)&gt;6,LARGE(F25:AP25,7),0)+IF(COUNT(F25:AP25)&gt;7,LARGE(F25:AP25,8),0)+IF(COUNT(F25:AP25)&gt;8,LARGE(F25:AP25,9),0)+IF(COUNT(F25:AP25)&gt;9,LARGE(F25:AP25,10),0)+IF(COUNT(F25:AP25)&gt;10,LARGE(F25:AP25,11),0)+IF(COUNT(F25:AP25)&gt;11,LARGE(F25:AP25,12),0)+IF(COUNT(F25:AP25)&gt;12,LARGE(F25:AP25,13),0)+IF(COUNT(F25:AP25)&gt;13,LARGE(F25:AP25,14),0)+IF(COUNT(F25:AP25)&gt;14,LARGE(F25:AP25,15),0)</f>
        <v>475</v>
      </c>
      <c r="AT25" s="8">
        <f>IF(COUNT(F25:AP25)&lt;22,IF(COUNT(F25:AP25)&gt;14,(COUNT(F25:AP25)-15),0)*20,120)</f>
        <v>0</v>
      </c>
      <c r="AU25" s="12">
        <f>AS25+AT25</f>
        <v>475</v>
      </c>
      <c r="AV25" s="8" t="str">
        <f>B25</f>
        <v>Haas</v>
      </c>
      <c r="AW25" s="8">
        <f>A25</f>
        <v>24</v>
      </c>
    </row>
    <row r="26" spans="1:49" ht="15">
      <c r="A26" s="25">
        <f>A25+1</f>
        <v>25</v>
      </c>
      <c r="B26" s="7" t="s">
        <v>212</v>
      </c>
      <c r="C26" s="7" t="s">
        <v>103</v>
      </c>
      <c r="D26" s="8">
        <v>55</v>
      </c>
      <c r="E26" s="8" t="s">
        <v>45</v>
      </c>
      <c r="F26" s="8">
        <v>33</v>
      </c>
      <c r="G26" s="9"/>
      <c r="H26" s="8"/>
      <c r="I26" s="8"/>
      <c r="J26" s="8"/>
      <c r="K26" s="8">
        <v>24</v>
      </c>
      <c r="L26" s="9"/>
      <c r="M26" s="9"/>
      <c r="N26" s="9"/>
      <c r="O26" s="9"/>
      <c r="P26" s="9"/>
      <c r="Q26" s="9">
        <v>29</v>
      </c>
      <c r="R26" s="9"/>
      <c r="S26" s="9"/>
      <c r="T26" s="9">
        <v>35</v>
      </c>
      <c r="U26" s="9"/>
      <c r="V26" s="9">
        <v>41</v>
      </c>
      <c r="W26" s="9">
        <v>37</v>
      </c>
      <c r="X26" s="9">
        <v>37</v>
      </c>
      <c r="Y26" s="9"/>
      <c r="Z26" s="9"/>
      <c r="AA26" s="9"/>
      <c r="AB26" s="9"/>
      <c r="AC26" s="9"/>
      <c r="AD26" s="9"/>
      <c r="AE26" s="9">
        <v>38</v>
      </c>
      <c r="AF26" s="9"/>
      <c r="AG26" s="9"/>
      <c r="AH26" s="9"/>
      <c r="AI26" s="9"/>
      <c r="AJ26" s="9">
        <v>45</v>
      </c>
      <c r="AK26" s="9"/>
      <c r="AL26" s="9"/>
      <c r="AM26" s="9">
        <v>33</v>
      </c>
      <c r="AN26" s="9"/>
      <c r="AO26" s="9"/>
      <c r="AP26" s="9"/>
      <c r="AQ26" s="7">
        <f>SUM(F26:AP26)</f>
        <v>352</v>
      </c>
      <c r="AR26" s="8">
        <f>(COUNT(F26:AP26))</f>
        <v>10</v>
      </c>
      <c r="AS26" s="8">
        <f>IF(COUNT(F26:AP26)&gt;0,LARGE(F26:AP26,1),0)+IF(COUNT(F26:AP26)&gt;1,LARGE(F26:AP26,2),0)+IF(COUNT(F26:AP26)&gt;2,LARGE(F26:AP26,3),0)+IF(COUNT(F26:AP26)&gt;3,LARGE(F26:AP26,4),0)+IF(COUNT(F26:AP26)&gt;4,LARGE(F26:AP26,5),0)+IF(COUNT(F26:AP26)&gt;5,LARGE(F26:AP26,6),0)+IF(COUNT(F26:AP26)&gt;6,LARGE(F26:AP26,7),0)+IF(COUNT(F26:AP26)&gt;7,LARGE(F26:AP26,8),0)+IF(COUNT(F26:AP26)&gt;8,LARGE(F26:AP26,9),0)+IF(COUNT(F26:AP26)&gt;9,LARGE(F26:AP26,10),0)+IF(COUNT(F26:AP26)&gt;10,LARGE(F26:AP26,11),0)+IF(COUNT(F26:AP26)&gt;11,LARGE(F26:AP26,12),0)+IF(COUNT(F26:AP26)&gt;12,LARGE(F26:AP26,13),0)+IF(COUNT(F26:AP26)&gt;13,LARGE(F26:AP26,14),0)+IF(COUNT(F26:AP26)&gt;14,LARGE(F26:AP26,15),0)</f>
        <v>352</v>
      </c>
      <c r="AT26" s="8">
        <f>IF(COUNT(F26:AP26)&lt;22,IF(COUNT(F26:AP26)&gt;14,(COUNT(F26:AP26)-15),0)*20,120)</f>
        <v>0</v>
      </c>
      <c r="AU26" s="12">
        <f>AS26+AT26</f>
        <v>352</v>
      </c>
      <c r="AV26" s="8" t="str">
        <f>B26</f>
        <v>Roder</v>
      </c>
      <c r="AW26" s="8">
        <f>A26</f>
        <v>25</v>
      </c>
    </row>
    <row r="27" spans="1:49" ht="15">
      <c r="A27" s="25">
        <f>A26+1</f>
        <v>26</v>
      </c>
      <c r="B27" s="7" t="s">
        <v>338</v>
      </c>
      <c r="C27" s="7" t="s">
        <v>64</v>
      </c>
      <c r="D27" s="8">
        <v>53</v>
      </c>
      <c r="E27" s="8" t="s">
        <v>98</v>
      </c>
      <c r="F27" s="8" t="s">
        <v>272</v>
      </c>
      <c r="G27" s="9">
        <v>34</v>
      </c>
      <c r="H27" s="8">
        <v>40</v>
      </c>
      <c r="I27" s="8"/>
      <c r="J27" s="8"/>
      <c r="K27" s="8">
        <v>28</v>
      </c>
      <c r="L27" s="9"/>
      <c r="M27" s="9"/>
      <c r="N27" s="9"/>
      <c r="O27" s="9"/>
      <c r="P27" s="9"/>
      <c r="Q27" s="9">
        <v>33</v>
      </c>
      <c r="R27" s="9"/>
      <c r="S27" s="9"/>
      <c r="T27" s="9">
        <v>33</v>
      </c>
      <c r="U27" s="9"/>
      <c r="V27" s="9">
        <v>42</v>
      </c>
      <c r="W27" s="9">
        <v>38</v>
      </c>
      <c r="X27" s="9">
        <v>38</v>
      </c>
      <c r="Y27" s="9"/>
      <c r="Z27" s="9">
        <v>29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>
        <v>35</v>
      </c>
      <c r="AN27" s="9"/>
      <c r="AO27" s="9"/>
      <c r="AP27" s="9"/>
      <c r="AQ27" s="7">
        <f>SUM(F27:AP27)</f>
        <v>350</v>
      </c>
      <c r="AR27" s="8">
        <f>(COUNT(F27:AP27))</f>
        <v>10</v>
      </c>
      <c r="AS27" s="8">
        <f>IF(COUNT(F27:AP27)&gt;0,LARGE(F27:AP27,1),0)+IF(COUNT(F27:AP27)&gt;1,LARGE(F27:AP27,2),0)+IF(COUNT(F27:AP27)&gt;2,LARGE(F27:AP27,3),0)+IF(COUNT(F27:AP27)&gt;3,LARGE(F27:AP27,4),0)+IF(COUNT(F27:AP27)&gt;4,LARGE(F27:AP27,5),0)+IF(COUNT(F27:AP27)&gt;5,LARGE(F27:AP27,6),0)+IF(COUNT(F27:AP27)&gt;6,LARGE(F27:AP27,7),0)+IF(COUNT(F27:AP27)&gt;7,LARGE(F27:AP27,8),0)+IF(COUNT(F27:AP27)&gt;8,LARGE(F27:AP27,9),0)+IF(COUNT(F27:AP27)&gt;9,LARGE(F27:AP27,10),0)+IF(COUNT(F27:AP27)&gt;10,LARGE(F27:AP27,11),0)+IF(COUNT(F27:AP27)&gt;11,LARGE(F27:AP27,12),0)+IF(COUNT(F27:AP27)&gt;12,LARGE(F27:AP27,13),0)+IF(COUNT(F27:AP27)&gt;13,LARGE(F27:AP27,14),0)+IF(COUNT(F27:AP27)&gt;14,LARGE(F27:AP27,15),0)</f>
        <v>350</v>
      </c>
      <c r="AT27" s="8">
        <f>IF(COUNT(F27:AP27)&lt;22,IF(COUNT(F27:AP27)&gt;14,(COUNT(F27:AP27)-15),0)*20,120)</f>
        <v>0</v>
      </c>
      <c r="AU27" s="12">
        <f>AS27+AT27</f>
        <v>350</v>
      </c>
      <c r="AV27" s="8" t="str">
        <f>B27</f>
        <v>Küpper</v>
      </c>
      <c r="AW27" s="8">
        <f>A27</f>
        <v>26</v>
      </c>
    </row>
    <row r="28" spans="1:49" ht="15">
      <c r="A28" s="27"/>
      <c r="B28" s="28"/>
      <c r="C28" s="28"/>
      <c r="D28" s="29"/>
      <c r="E28" s="29"/>
      <c r="F28" s="29"/>
      <c r="G28" s="30"/>
      <c r="H28" s="29"/>
      <c r="I28" s="29"/>
      <c r="J28" s="29"/>
      <c r="K28" s="29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28"/>
      <c r="AR28" s="29"/>
      <c r="AS28" s="29"/>
      <c r="AT28" s="29"/>
      <c r="AU28" s="31"/>
      <c r="AV28" s="29"/>
      <c r="AW28" s="29"/>
    </row>
    <row r="29" spans="1:49" ht="9.75" customHeight="1">
      <c r="A29" s="32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3"/>
      <c r="AR29" s="34"/>
      <c r="AS29" s="34"/>
      <c r="AT29" s="34"/>
      <c r="AU29" s="35"/>
      <c r="AV29" s="34"/>
      <c r="AW29" s="34"/>
    </row>
    <row r="30" spans="1:49" ht="15">
      <c r="A30" s="27"/>
      <c r="B30" s="28"/>
      <c r="C30" s="28"/>
      <c r="D30" s="29"/>
      <c r="E30" s="29"/>
      <c r="F30" s="29"/>
      <c r="G30" s="30"/>
      <c r="H30" s="29"/>
      <c r="I30" s="29"/>
      <c r="J30" s="29"/>
      <c r="K30" s="2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28"/>
      <c r="AR30" s="29"/>
      <c r="AS30" s="29"/>
      <c r="AT30" s="29"/>
      <c r="AU30" s="31"/>
      <c r="AV30" s="29"/>
      <c r="AW30" s="29"/>
    </row>
    <row r="31" spans="1:49" ht="15">
      <c r="A31" s="27"/>
      <c r="B31" s="28"/>
      <c r="C31" s="28"/>
      <c r="D31" s="29"/>
      <c r="E31" s="29"/>
      <c r="F31" s="29"/>
      <c r="G31" s="30"/>
      <c r="H31" s="29"/>
      <c r="I31" s="29"/>
      <c r="J31" s="29"/>
      <c r="K31" s="29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28"/>
      <c r="AR31" s="29"/>
      <c r="AS31" s="29"/>
      <c r="AT31" s="29"/>
      <c r="AU31" s="31"/>
      <c r="AV31" s="29"/>
      <c r="AW31" s="29"/>
    </row>
    <row r="32" spans="1:49" ht="15">
      <c r="A32" s="15"/>
      <c r="B32" s="8" t="s">
        <v>425</v>
      </c>
      <c r="C32" s="8" t="s">
        <v>426</v>
      </c>
      <c r="D32" s="8">
        <v>57</v>
      </c>
      <c r="E32" s="8" t="s">
        <v>536</v>
      </c>
      <c r="F32" s="8"/>
      <c r="G32" s="9"/>
      <c r="H32" s="8"/>
      <c r="I32" s="8"/>
      <c r="J32" s="8">
        <v>29</v>
      </c>
      <c r="K32" s="8"/>
      <c r="L32" s="9"/>
      <c r="M32" s="9">
        <v>41</v>
      </c>
      <c r="N32" s="9"/>
      <c r="O32" s="9"/>
      <c r="P32" s="9">
        <v>36</v>
      </c>
      <c r="Q32" s="9"/>
      <c r="R32" s="9"/>
      <c r="S32" s="9"/>
      <c r="T32" s="9"/>
      <c r="U32" s="9">
        <v>44</v>
      </c>
      <c r="V32" s="9"/>
      <c r="W32" s="9">
        <v>46</v>
      </c>
      <c r="X32" s="9">
        <v>45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>
        <v>40</v>
      </c>
      <c r="AM32" s="9">
        <v>47</v>
      </c>
      <c r="AN32" s="9"/>
      <c r="AO32" s="9"/>
      <c r="AP32" s="9">
        <v>44</v>
      </c>
      <c r="AQ32" s="7">
        <f>SUM(F32:AP32)</f>
        <v>372</v>
      </c>
      <c r="AR32" s="8">
        <f>(COUNT(F32:AP32))</f>
        <v>9</v>
      </c>
      <c r="AS32" s="8">
        <f>IF(COUNT(F32:AP32)&gt;0,LARGE(F32:AP32,1),0)+IF(COUNT(F32:AP32)&gt;1,LARGE(F32:AP32,2),0)+IF(COUNT(F32:AP32)&gt;2,LARGE(F32:AP32,3),0)+IF(COUNT(F32:AP32)&gt;3,LARGE(F32:AP32,4),0)+IF(COUNT(F32:AP32)&gt;4,LARGE(F32:AP32,5),0)+IF(COUNT(F32:AP32)&gt;5,LARGE(F32:AP32,6),0)+IF(COUNT(F32:AP32)&gt;6,LARGE(F32:AP32,7),0)+IF(COUNT(F32:AP32)&gt;7,LARGE(F32:AP32,8),0)+IF(COUNT(F32:AP32)&gt;8,LARGE(F32:AP32,9),0)+IF(COUNT(F32:AP32)&gt;9,LARGE(F32:AP32,10),0)+IF(COUNT(F32:AP32)&gt;10,LARGE(F32:AP32,11),0)+IF(COUNT(F32:AP32)&gt;11,LARGE(F32:AP32,12),0)+IF(COUNT(F32:AP32)&gt;12,LARGE(F32:AP32,13),0)+IF(COUNT(F32:AP32)&gt;13,LARGE(F32:AP32,14),0)+IF(COUNT(F32:AP32)&gt;14,LARGE(F32:AP32,15),0)</f>
        <v>372</v>
      </c>
      <c r="AT32" s="8">
        <f>IF(COUNT(F32:AP32)&lt;22,IF(COUNT(F32:AP32)&gt;14,(COUNT(F32:AP32)-15),0)*20,120)</f>
        <v>0</v>
      </c>
      <c r="AU32" s="12">
        <f>AS32+AT32</f>
        <v>372</v>
      </c>
      <c r="AV32" s="7" t="str">
        <f>B32</f>
        <v>Eisenga</v>
      </c>
      <c r="AW32" s="8"/>
    </row>
    <row r="33" spans="1:49" ht="15">
      <c r="A33" s="15"/>
      <c r="B33" s="8" t="s">
        <v>211</v>
      </c>
      <c r="C33" s="8" t="s">
        <v>77</v>
      </c>
      <c r="D33" s="8">
        <v>54</v>
      </c>
      <c r="E33" s="8" t="s">
        <v>45</v>
      </c>
      <c r="F33" s="17"/>
      <c r="G33" s="18"/>
      <c r="H33" s="8">
        <v>41</v>
      </c>
      <c r="I33" s="8"/>
      <c r="J33" s="8"/>
      <c r="K33" s="8">
        <v>32</v>
      </c>
      <c r="L33" s="9"/>
      <c r="M33" s="9"/>
      <c r="N33" s="9"/>
      <c r="O33" s="9"/>
      <c r="P33" s="9"/>
      <c r="Q33" s="9"/>
      <c r="R33" s="9">
        <v>41</v>
      </c>
      <c r="S33" s="9"/>
      <c r="T33" s="9">
        <v>41</v>
      </c>
      <c r="U33" s="9"/>
      <c r="V33" s="9">
        <v>48</v>
      </c>
      <c r="W33" s="9">
        <v>49</v>
      </c>
      <c r="X33" s="9">
        <v>48</v>
      </c>
      <c r="Y33" s="9"/>
      <c r="Z33" s="9"/>
      <c r="AA33" s="9"/>
      <c r="AB33" s="9"/>
      <c r="AC33" s="9"/>
      <c r="AD33" s="9"/>
      <c r="AE33" s="9">
        <v>46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7">
        <f>SUM(F33:AP33)</f>
        <v>346</v>
      </c>
      <c r="AR33" s="8">
        <f>(COUNT(F33:AP33))</f>
        <v>8</v>
      </c>
      <c r="AS33" s="8">
        <f>IF(COUNT(F33:AP33)&gt;0,LARGE(F33:AP33,1),0)+IF(COUNT(F33:AP33)&gt;1,LARGE(F33:AP33,2),0)+IF(COUNT(F33:AP33)&gt;2,LARGE(F33:AP33,3),0)+IF(COUNT(F33:AP33)&gt;3,LARGE(F33:AP33,4),0)+IF(COUNT(F33:AP33)&gt;4,LARGE(F33:AP33,5),0)+IF(COUNT(F33:AP33)&gt;5,LARGE(F33:AP33,6),0)+IF(COUNT(F33:AP33)&gt;6,LARGE(F33:AP33,7),0)+IF(COUNT(F33:AP33)&gt;7,LARGE(F33:AP33,8),0)+IF(COUNT(F33:AP33)&gt;8,LARGE(F33:AP33,9),0)+IF(COUNT(F33:AP33)&gt;9,LARGE(F33:AP33,10),0)+IF(COUNT(F33:AP33)&gt;10,LARGE(F33:AP33,11),0)+IF(COUNT(F33:AP33)&gt;11,LARGE(F33:AP33,12),0)+IF(COUNT(F33:AP33)&gt;12,LARGE(F33:AP33,13),0)+IF(COUNT(F33:AP33)&gt;13,LARGE(F33:AP33,14),0)+IF(COUNT(F33:AP33)&gt;14,LARGE(F33:AP33,15),0)</f>
        <v>346</v>
      </c>
      <c r="AT33" s="8">
        <f>IF(COUNT(F33:AP33)&lt;22,IF(COUNT(F33:AP33)&gt;14,(COUNT(F33:AP33)-15),0)*20,120)</f>
        <v>0</v>
      </c>
      <c r="AU33" s="12">
        <f>AS33+AT33</f>
        <v>346</v>
      </c>
      <c r="AV33" s="8" t="str">
        <f>B33</f>
        <v>Lotter</v>
      </c>
      <c r="AW33" s="8"/>
    </row>
    <row r="34" spans="1:49" ht="15">
      <c r="A34" s="15"/>
      <c r="B34" s="8" t="s">
        <v>205</v>
      </c>
      <c r="C34" s="8" t="s">
        <v>206</v>
      </c>
      <c r="D34" s="8">
        <v>54</v>
      </c>
      <c r="E34" s="8" t="s">
        <v>207</v>
      </c>
      <c r="F34" s="8" t="s">
        <v>272</v>
      </c>
      <c r="G34" s="9"/>
      <c r="H34" s="8"/>
      <c r="I34" s="8"/>
      <c r="J34" s="8"/>
      <c r="K34" s="8"/>
      <c r="L34" s="9">
        <v>35</v>
      </c>
      <c r="M34" s="9"/>
      <c r="N34" s="9"/>
      <c r="O34" s="9"/>
      <c r="P34" s="9">
        <v>32</v>
      </c>
      <c r="Q34" s="9">
        <v>40</v>
      </c>
      <c r="R34" s="9"/>
      <c r="S34" s="9"/>
      <c r="T34" s="9">
        <v>38</v>
      </c>
      <c r="U34" s="9"/>
      <c r="V34" s="9">
        <v>46</v>
      </c>
      <c r="W34" s="9">
        <v>44</v>
      </c>
      <c r="X34" s="9"/>
      <c r="Y34" s="9"/>
      <c r="Z34" s="9">
        <v>43</v>
      </c>
      <c r="AA34" s="9"/>
      <c r="AB34" s="9">
        <v>24</v>
      </c>
      <c r="AC34" s="9"/>
      <c r="AD34" s="9"/>
      <c r="AE34" s="9">
        <v>42</v>
      </c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7">
        <f>SUM(F34:AP34)</f>
        <v>344</v>
      </c>
      <c r="AR34" s="8">
        <f>(COUNT(F34:AP34))</f>
        <v>9</v>
      </c>
      <c r="AS34" s="8">
        <f>IF(COUNT(F34:AP34)&gt;0,LARGE(F34:AP34,1),0)+IF(COUNT(F34:AP34)&gt;1,LARGE(F34:AP34,2),0)+IF(COUNT(F34:AP34)&gt;2,LARGE(F34:AP34,3),0)+IF(COUNT(F34:AP34)&gt;3,LARGE(F34:AP34,4),0)+IF(COUNT(F34:AP34)&gt;4,LARGE(F34:AP34,5),0)+IF(COUNT(F34:AP34)&gt;5,LARGE(F34:AP34,6),0)+IF(COUNT(F34:AP34)&gt;6,LARGE(F34:AP34,7),0)+IF(COUNT(F34:AP34)&gt;7,LARGE(F34:AP34,8),0)+IF(COUNT(F34:AP34)&gt;8,LARGE(F34:AP34,9),0)+IF(COUNT(F34:AP34)&gt;9,LARGE(F34:AP34,10),0)+IF(COUNT(F34:AP34)&gt;10,LARGE(F34:AP34,11),0)+IF(COUNT(F34:AP34)&gt;11,LARGE(F34:AP34,12),0)+IF(COUNT(F34:AP34)&gt;12,LARGE(F34:AP34,13),0)+IF(COUNT(F34:AP34)&gt;13,LARGE(F34:AP34,14),0)+IF(COUNT(F34:AP34)&gt;14,LARGE(F34:AP34,15),0)</f>
        <v>344</v>
      </c>
      <c r="AT34" s="8">
        <f>IF(COUNT(F34:AP34)&lt;22,IF(COUNT(F34:AP34)&gt;14,(COUNT(F34:AP34)-15),0)*20,120)</f>
        <v>0</v>
      </c>
      <c r="AU34" s="12">
        <f>AS34+AT34</f>
        <v>344</v>
      </c>
      <c r="AV34" s="8" t="str">
        <f>B34</f>
        <v>Peters</v>
      </c>
      <c r="AW34" s="8"/>
    </row>
    <row r="35" spans="1:49" ht="15">
      <c r="A35" s="15"/>
      <c r="B35" s="8" t="s">
        <v>204</v>
      </c>
      <c r="C35" s="8" t="s">
        <v>64</v>
      </c>
      <c r="D35" s="8">
        <v>54</v>
      </c>
      <c r="E35" s="8" t="s">
        <v>67</v>
      </c>
      <c r="F35" s="8"/>
      <c r="G35" s="9"/>
      <c r="H35" s="8"/>
      <c r="I35" s="8"/>
      <c r="J35" s="8"/>
      <c r="K35" s="8"/>
      <c r="L35" s="9"/>
      <c r="M35" s="9"/>
      <c r="N35" s="9"/>
      <c r="O35" s="9"/>
      <c r="P35" s="9"/>
      <c r="Q35" s="9">
        <v>41</v>
      </c>
      <c r="R35" s="9">
        <v>39</v>
      </c>
      <c r="S35" s="9"/>
      <c r="T35" s="9">
        <v>39</v>
      </c>
      <c r="U35" s="9">
        <v>40</v>
      </c>
      <c r="V35" s="9"/>
      <c r="W35" s="9">
        <v>43</v>
      </c>
      <c r="X35" s="9">
        <v>43</v>
      </c>
      <c r="Y35" s="9"/>
      <c r="Z35" s="9"/>
      <c r="AA35" s="9"/>
      <c r="AB35" s="9">
        <v>32</v>
      </c>
      <c r="AC35" s="9"/>
      <c r="AD35" s="9"/>
      <c r="AE35" s="9">
        <v>41</v>
      </c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7">
        <f>SUM(F35:AP35)</f>
        <v>318</v>
      </c>
      <c r="AR35" s="8">
        <f>(COUNT(F35:AP35))</f>
        <v>8</v>
      </c>
      <c r="AS35" s="8">
        <f>IF(COUNT(F35:AP35)&gt;0,LARGE(F35:AP35,1),0)+IF(COUNT(F35:AP35)&gt;1,LARGE(F35:AP35,2),0)+IF(COUNT(F35:AP35)&gt;2,LARGE(F35:AP35,3),0)+IF(COUNT(F35:AP35)&gt;3,LARGE(F35:AP35,4),0)+IF(COUNT(F35:AP35)&gt;4,LARGE(F35:AP35,5),0)+IF(COUNT(F35:AP35)&gt;5,LARGE(F35:AP35,6),0)+IF(COUNT(F35:AP35)&gt;6,LARGE(F35:AP35,7),0)+IF(COUNT(F35:AP35)&gt;7,LARGE(F35:AP35,8),0)+IF(COUNT(F35:AP35)&gt;8,LARGE(F35:AP35,9),0)+IF(COUNT(F35:AP35)&gt;9,LARGE(F35:AP35,10),0)+IF(COUNT(F35:AP35)&gt;10,LARGE(F35:AP35,11),0)+IF(COUNT(F35:AP35)&gt;11,LARGE(F35:AP35,12),0)+IF(COUNT(F35:AP35)&gt;12,LARGE(F35:AP35,13),0)+IF(COUNT(F35:AP35)&gt;13,LARGE(F35:AP35,14),0)+IF(COUNT(F35:AP35)&gt;14,LARGE(F35:AP35,15),0)</f>
        <v>318</v>
      </c>
      <c r="AT35" s="8">
        <f>IF(COUNT(F35:AP35)&lt;22,IF(COUNT(F35:AP35)&gt;14,(COUNT(F35:AP35)-15),0)*20,120)</f>
        <v>0</v>
      </c>
      <c r="AU35" s="12">
        <f>AS35+AT35</f>
        <v>318</v>
      </c>
      <c r="AV35" s="8" t="str">
        <f>B35</f>
        <v>Calles</v>
      </c>
      <c r="AW35" s="8"/>
    </row>
    <row r="36" spans="1:49" ht="15">
      <c r="A36" s="15"/>
      <c r="B36" s="8" t="s">
        <v>165</v>
      </c>
      <c r="C36" s="8" t="s">
        <v>238</v>
      </c>
      <c r="D36" s="8"/>
      <c r="E36" s="8" t="s">
        <v>210</v>
      </c>
      <c r="F36" s="8">
        <v>32</v>
      </c>
      <c r="G36" s="9"/>
      <c r="H36" s="8"/>
      <c r="I36" s="8"/>
      <c r="J36" s="8"/>
      <c r="K36" s="8">
        <v>37</v>
      </c>
      <c r="L36" s="9"/>
      <c r="M36" s="9">
        <v>38</v>
      </c>
      <c r="N36" s="9"/>
      <c r="O36" s="9"/>
      <c r="P36" s="9"/>
      <c r="Q36" s="9"/>
      <c r="R36" s="9"/>
      <c r="S36" s="9"/>
      <c r="T36" s="9"/>
      <c r="U36" s="9"/>
      <c r="V36" s="9"/>
      <c r="W36" s="9">
        <v>42</v>
      </c>
      <c r="X36" s="9">
        <v>42</v>
      </c>
      <c r="Y36" s="9">
        <v>45</v>
      </c>
      <c r="Z36" s="9"/>
      <c r="AA36" s="9">
        <v>37</v>
      </c>
      <c r="AB36" s="9"/>
      <c r="AC36" s="9"/>
      <c r="AD36" s="9"/>
      <c r="AE36" s="9"/>
      <c r="AF36" s="9"/>
      <c r="AG36" s="9"/>
      <c r="AH36" s="9">
        <v>42</v>
      </c>
      <c r="AI36" s="9"/>
      <c r="AJ36" s="9"/>
      <c r="AK36" s="9"/>
      <c r="AL36" s="9"/>
      <c r="AM36" s="9"/>
      <c r="AN36" s="9"/>
      <c r="AO36" s="9"/>
      <c r="AP36" s="9"/>
      <c r="AQ36" s="7">
        <f>SUM(F36:AP36)</f>
        <v>315</v>
      </c>
      <c r="AR36" s="8">
        <f>(COUNT(F36:AP36))</f>
        <v>8</v>
      </c>
      <c r="AS36" s="8">
        <f>IF(COUNT(F36:AP36)&gt;0,LARGE(F36:AP36,1),0)+IF(COUNT(F36:AP36)&gt;1,LARGE(F36:AP36,2),0)+IF(COUNT(F36:AP36)&gt;2,LARGE(F36:AP36,3),0)+IF(COUNT(F36:AP36)&gt;3,LARGE(F36:AP36,4),0)+IF(COUNT(F36:AP36)&gt;4,LARGE(F36:AP36,5),0)+IF(COUNT(F36:AP36)&gt;5,LARGE(F36:AP36,6),0)+IF(COUNT(F36:AP36)&gt;6,LARGE(F36:AP36,7),0)+IF(COUNT(F36:AP36)&gt;7,LARGE(F36:AP36,8),0)+IF(COUNT(F36:AP36)&gt;8,LARGE(F36:AP36,9),0)+IF(COUNT(F36:AP36)&gt;9,LARGE(F36:AP36,10),0)+IF(COUNT(F36:AP36)&gt;10,LARGE(F36:AP36,11),0)+IF(COUNT(F36:AP36)&gt;11,LARGE(F36:AP36,12),0)+IF(COUNT(F36:AP36)&gt;12,LARGE(F36:AP36,13),0)+IF(COUNT(F36:AP36)&gt;13,LARGE(F36:AP36,14),0)+IF(COUNT(F36:AP36)&gt;14,LARGE(F36:AP36,15),0)</f>
        <v>315</v>
      </c>
      <c r="AT36" s="8">
        <f>IF(COUNT(F36:AP36)&lt;22,IF(COUNT(F36:AP36)&gt;14,(COUNT(F36:AP36)-15),0)*20,120)</f>
        <v>0</v>
      </c>
      <c r="AU36" s="12">
        <f>AS36+AT36</f>
        <v>315</v>
      </c>
      <c r="AV36" s="8" t="str">
        <f>B36</f>
        <v>Pelzer</v>
      </c>
      <c r="AW36" s="8"/>
    </row>
    <row r="37" spans="1:49" ht="15">
      <c r="A37" s="15"/>
      <c r="B37" s="8" t="s">
        <v>478</v>
      </c>
      <c r="C37" s="8" t="s">
        <v>479</v>
      </c>
      <c r="D37" s="8">
        <v>54</v>
      </c>
      <c r="E37" s="8" t="s">
        <v>192</v>
      </c>
      <c r="F37" s="8"/>
      <c r="G37" s="9"/>
      <c r="H37" s="8"/>
      <c r="I37" s="8"/>
      <c r="J37" s="8"/>
      <c r="K37" s="8">
        <v>40</v>
      </c>
      <c r="L37" s="9"/>
      <c r="M37" s="9">
        <v>43</v>
      </c>
      <c r="N37" s="9"/>
      <c r="O37" s="9"/>
      <c r="P37" s="9"/>
      <c r="Q37" s="9">
        <v>43</v>
      </c>
      <c r="R37" s="9">
        <v>38</v>
      </c>
      <c r="S37" s="9"/>
      <c r="T37" s="9">
        <v>43</v>
      </c>
      <c r="U37" s="9"/>
      <c r="V37" s="9"/>
      <c r="W37" s="9">
        <v>48</v>
      </c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>
        <v>44</v>
      </c>
      <c r="AN37" s="9"/>
      <c r="AO37" s="9"/>
      <c r="AP37" s="9"/>
      <c r="AQ37" s="7">
        <f>SUM(F37:AP37)</f>
        <v>299</v>
      </c>
      <c r="AR37" s="8">
        <f>(COUNT(F37:AP37))</f>
        <v>7</v>
      </c>
      <c r="AS37" s="8">
        <f>IF(COUNT(F37:AP37)&gt;0,LARGE(F37:AP37,1),0)+IF(COUNT(F37:AP37)&gt;1,LARGE(F37:AP37,2),0)+IF(COUNT(F37:AP37)&gt;2,LARGE(F37:AP37,3),0)+IF(COUNT(F37:AP37)&gt;3,LARGE(F37:AP37,4),0)+IF(COUNT(F37:AP37)&gt;4,LARGE(F37:AP37,5),0)+IF(COUNT(F37:AP37)&gt;5,LARGE(F37:AP37,6),0)+IF(COUNT(F37:AP37)&gt;6,LARGE(F37:AP37,7),0)+IF(COUNT(F37:AP37)&gt;7,LARGE(F37:AP37,8),0)+IF(COUNT(F37:AP37)&gt;8,LARGE(F37:AP37,9),0)+IF(COUNT(F37:AP37)&gt;9,LARGE(F37:AP37,10),0)+IF(COUNT(F37:AP37)&gt;10,LARGE(F37:AP37,11),0)+IF(COUNT(F37:AP37)&gt;11,LARGE(F37:AP37,12),0)+IF(COUNT(F37:AP37)&gt;12,LARGE(F37:AP37,13),0)+IF(COUNT(F37:AP37)&gt;13,LARGE(F37:AP37,14),0)+IF(COUNT(F37:AP37)&gt;14,LARGE(F37:AP37,15),0)</f>
        <v>299</v>
      </c>
      <c r="AT37" s="8">
        <f>IF(COUNT(F37:AP37)&lt;22,IF(COUNT(F37:AP37)&gt;14,(COUNT(F37:AP37)-15),0)*20,120)</f>
        <v>0</v>
      </c>
      <c r="AU37" s="12">
        <f>AS37+AT37</f>
        <v>299</v>
      </c>
      <c r="AV37" s="8" t="str">
        <f>B37</f>
        <v>Wolff</v>
      </c>
      <c r="AW37" s="8"/>
    </row>
    <row r="38" spans="1:49" ht="15">
      <c r="A38" s="15"/>
      <c r="B38" s="8" t="s">
        <v>140</v>
      </c>
      <c r="C38" s="8" t="s">
        <v>121</v>
      </c>
      <c r="D38" s="8">
        <v>55</v>
      </c>
      <c r="E38" s="8" t="s">
        <v>141</v>
      </c>
      <c r="F38" s="17" t="s">
        <v>272</v>
      </c>
      <c r="G38" s="18"/>
      <c r="H38" s="8">
        <v>36</v>
      </c>
      <c r="I38" s="8">
        <v>41</v>
      </c>
      <c r="J38" s="8"/>
      <c r="K38" s="8"/>
      <c r="L38" s="9"/>
      <c r="M38" s="9"/>
      <c r="N38" s="9"/>
      <c r="O38" s="9"/>
      <c r="P38" s="9">
        <v>37</v>
      </c>
      <c r="Q38" s="9">
        <v>44</v>
      </c>
      <c r="R38" s="9"/>
      <c r="S38" s="9">
        <v>47</v>
      </c>
      <c r="T38" s="9"/>
      <c r="U38" s="9"/>
      <c r="V38" s="9"/>
      <c r="W38" s="9"/>
      <c r="X38" s="9"/>
      <c r="Y38" s="9">
        <v>44</v>
      </c>
      <c r="Z38" s="9"/>
      <c r="AA38" s="9"/>
      <c r="AB38" s="9"/>
      <c r="AC38" s="9"/>
      <c r="AD38" s="9"/>
      <c r="AE38" s="9"/>
      <c r="AF38" s="9">
        <v>46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7">
        <f>SUM(F38:AP38)</f>
        <v>295</v>
      </c>
      <c r="AR38" s="8">
        <f>(COUNT(F38:AP38))</f>
        <v>7</v>
      </c>
      <c r="AS38" s="8">
        <f>IF(COUNT(F38:AP38)&gt;0,LARGE(F38:AP38,1),0)+IF(COUNT(F38:AP38)&gt;1,LARGE(F38:AP38,2),0)+IF(COUNT(F38:AP38)&gt;2,LARGE(F38:AP38,3),0)+IF(COUNT(F38:AP38)&gt;3,LARGE(F38:AP38,4),0)+IF(COUNT(F38:AP38)&gt;4,LARGE(F38:AP38,5),0)+IF(COUNT(F38:AP38)&gt;5,LARGE(F38:AP38,6),0)+IF(COUNT(F38:AP38)&gt;6,LARGE(F38:AP38,7),0)+IF(COUNT(F38:AP38)&gt;7,LARGE(F38:AP38,8),0)+IF(COUNT(F38:AP38)&gt;8,LARGE(F38:AP38,9),0)+IF(COUNT(F38:AP38)&gt;9,LARGE(F38:AP38,10),0)+IF(COUNT(F38:AP38)&gt;10,LARGE(F38:AP38,11),0)+IF(COUNT(F38:AP38)&gt;11,LARGE(F38:AP38,12),0)+IF(COUNT(F38:AP38)&gt;12,LARGE(F38:AP38,13),0)+IF(COUNT(F38:AP38)&gt;13,LARGE(F38:AP38,14),0)+IF(COUNT(F38:AP38)&gt;14,LARGE(F38:AP38,15),0)</f>
        <v>295</v>
      </c>
      <c r="AT38" s="8">
        <f>IF(COUNT(F38:AP38)&lt;22,IF(COUNT(F38:AP38)&gt;14,(COUNT(F38:AP38)-15),0)*20,120)</f>
        <v>0</v>
      </c>
      <c r="AU38" s="12">
        <f>AS38+AT38</f>
        <v>295</v>
      </c>
      <c r="AV38" s="8" t="str">
        <f>B38</f>
        <v>Hertlein</v>
      </c>
      <c r="AW38" s="8"/>
    </row>
    <row r="39" spans="1:49" ht="15">
      <c r="A39" s="15"/>
      <c r="B39" s="8" t="s">
        <v>96</v>
      </c>
      <c r="C39" s="8" t="s">
        <v>97</v>
      </c>
      <c r="D39" s="8">
        <v>55</v>
      </c>
      <c r="E39" s="8" t="s">
        <v>98</v>
      </c>
      <c r="F39" s="8" t="s">
        <v>272</v>
      </c>
      <c r="G39" s="9"/>
      <c r="H39" s="8"/>
      <c r="I39" s="8"/>
      <c r="J39" s="8"/>
      <c r="K39" s="8">
        <v>47</v>
      </c>
      <c r="L39" s="9"/>
      <c r="M39" s="9">
        <v>49</v>
      </c>
      <c r="N39" s="9"/>
      <c r="O39" s="9"/>
      <c r="P39" s="9"/>
      <c r="Q39" s="9"/>
      <c r="R39" s="9">
        <v>50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v>50</v>
      </c>
      <c r="AD39" s="9"/>
      <c r="AE39" s="9">
        <v>49</v>
      </c>
      <c r="AF39" s="9"/>
      <c r="AG39" s="9"/>
      <c r="AH39" s="9"/>
      <c r="AI39" s="9"/>
      <c r="AJ39" s="9"/>
      <c r="AK39" s="9"/>
      <c r="AL39" s="9"/>
      <c r="AM39" s="9">
        <v>50</v>
      </c>
      <c r="AN39" s="9"/>
      <c r="AO39" s="9"/>
      <c r="AP39" s="9"/>
      <c r="AQ39" s="7">
        <f>SUM(F39:AP39)</f>
        <v>295</v>
      </c>
      <c r="AR39" s="8">
        <f>(COUNT(F39:AP39))</f>
        <v>6</v>
      </c>
      <c r="AS39" s="8">
        <f>IF(COUNT(F39:AP39)&gt;0,LARGE(F39:AP39,1),0)+IF(COUNT(F39:AP39)&gt;1,LARGE(F39:AP39,2),0)+IF(COUNT(F39:AP39)&gt;2,LARGE(F39:AP39,3),0)+IF(COUNT(F39:AP39)&gt;3,LARGE(F39:AP39,4),0)+IF(COUNT(F39:AP39)&gt;4,LARGE(F39:AP39,5),0)+IF(COUNT(F39:AP39)&gt;5,LARGE(F39:AP39,6),0)+IF(COUNT(F39:AP39)&gt;6,LARGE(F39:AP39,7),0)+IF(COUNT(F39:AP39)&gt;7,LARGE(F39:AP39,8),0)+IF(COUNT(F39:AP39)&gt;8,LARGE(F39:AP39,9),0)+IF(COUNT(F39:AP39)&gt;9,LARGE(F39:AP39,10),0)+IF(COUNT(F39:AP39)&gt;10,LARGE(F39:AP39,11),0)+IF(COUNT(F39:AP39)&gt;11,LARGE(F39:AP39,12),0)+IF(COUNT(F39:AP39)&gt;12,LARGE(F39:AP39,13),0)+IF(COUNT(F39:AP39)&gt;13,LARGE(F39:AP39,14),0)+IF(COUNT(F39:AP39)&gt;14,LARGE(F39:AP39,15),0)</f>
        <v>295</v>
      </c>
      <c r="AT39" s="8">
        <f>IF(COUNT(F39:AP39)&lt;22,IF(COUNT(F39:AP39)&gt;14,(COUNT(F39:AP39)-15),0)*20,120)</f>
        <v>0</v>
      </c>
      <c r="AU39" s="12">
        <f>AS39+AT39</f>
        <v>295</v>
      </c>
      <c r="AV39" s="8" t="str">
        <f>B39</f>
        <v>Claahsen</v>
      </c>
      <c r="AW39" s="8"/>
    </row>
    <row r="40" spans="1:49" ht="15">
      <c r="A40" s="15"/>
      <c r="B40" s="8" t="s">
        <v>170</v>
      </c>
      <c r="C40" s="8" t="s">
        <v>50</v>
      </c>
      <c r="D40" s="8">
        <v>56</v>
      </c>
      <c r="E40" s="8" t="s">
        <v>93</v>
      </c>
      <c r="F40" s="17"/>
      <c r="G40" s="18"/>
      <c r="H40" s="8">
        <v>24</v>
      </c>
      <c r="I40" s="8"/>
      <c r="J40" s="8"/>
      <c r="K40" s="8">
        <v>20</v>
      </c>
      <c r="L40" s="9">
        <v>33</v>
      </c>
      <c r="M40" s="9">
        <v>34</v>
      </c>
      <c r="N40" s="9"/>
      <c r="O40" s="9"/>
      <c r="P40" s="9">
        <v>30</v>
      </c>
      <c r="Q40" s="9">
        <v>34</v>
      </c>
      <c r="R40" s="9">
        <v>37</v>
      </c>
      <c r="S40" s="9"/>
      <c r="T40" s="9"/>
      <c r="U40" s="9">
        <v>32</v>
      </c>
      <c r="V40" s="9"/>
      <c r="W40" s="9"/>
      <c r="X40" s="9">
        <v>34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7">
        <f>SUM(F40:AP40)</f>
        <v>278</v>
      </c>
      <c r="AR40" s="8">
        <f>(COUNT(F40:AP40))</f>
        <v>9</v>
      </c>
      <c r="AS40" s="8">
        <f>IF(COUNT(F40:AP40)&gt;0,LARGE(F40:AP40,1),0)+IF(COUNT(F40:AP40)&gt;1,LARGE(F40:AP40,2),0)+IF(COUNT(F40:AP40)&gt;2,LARGE(F40:AP40,3),0)+IF(COUNT(F40:AP40)&gt;3,LARGE(F40:AP40,4),0)+IF(COUNT(F40:AP40)&gt;4,LARGE(F40:AP40,5),0)+IF(COUNT(F40:AP40)&gt;5,LARGE(F40:AP40,6),0)+IF(COUNT(F40:AP40)&gt;6,LARGE(F40:AP40,7),0)+IF(COUNT(F40:AP40)&gt;7,LARGE(F40:AP40,8),0)+IF(COUNT(F40:AP40)&gt;8,LARGE(F40:AP40,9),0)+IF(COUNT(F40:AP40)&gt;9,LARGE(F40:AP40,10),0)+IF(COUNT(F40:AP40)&gt;10,LARGE(F40:AP40,11),0)+IF(COUNT(F40:AP40)&gt;11,LARGE(F40:AP40,12),0)+IF(COUNT(F40:AP40)&gt;12,LARGE(F40:AP40,13),0)+IF(COUNT(F40:AP40)&gt;13,LARGE(F40:AP40,14),0)+IF(COUNT(F40:AP40)&gt;14,LARGE(F40:AP40,15),0)</f>
        <v>278</v>
      </c>
      <c r="AT40" s="8">
        <f>IF(COUNT(F40:AP40)&lt;22,IF(COUNT(F40:AP40)&gt;14,(COUNT(F40:AP40)-15),0)*20,120)</f>
        <v>0</v>
      </c>
      <c r="AU40" s="12">
        <f>AS40+AT40</f>
        <v>278</v>
      </c>
      <c r="AV40" s="8" t="str">
        <f>B40</f>
        <v>Graf</v>
      </c>
      <c r="AW40" s="8"/>
    </row>
    <row r="41" spans="1:49" ht="15">
      <c r="A41" s="15"/>
      <c r="B41" s="8" t="s">
        <v>104</v>
      </c>
      <c r="C41" s="8" t="s">
        <v>94</v>
      </c>
      <c r="D41" s="8">
        <v>53</v>
      </c>
      <c r="E41" s="8" t="s">
        <v>67</v>
      </c>
      <c r="F41" s="17"/>
      <c r="G41" s="18"/>
      <c r="H41" s="8">
        <v>46</v>
      </c>
      <c r="I41" s="8"/>
      <c r="J41" s="8"/>
      <c r="K41" s="8"/>
      <c r="L41" s="9">
        <v>48</v>
      </c>
      <c r="M41" s="9"/>
      <c r="N41" s="9"/>
      <c r="O41" s="9"/>
      <c r="P41" s="9"/>
      <c r="Q41" s="9">
        <v>48</v>
      </c>
      <c r="R41" s="9">
        <v>48</v>
      </c>
      <c r="S41" s="9"/>
      <c r="T41" s="9"/>
      <c r="U41" s="9">
        <v>46</v>
      </c>
      <c r="V41" s="9"/>
      <c r="W41" s="9"/>
      <c r="X41" s="9"/>
      <c r="Y41" s="9"/>
      <c r="Z41" s="9"/>
      <c r="AA41" s="9"/>
      <c r="AB41" s="9">
        <v>36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7">
        <f>SUM(F41:AP41)</f>
        <v>272</v>
      </c>
      <c r="AR41" s="8">
        <f>(COUNT(F41:AP41))</f>
        <v>6</v>
      </c>
      <c r="AS41" s="8">
        <f>IF(COUNT(F41:AP41)&gt;0,LARGE(F41:AP41,1),0)+IF(COUNT(F41:AP41)&gt;1,LARGE(F41:AP41,2),0)+IF(COUNT(F41:AP41)&gt;2,LARGE(F41:AP41,3),0)+IF(COUNT(F41:AP41)&gt;3,LARGE(F41:AP41,4),0)+IF(COUNT(F41:AP41)&gt;4,LARGE(F41:AP41,5),0)+IF(COUNT(F41:AP41)&gt;5,LARGE(F41:AP41,6),0)+IF(COUNT(F41:AP41)&gt;6,LARGE(F41:AP41,7),0)+IF(COUNT(F41:AP41)&gt;7,LARGE(F41:AP41,8),0)+IF(COUNT(F41:AP41)&gt;8,LARGE(F41:AP41,9),0)+IF(COUNT(F41:AP41)&gt;9,LARGE(F41:AP41,10),0)+IF(COUNT(F41:AP41)&gt;10,LARGE(F41:AP41,11),0)+IF(COUNT(F41:AP41)&gt;11,LARGE(F41:AP41,12),0)+IF(COUNT(F41:AP41)&gt;12,LARGE(F41:AP41,13),0)+IF(COUNT(F41:AP41)&gt;13,LARGE(F41:AP41,14),0)+IF(COUNT(F41:AP41)&gt;14,LARGE(F41:AP41,15),0)</f>
        <v>272</v>
      </c>
      <c r="AT41" s="8">
        <f>IF(COUNT(F41:AP41)&lt;22,IF(COUNT(F41:AP41)&gt;14,(COUNT(F41:AP41)-15),0)*20,120)</f>
        <v>0</v>
      </c>
      <c r="AU41" s="12">
        <f>AS41+AT41</f>
        <v>272</v>
      </c>
      <c r="AV41" s="8" t="str">
        <f>B41</f>
        <v>Theß</v>
      </c>
      <c r="AW41" s="8"/>
    </row>
    <row r="42" spans="1:49" ht="15">
      <c r="A42" s="15"/>
      <c r="B42" s="8" t="s">
        <v>162</v>
      </c>
      <c r="C42" s="8" t="s">
        <v>52</v>
      </c>
      <c r="D42" s="8">
        <v>53</v>
      </c>
      <c r="E42" s="8" t="s">
        <v>163</v>
      </c>
      <c r="F42" s="17" t="s">
        <v>272</v>
      </c>
      <c r="G42" s="18"/>
      <c r="H42" s="8">
        <v>36</v>
      </c>
      <c r="I42" s="8"/>
      <c r="J42" s="8"/>
      <c r="K42" s="8">
        <v>15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>
        <v>40</v>
      </c>
      <c r="W42" s="9"/>
      <c r="X42" s="9"/>
      <c r="Y42" s="9"/>
      <c r="Z42" s="9">
        <v>34</v>
      </c>
      <c r="AA42" s="9"/>
      <c r="AB42" s="9"/>
      <c r="AC42" s="9"/>
      <c r="AD42" s="9"/>
      <c r="AE42" s="9"/>
      <c r="AF42" s="9"/>
      <c r="AG42" s="9"/>
      <c r="AH42" s="9">
        <v>39</v>
      </c>
      <c r="AI42" s="9"/>
      <c r="AJ42" s="9"/>
      <c r="AK42" s="9"/>
      <c r="AL42" s="9">
        <v>50</v>
      </c>
      <c r="AM42" s="9">
        <v>34</v>
      </c>
      <c r="AN42" s="9"/>
      <c r="AO42" s="9"/>
      <c r="AP42" s="9"/>
      <c r="AQ42" s="7">
        <f>SUM(F42:AP42)</f>
        <v>248</v>
      </c>
      <c r="AR42" s="8">
        <f>(COUNT(F42:AP42))</f>
        <v>7</v>
      </c>
      <c r="AS42" s="8">
        <f>IF(COUNT(F42:AP42)&gt;0,LARGE(F42:AP42,1),0)+IF(COUNT(F42:AP42)&gt;1,LARGE(F42:AP42,2),0)+IF(COUNT(F42:AP42)&gt;2,LARGE(F42:AP42,3),0)+IF(COUNT(F42:AP42)&gt;3,LARGE(F42:AP42,4),0)+IF(COUNT(F42:AP42)&gt;4,LARGE(F42:AP42,5),0)+IF(COUNT(F42:AP42)&gt;5,LARGE(F42:AP42,6),0)+IF(COUNT(F42:AP42)&gt;6,LARGE(F42:AP42,7),0)+IF(COUNT(F42:AP42)&gt;7,LARGE(F42:AP42,8),0)+IF(COUNT(F42:AP42)&gt;8,LARGE(F42:AP42,9),0)+IF(COUNT(F42:AP42)&gt;9,LARGE(F42:AP42,10),0)+IF(COUNT(F42:AP42)&gt;10,LARGE(F42:AP42,11),0)+IF(COUNT(F42:AP42)&gt;11,LARGE(F42:AP42,12),0)+IF(COUNT(F42:AP42)&gt;12,LARGE(F42:AP42,13),0)+IF(COUNT(F42:AP42)&gt;13,LARGE(F42:AP42,14),0)+IF(COUNT(F42:AP42)&gt;14,LARGE(F42:AP42,15),0)</f>
        <v>248</v>
      </c>
      <c r="AT42" s="8">
        <f>IF(COUNT(F42:AP42)&lt;22,IF(COUNT(F42:AP42)&gt;14,(COUNT(F42:AP42)-15),0)*20,120)</f>
        <v>0</v>
      </c>
      <c r="AU42" s="12">
        <f>AS42+AT42</f>
        <v>248</v>
      </c>
      <c r="AV42" s="8" t="str">
        <f>B42</f>
        <v>Lohr</v>
      </c>
      <c r="AW42" s="8"/>
    </row>
    <row r="43" spans="1:49" ht="15">
      <c r="A43" s="15"/>
      <c r="B43" s="8" t="s">
        <v>561</v>
      </c>
      <c r="C43" s="8" t="s">
        <v>70</v>
      </c>
      <c r="D43" s="8">
        <v>54</v>
      </c>
      <c r="E43" s="8" t="s">
        <v>536</v>
      </c>
      <c r="F43" s="8"/>
      <c r="G43" s="9"/>
      <c r="H43" s="8"/>
      <c r="I43" s="8"/>
      <c r="J43" s="8"/>
      <c r="K43" s="8"/>
      <c r="L43" s="9"/>
      <c r="M43" s="9"/>
      <c r="N43" s="9"/>
      <c r="O43" s="9">
        <v>48</v>
      </c>
      <c r="P43" s="9">
        <v>47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>
        <v>45</v>
      </c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>
        <v>47</v>
      </c>
      <c r="AM43" s="9">
        <v>49</v>
      </c>
      <c r="AN43" s="9"/>
      <c r="AO43" s="9"/>
      <c r="AP43" s="9"/>
      <c r="AQ43" s="7">
        <f>SUM(F43:AP43)</f>
        <v>236</v>
      </c>
      <c r="AR43" s="8">
        <f>(COUNT(F43:AP43))</f>
        <v>5</v>
      </c>
      <c r="AS43" s="8">
        <f>IF(COUNT(F43:AP43)&gt;0,LARGE(F43:AP43,1),0)+IF(COUNT(F43:AP43)&gt;1,LARGE(F43:AP43,2),0)+IF(COUNT(F43:AP43)&gt;2,LARGE(F43:AP43,3),0)+IF(COUNT(F43:AP43)&gt;3,LARGE(F43:AP43,4),0)+IF(COUNT(F43:AP43)&gt;4,LARGE(F43:AP43,5),0)+IF(COUNT(F43:AP43)&gt;5,LARGE(F43:AP43,6),0)+IF(COUNT(F43:AP43)&gt;6,LARGE(F43:AP43,7),0)+IF(COUNT(F43:AP43)&gt;7,LARGE(F43:AP43,8),0)+IF(COUNT(F43:AP43)&gt;8,LARGE(F43:AP43,9),0)+IF(COUNT(F43:AP43)&gt;9,LARGE(F43:AP43,10),0)+IF(COUNT(F43:AP43)&gt;10,LARGE(F43:AP43,11),0)+IF(COUNT(F43:AP43)&gt;11,LARGE(F43:AP43,12),0)+IF(COUNT(F43:AP43)&gt;12,LARGE(F43:AP43,13),0)+IF(COUNT(F43:AP43)&gt;13,LARGE(F43:AP43,14),0)+IF(COUNT(F43:AP43)&gt;14,LARGE(F43:AP43,15),0)</f>
        <v>236</v>
      </c>
      <c r="AT43" s="8">
        <f>IF(COUNT(F43:AP43)&lt;22,IF(COUNT(F43:AP43)&gt;14,(COUNT(F43:AP43)-15),0)*20,120)</f>
        <v>0</v>
      </c>
      <c r="AU43" s="12">
        <f>AS43+AT43</f>
        <v>236</v>
      </c>
      <c r="AV43" s="8" t="str">
        <f>B43</f>
        <v>Schwanen</v>
      </c>
      <c r="AW43" s="8"/>
    </row>
    <row r="44" spans="1:49" ht="15">
      <c r="A44" s="15"/>
      <c r="B44" s="14" t="s">
        <v>81</v>
      </c>
      <c r="C44" s="14" t="s">
        <v>82</v>
      </c>
      <c r="D44" s="14">
        <v>55</v>
      </c>
      <c r="E44" s="14" t="s">
        <v>83</v>
      </c>
      <c r="F44" s="14">
        <v>41</v>
      </c>
      <c r="G44" s="9"/>
      <c r="H44" s="8">
        <v>42</v>
      </c>
      <c r="I44" s="8"/>
      <c r="J44" s="8"/>
      <c r="K44" s="8"/>
      <c r="L44" s="9"/>
      <c r="M44" s="9">
        <v>47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>
        <v>34</v>
      </c>
      <c r="AB44" s="9">
        <v>26</v>
      </c>
      <c r="AC44" s="9"/>
      <c r="AD44" s="9"/>
      <c r="AE44" s="9"/>
      <c r="AF44" s="9"/>
      <c r="AG44" s="9"/>
      <c r="AH44" s="9"/>
      <c r="AI44" s="9">
        <v>43</v>
      </c>
      <c r="AJ44" s="9"/>
      <c r="AK44" s="9"/>
      <c r="AL44" s="9"/>
      <c r="AM44" s="9"/>
      <c r="AN44" s="9"/>
      <c r="AO44" s="9"/>
      <c r="AP44" s="9"/>
      <c r="AQ44" s="7">
        <f>SUM(F44:AP44)</f>
        <v>233</v>
      </c>
      <c r="AR44" s="8">
        <f>(COUNT(F44:AP44))</f>
        <v>6</v>
      </c>
      <c r="AS44" s="8">
        <f>IF(COUNT(F44:AP44)&gt;0,LARGE(F44:AP44,1),0)+IF(COUNT(F44:AP44)&gt;1,LARGE(F44:AP44,2),0)+IF(COUNT(F44:AP44)&gt;2,LARGE(F44:AP44,3),0)+IF(COUNT(F44:AP44)&gt;3,LARGE(F44:AP44,4),0)+IF(COUNT(F44:AP44)&gt;4,LARGE(F44:AP44,5),0)+IF(COUNT(F44:AP44)&gt;5,LARGE(F44:AP44,6),0)+IF(COUNT(F44:AP44)&gt;6,LARGE(F44:AP44,7),0)+IF(COUNT(F44:AP44)&gt;7,LARGE(F44:AP44,8),0)+IF(COUNT(F44:AP44)&gt;8,LARGE(F44:AP44,9),0)+IF(COUNT(F44:AP44)&gt;9,LARGE(F44:AP44,10),0)+IF(COUNT(F44:AP44)&gt;10,LARGE(F44:AP44,11),0)+IF(COUNT(F44:AP44)&gt;11,LARGE(F44:AP44,12),0)+IF(COUNT(F44:AP44)&gt;12,LARGE(F44:AP44,13),0)+IF(COUNT(F44:AP44)&gt;13,LARGE(F44:AP44,14),0)+IF(COUNT(F44:AP44)&gt;14,LARGE(F44:AP44,15),0)</f>
        <v>233</v>
      </c>
      <c r="AT44" s="8">
        <f>IF(COUNT(F44:AP44)&lt;22,IF(COUNT(F44:AP44)&gt;14,(COUNT(F44:AP44)-15),0)*20,120)</f>
        <v>0</v>
      </c>
      <c r="AU44" s="12">
        <f>AS44+AT44</f>
        <v>233</v>
      </c>
      <c r="AV44" s="8" t="str">
        <f>B44</f>
        <v>Neikes</v>
      </c>
      <c r="AW44" s="8"/>
    </row>
    <row r="45" spans="1:49" ht="15">
      <c r="A45" s="15"/>
      <c r="B45" s="8" t="s">
        <v>347</v>
      </c>
      <c r="C45" s="8" t="s">
        <v>348</v>
      </c>
      <c r="D45" s="8">
        <v>57</v>
      </c>
      <c r="E45" s="8" t="s">
        <v>124</v>
      </c>
      <c r="F45" s="17"/>
      <c r="G45" s="18"/>
      <c r="H45" s="8">
        <v>48</v>
      </c>
      <c r="I45" s="8"/>
      <c r="J45" s="8"/>
      <c r="K45" s="8"/>
      <c r="L45" s="9">
        <v>46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>
        <v>42</v>
      </c>
      <c r="AB45" s="9"/>
      <c r="AC45" s="9"/>
      <c r="AD45" s="9"/>
      <c r="AE45" s="9"/>
      <c r="AF45" s="9"/>
      <c r="AG45" s="9"/>
      <c r="AH45" s="9">
        <v>47</v>
      </c>
      <c r="AI45" s="9"/>
      <c r="AJ45" s="9"/>
      <c r="AK45" s="9"/>
      <c r="AL45" s="9"/>
      <c r="AM45" s="9">
        <v>49</v>
      </c>
      <c r="AN45" s="9"/>
      <c r="AO45" s="9"/>
      <c r="AP45" s="9"/>
      <c r="AQ45" s="7">
        <f>SUM(F45:AP45)</f>
        <v>232</v>
      </c>
      <c r="AR45" s="8">
        <f>(COUNT(F45:AP45))</f>
        <v>5</v>
      </c>
      <c r="AS45" s="8">
        <f>IF(COUNT(F45:AP45)&gt;0,LARGE(F45:AP45,1),0)+IF(COUNT(F45:AP45)&gt;1,LARGE(F45:AP45,2),0)+IF(COUNT(F45:AP45)&gt;2,LARGE(F45:AP45,3),0)+IF(COUNT(F45:AP45)&gt;3,LARGE(F45:AP45,4),0)+IF(COUNT(F45:AP45)&gt;4,LARGE(F45:AP45,5),0)+IF(COUNT(F45:AP45)&gt;5,LARGE(F45:AP45,6),0)+IF(COUNT(F45:AP45)&gt;6,LARGE(F45:AP45,7),0)+IF(COUNT(F45:AP45)&gt;7,LARGE(F45:AP45,8),0)+IF(COUNT(F45:AP45)&gt;8,LARGE(F45:AP45,9),0)+IF(COUNT(F45:AP45)&gt;9,LARGE(F45:AP45,10),0)+IF(COUNT(F45:AP45)&gt;10,LARGE(F45:AP45,11),0)+IF(COUNT(F45:AP45)&gt;11,LARGE(F45:AP45,12),0)+IF(COUNT(F45:AP45)&gt;12,LARGE(F45:AP45,13),0)+IF(COUNT(F45:AP45)&gt;13,LARGE(F45:AP45,14),0)+IF(COUNT(F45:AP45)&gt;14,LARGE(F45:AP45,15),0)</f>
        <v>232</v>
      </c>
      <c r="AT45" s="8">
        <f>IF(COUNT(F45:AP45)&lt;22,IF(COUNT(F45:AP45)&gt;14,(COUNT(F45:AP45)-15),0)*20,120)</f>
        <v>0</v>
      </c>
      <c r="AU45" s="12">
        <f>AS45+AT45</f>
        <v>232</v>
      </c>
      <c r="AV45" s="8" t="str">
        <f>B45</f>
        <v>Röhlen</v>
      </c>
      <c r="AW45" s="8"/>
    </row>
    <row r="46" spans="1:49" ht="15">
      <c r="A46" s="15"/>
      <c r="B46" s="14" t="s">
        <v>237</v>
      </c>
      <c r="C46" s="14" t="s">
        <v>238</v>
      </c>
      <c r="D46" s="14">
        <v>57</v>
      </c>
      <c r="E46" s="14" t="s">
        <v>239</v>
      </c>
      <c r="F46" s="14">
        <v>49</v>
      </c>
      <c r="G46" s="9"/>
      <c r="H46" s="8">
        <v>45</v>
      </c>
      <c r="I46" s="8"/>
      <c r="J46" s="8"/>
      <c r="K46" s="8">
        <v>46</v>
      </c>
      <c r="L46" s="9"/>
      <c r="M46" s="9"/>
      <c r="N46" s="9"/>
      <c r="O46" s="9"/>
      <c r="P46" s="9"/>
      <c r="Q46" s="9">
        <v>45</v>
      </c>
      <c r="R46" s="9"/>
      <c r="S46" s="9"/>
      <c r="T46" s="9">
        <v>45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7">
        <f>SUM(F46:AP46)</f>
        <v>230</v>
      </c>
      <c r="AR46" s="8">
        <f>(COUNT(F46:AP46))</f>
        <v>5</v>
      </c>
      <c r="AS46" s="8">
        <f>IF(COUNT(F46:AP46)&gt;0,LARGE(F46:AP46,1),0)+IF(COUNT(F46:AP46)&gt;1,LARGE(F46:AP46,2),0)+IF(COUNT(F46:AP46)&gt;2,LARGE(F46:AP46,3),0)+IF(COUNT(F46:AP46)&gt;3,LARGE(F46:AP46,4),0)+IF(COUNT(F46:AP46)&gt;4,LARGE(F46:AP46,5),0)+IF(COUNT(F46:AP46)&gt;5,LARGE(F46:AP46,6),0)+IF(COUNT(F46:AP46)&gt;6,LARGE(F46:AP46,7),0)+IF(COUNT(F46:AP46)&gt;7,LARGE(F46:AP46,8),0)+IF(COUNT(F46:AP46)&gt;8,LARGE(F46:AP46,9),0)+IF(COUNT(F46:AP46)&gt;9,LARGE(F46:AP46,10),0)+IF(COUNT(F46:AP46)&gt;10,LARGE(F46:AP46,11),0)+IF(COUNT(F46:AP46)&gt;11,LARGE(F46:AP46,12),0)+IF(COUNT(F46:AP46)&gt;12,LARGE(F46:AP46,13),0)+IF(COUNT(F46:AP46)&gt;13,LARGE(F46:AP46,14),0)+IF(COUNT(F46:AP46)&gt;14,LARGE(F46:AP46,15),0)</f>
        <v>230</v>
      </c>
      <c r="AT46" s="8">
        <f>IF(COUNT(F46:AP46)&lt;22,IF(COUNT(F46:AP46)&gt;14,(COUNT(F46:AP46)-15),0)*20,120)</f>
        <v>0</v>
      </c>
      <c r="AU46" s="12">
        <f>AS46+AT46</f>
        <v>230</v>
      </c>
      <c r="AV46" s="8" t="str">
        <f>B46</f>
        <v>Laeven</v>
      </c>
      <c r="AW46" s="8"/>
    </row>
    <row r="47" spans="1:49" ht="15">
      <c r="A47" s="15"/>
      <c r="B47" s="8" t="s">
        <v>529</v>
      </c>
      <c r="C47" s="8" t="s">
        <v>66</v>
      </c>
      <c r="D47" s="8">
        <v>53</v>
      </c>
      <c r="E47" s="8" t="s">
        <v>93</v>
      </c>
      <c r="F47" s="8"/>
      <c r="G47" s="9"/>
      <c r="H47" s="8"/>
      <c r="I47" s="8"/>
      <c r="J47" s="8"/>
      <c r="K47" s="8"/>
      <c r="L47" s="9">
        <v>34</v>
      </c>
      <c r="M47" s="9"/>
      <c r="N47" s="9">
        <v>43</v>
      </c>
      <c r="O47" s="9"/>
      <c r="P47" s="9"/>
      <c r="Q47" s="9">
        <v>35</v>
      </c>
      <c r="R47" s="9"/>
      <c r="S47" s="9"/>
      <c r="T47" s="9"/>
      <c r="U47" s="9">
        <v>41</v>
      </c>
      <c r="V47" s="9"/>
      <c r="W47" s="9"/>
      <c r="X47" s="9"/>
      <c r="Y47" s="9">
        <v>40</v>
      </c>
      <c r="Z47" s="9"/>
      <c r="AA47" s="9">
        <v>36</v>
      </c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7">
        <f>SUM(F47:AP47)</f>
        <v>229</v>
      </c>
      <c r="AR47" s="8">
        <f>(COUNT(F47:AP47))</f>
        <v>6</v>
      </c>
      <c r="AS47" s="8">
        <f>IF(COUNT(F47:AP47)&gt;0,LARGE(F47:AP47,1),0)+IF(COUNT(F47:AP47)&gt;1,LARGE(F47:AP47,2),0)+IF(COUNT(F47:AP47)&gt;2,LARGE(F47:AP47,3),0)+IF(COUNT(F47:AP47)&gt;3,LARGE(F47:AP47,4),0)+IF(COUNT(F47:AP47)&gt;4,LARGE(F47:AP47,5),0)+IF(COUNT(F47:AP47)&gt;5,LARGE(F47:AP47,6),0)+IF(COUNT(F47:AP47)&gt;6,LARGE(F47:AP47,7),0)+IF(COUNT(F47:AP47)&gt;7,LARGE(F47:AP47,8),0)+IF(COUNT(F47:AP47)&gt;8,LARGE(F47:AP47,9),0)+IF(COUNT(F47:AP47)&gt;9,LARGE(F47:AP47,10),0)+IF(COUNT(F47:AP47)&gt;10,LARGE(F47:AP47,11),0)+IF(COUNT(F47:AP47)&gt;11,LARGE(F47:AP47,12),0)+IF(COUNT(F47:AP47)&gt;12,LARGE(F47:AP47,13),0)+IF(COUNT(F47:AP47)&gt;13,LARGE(F47:AP47,14),0)+IF(COUNT(F47:AP47)&gt;14,LARGE(F47:AP47,15),0)</f>
        <v>229</v>
      </c>
      <c r="AT47" s="8">
        <f>IF(COUNT(F47:AP47)&lt;22,IF(COUNT(F47:AP47)&gt;14,(COUNT(F47:AP47)-15),0)*20,120)</f>
        <v>0</v>
      </c>
      <c r="AU47" s="12">
        <f>AS47+AT47</f>
        <v>229</v>
      </c>
      <c r="AV47" s="8" t="str">
        <f>B47</f>
        <v>Braunleder</v>
      </c>
      <c r="AW47" s="8"/>
    </row>
    <row r="48" spans="1:49" ht="15">
      <c r="A48" s="15"/>
      <c r="B48" s="8" t="s">
        <v>602</v>
      </c>
      <c r="C48" s="8" t="s">
        <v>97</v>
      </c>
      <c r="D48" s="8">
        <v>57</v>
      </c>
      <c r="E48" s="8" t="s">
        <v>93</v>
      </c>
      <c r="F48" s="8"/>
      <c r="G48" s="9"/>
      <c r="H48" s="8"/>
      <c r="I48" s="8"/>
      <c r="J48" s="8"/>
      <c r="K48" s="8"/>
      <c r="L48" s="9"/>
      <c r="M48" s="9"/>
      <c r="N48" s="9"/>
      <c r="O48" s="9"/>
      <c r="P48" s="9"/>
      <c r="Q48" s="9">
        <v>46</v>
      </c>
      <c r="R48" s="9"/>
      <c r="S48" s="9"/>
      <c r="T48" s="9">
        <v>31</v>
      </c>
      <c r="U48" s="9"/>
      <c r="V48" s="9">
        <v>39</v>
      </c>
      <c r="W48" s="9"/>
      <c r="X48" s="9"/>
      <c r="Y48" s="9">
        <v>38</v>
      </c>
      <c r="Z48" s="9">
        <v>36</v>
      </c>
      <c r="AA48" s="9">
        <v>26</v>
      </c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7">
        <f>SUM(F48:AP48)</f>
        <v>216</v>
      </c>
      <c r="AR48" s="8">
        <f>(COUNT(F48:AP48))</f>
        <v>6</v>
      </c>
      <c r="AS48" s="8">
        <f>IF(COUNT(F48:AP48)&gt;0,LARGE(F48:AP48,1),0)+IF(COUNT(F48:AP48)&gt;1,LARGE(F48:AP48,2),0)+IF(COUNT(F48:AP48)&gt;2,LARGE(F48:AP48,3),0)+IF(COUNT(F48:AP48)&gt;3,LARGE(F48:AP48,4),0)+IF(COUNT(F48:AP48)&gt;4,LARGE(F48:AP48,5),0)+IF(COUNT(F48:AP48)&gt;5,LARGE(F48:AP48,6),0)+IF(COUNT(F48:AP48)&gt;6,LARGE(F48:AP48,7),0)+IF(COUNT(F48:AP48)&gt;7,LARGE(F48:AP48,8),0)+IF(COUNT(F48:AP48)&gt;8,LARGE(F48:AP48,9),0)+IF(COUNT(F48:AP48)&gt;9,LARGE(F48:AP48,10),0)+IF(COUNT(F48:AP48)&gt;10,LARGE(F48:AP48,11),0)+IF(COUNT(F48:AP48)&gt;11,LARGE(F48:AP48,12),0)+IF(COUNT(F48:AP48)&gt;12,LARGE(F48:AP48,13),0)+IF(COUNT(F48:AP48)&gt;13,LARGE(F48:AP48,14),0)+IF(COUNT(F48:AP48)&gt;14,LARGE(F48:AP48,15),0)</f>
        <v>216</v>
      </c>
      <c r="AT48" s="8">
        <f>IF(COUNT(F48:AP48)&lt;22,IF(COUNT(F48:AP48)&gt;14,(COUNT(F48:AP48)-15),0)*20,120)</f>
        <v>0</v>
      </c>
      <c r="AU48" s="12">
        <f>AS48+AT48</f>
        <v>216</v>
      </c>
      <c r="AV48" s="8" t="str">
        <f>B48</f>
        <v>Stamm</v>
      </c>
      <c r="AW48" s="8"/>
    </row>
    <row r="49" spans="1:49" ht="15">
      <c r="A49" s="15"/>
      <c r="B49" s="8" t="s">
        <v>519</v>
      </c>
      <c r="C49" s="8" t="s">
        <v>135</v>
      </c>
      <c r="D49" s="8">
        <v>55</v>
      </c>
      <c r="E49" s="8" t="s">
        <v>520</v>
      </c>
      <c r="F49" s="8" t="s">
        <v>272</v>
      </c>
      <c r="G49" s="9"/>
      <c r="H49" s="8"/>
      <c r="I49" s="8"/>
      <c r="J49" s="8"/>
      <c r="K49" s="8">
        <v>5</v>
      </c>
      <c r="L49" s="9"/>
      <c r="M49" s="9">
        <v>17</v>
      </c>
      <c r="N49" s="9"/>
      <c r="O49" s="9">
        <v>43</v>
      </c>
      <c r="P49" s="9"/>
      <c r="Q49" s="9">
        <v>19</v>
      </c>
      <c r="R49" s="9"/>
      <c r="S49" s="9"/>
      <c r="T49" s="9">
        <v>25</v>
      </c>
      <c r="U49" s="9"/>
      <c r="V49" s="9">
        <v>32</v>
      </c>
      <c r="W49" s="9">
        <v>33</v>
      </c>
      <c r="X49" s="9">
        <v>32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7">
        <f>SUM(F49:AP49)</f>
        <v>206</v>
      </c>
      <c r="AR49" s="8">
        <f>(COUNT(F49:AP49))</f>
        <v>8</v>
      </c>
      <c r="AS49" s="8">
        <f>IF(COUNT(F49:AP49)&gt;0,LARGE(F49:AP49,1),0)+IF(COUNT(F49:AP49)&gt;1,LARGE(F49:AP49,2),0)+IF(COUNT(F49:AP49)&gt;2,LARGE(F49:AP49,3),0)+IF(COUNT(F49:AP49)&gt;3,LARGE(F49:AP49,4),0)+IF(COUNT(F49:AP49)&gt;4,LARGE(F49:AP49,5),0)+IF(COUNT(F49:AP49)&gt;5,LARGE(F49:AP49,6),0)+IF(COUNT(F49:AP49)&gt;6,LARGE(F49:AP49,7),0)+IF(COUNT(F49:AP49)&gt;7,LARGE(F49:AP49,8),0)+IF(COUNT(F49:AP49)&gt;8,LARGE(F49:AP49,9),0)+IF(COUNT(F49:AP49)&gt;9,LARGE(F49:AP49,10),0)+IF(COUNT(F49:AP49)&gt;10,LARGE(F49:AP49,11),0)+IF(COUNT(F49:AP49)&gt;11,LARGE(F49:AP49,12),0)+IF(COUNT(F49:AP49)&gt;12,LARGE(F49:AP49,13),0)+IF(COUNT(F49:AP49)&gt;13,LARGE(F49:AP49,14),0)+IF(COUNT(F49:AP49)&gt;14,LARGE(F49:AP49,15),0)</f>
        <v>206</v>
      </c>
      <c r="AT49" s="8">
        <f>IF(COUNT(F49:AP49)&lt;22,IF(COUNT(F49:AP49)&gt;14,(COUNT(F49:AP49)-15),0)*20,120)</f>
        <v>0</v>
      </c>
      <c r="AU49" s="12">
        <f>AS49+AT49</f>
        <v>206</v>
      </c>
      <c r="AV49" s="8" t="str">
        <f>B49</f>
        <v>Paland</v>
      </c>
      <c r="AW49" s="8"/>
    </row>
    <row r="50" spans="1:49" ht="15">
      <c r="A50" s="15"/>
      <c r="B50" s="8" t="s">
        <v>95</v>
      </c>
      <c r="C50" s="8" t="s">
        <v>122</v>
      </c>
      <c r="D50" s="8">
        <v>55</v>
      </c>
      <c r="E50" s="8" t="s">
        <v>29</v>
      </c>
      <c r="F50" s="17"/>
      <c r="G50" s="18"/>
      <c r="H50" s="8">
        <v>31</v>
      </c>
      <c r="I50" s="8"/>
      <c r="J50" s="8"/>
      <c r="K50" s="8"/>
      <c r="L50" s="9">
        <v>36</v>
      </c>
      <c r="M50" s="9"/>
      <c r="N50" s="9"/>
      <c r="O50" s="9"/>
      <c r="P50" s="9">
        <v>31</v>
      </c>
      <c r="Q50" s="9"/>
      <c r="R50" s="9"/>
      <c r="S50" s="9"/>
      <c r="T50" s="9"/>
      <c r="U50" s="9"/>
      <c r="V50" s="9"/>
      <c r="W50" s="9"/>
      <c r="X50" s="9"/>
      <c r="Y50" s="9"/>
      <c r="Z50" s="9">
        <v>37</v>
      </c>
      <c r="AA50" s="9">
        <v>29</v>
      </c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>
        <v>37</v>
      </c>
      <c r="AN50" s="9"/>
      <c r="AO50" s="9"/>
      <c r="AP50" s="9"/>
      <c r="AQ50" s="7">
        <f>SUM(F50:AP50)</f>
        <v>201</v>
      </c>
      <c r="AR50" s="8">
        <f>(COUNT(F50:AP50))</f>
        <v>6</v>
      </c>
      <c r="AS50" s="8">
        <f>IF(COUNT(F50:AP50)&gt;0,LARGE(F50:AP50,1),0)+IF(COUNT(F50:AP50)&gt;1,LARGE(F50:AP50,2),0)+IF(COUNT(F50:AP50)&gt;2,LARGE(F50:AP50,3),0)+IF(COUNT(F50:AP50)&gt;3,LARGE(F50:AP50,4),0)+IF(COUNT(F50:AP50)&gt;4,LARGE(F50:AP50,5),0)+IF(COUNT(F50:AP50)&gt;5,LARGE(F50:AP50,6),0)+IF(COUNT(F50:AP50)&gt;6,LARGE(F50:AP50,7),0)+IF(COUNT(F50:AP50)&gt;7,LARGE(F50:AP50,8),0)+IF(COUNT(F50:AP50)&gt;8,LARGE(F50:AP50,9),0)+IF(COUNT(F50:AP50)&gt;9,LARGE(F50:AP50,10),0)+IF(COUNT(F50:AP50)&gt;10,LARGE(F50:AP50,11),0)+IF(COUNT(F50:AP50)&gt;11,LARGE(F50:AP50,12),0)+IF(COUNT(F50:AP50)&gt;12,LARGE(F50:AP50,13),0)+IF(COUNT(F50:AP50)&gt;13,LARGE(F50:AP50,14),0)+IF(COUNT(F50:AP50)&gt;14,LARGE(F50:AP50,15),0)</f>
        <v>201</v>
      </c>
      <c r="AT50" s="8">
        <f>IF(COUNT(F50:AP50)&lt;22,IF(COUNT(F50:AP50)&gt;14,(COUNT(F50:AP50)-15),0)*20,120)</f>
        <v>0</v>
      </c>
      <c r="AU50" s="12">
        <f>AS50+AT50</f>
        <v>201</v>
      </c>
      <c r="AV50" s="8" t="str">
        <f>B50</f>
        <v>Braun</v>
      </c>
      <c r="AW50" s="8"/>
    </row>
    <row r="51" spans="1:49" ht="15">
      <c r="A51" s="15"/>
      <c r="B51" s="14" t="s">
        <v>137</v>
      </c>
      <c r="C51" s="14" t="s">
        <v>135</v>
      </c>
      <c r="D51" s="14">
        <v>56</v>
      </c>
      <c r="E51" s="14" t="s">
        <v>138</v>
      </c>
      <c r="F51" s="14">
        <v>46</v>
      </c>
      <c r="G51" s="9"/>
      <c r="H51" s="8"/>
      <c r="I51" s="8"/>
      <c r="J51" s="8"/>
      <c r="K51" s="8"/>
      <c r="L51" s="9"/>
      <c r="M51" s="9"/>
      <c r="N51" s="9"/>
      <c r="O51" s="9"/>
      <c r="P51" s="9"/>
      <c r="Q51" s="9">
        <v>30</v>
      </c>
      <c r="R51" s="9"/>
      <c r="S51" s="9"/>
      <c r="T51" s="9">
        <v>37</v>
      </c>
      <c r="U51" s="9"/>
      <c r="V51" s="9"/>
      <c r="W51" s="9"/>
      <c r="X51" s="9">
        <v>49</v>
      </c>
      <c r="Y51" s="9"/>
      <c r="Z51" s="9"/>
      <c r="AA51" s="9"/>
      <c r="AB51" s="9"/>
      <c r="AC51" s="9"/>
      <c r="AD51" s="9"/>
      <c r="AE51" s="9">
        <v>39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7">
        <f>SUM(F51:AP51)</f>
        <v>201</v>
      </c>
      <c r="AR51" s="8">
        <f>(COUNT(F51:AP51))</f>
        <v>5</v>
      </c>
      <c r="AS51" s="8">
        <f>IF(COUNT(F51:AP51)&gt;0,LARGE(F51:AP51,1),0)+IF(COUNT(F51:AP51)&gt;1,LARGE(F51:AP51,2),0)+IF(COUNT(F51:AP51)&gt;2,LARGE(F51:AP51,3),0)+IF(COUNT(F51:AP51)&gt;3,LARGE(F51:AP51,4),0)+IF(COUNT(F51:AP51)&gt;4,LARGE(F51:AP51,5),0)+IF(COUNT(F51:AP51)&gt;5,LARGE(F51:AP51,6),0)+IF(COUNT(F51:AP51)&gt;6,LARGE(F51:AP51,7),0)+IF(COUNT(F51:AP51)&gt;7,LARGE(F51:AP51,8),0)+IF(COUNT(F51:AP51)&gt;8,LARGE(F51:AP51,9),0)+IF(COUNT(F51:AP51)&gt;9,LARGE(F51:AP51,10),0)+IF(COUNT(F51:AP51)&gt;10,LARGE(F51:AP51,11),0)+IF(COUNT(F51:AP51)&gt;11,LARGE(F51:AP51,12),0)+IF(COUNT(F51:AP51)&gt;12,LARGE(F51:AP51,13),0)+IF(COUNT(F51:AP51)&gt;13,LARGE(F51:AP51,14),0)+IF(COUNT(F51:AP51)&gt;14,LARGE(F51:AP51,15),0)</f>
        <v>201</v>
      </c>
      <c r="AT51" s="8">
        <f>IF(COUNT(F51:AP51)&lt;22,IF(COUNT(F51:AP51)&gt;14,(COUNT(F51:AP51)-15),0)*20,120)</f>
        <v>0</v>
      </c>
      <c r="AU51" s="12">
        <f>AS51+AT51</f>
        <v>201</v>
      </c>
      <c r="AV51" s="8" t="str">
        <f>B51</f>
        <v>Hoff</v>
      </c>
      <c r="AW51" s="8"/>
    </row>
    <row r="52" spans="1:49" ht="15">
      <c r="A52" s="15"/>
      <c r="B52" s="8" t="s">
        <v>158</v>
      </c>
      <c r="C52" s="8" t="s">
        <v>159</v>
      </c>
      <c r="D52" s="8">
        <v>56</v>
      </c>
      <c r="E52" s="8" t="s">
        <v>151</v>
      </c>
      <c r="F52" s="8"/>
      <c r="G52" s="9">
        <v>43</v>
      </c>
      <c r="H52" s="8">
        <v>37</v>
      </c>
      <c r="I52" s="8"/>
      <c r="J52" s="8"/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v>44</v>
      </c>
      <c r="AA52" s="9"/>
      <c r="AB52" s="9">
        <v>28</v>
      </c>
      <c r="AC52" s="9"/>
      <c r="AD52" s="9"/>
      <c r="AE52" s="9">
        <v>43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7">
        <f>SUM(F52:AP52)</f>
        <v>195</v>
      </c>
      <c r="AR52" s="8">
        <f>(COUNT(F52:AP52))</f>
        <v>5</v>
      </c>
      <c r="AS52" s="8">
        <f>IF(COUNT(F52:AP52)&gt;0,LARGE(F52:AP52,1),0)+IF(COUNT(F52:AP52)&gt;1,LARGE(F52:AP52,2),0)+IF(COUNT(F52:AP52)&gt;2,LARGE(F52:AP52,3),0)+IF(COUNT(F52:AP52)&gt;3,LARGE(F52:AP52,4),0)+IF(COUNT(F52:AP52)&gt;4,LARGE(F52:AP52,5),0)+IF(COUNT(F52:AP52)&gt;5,LARGE(F52:AP52,6),0)+IF(COUNT(F52:AP52)&gt;6,LARGE(F52:AP52,7),0)+IF(COUNT(F52:AP52)&gt;7,LARGE(F52:AP52,8),0)+IF(COUNT(F52:AP52)&gt;8,LARGE(F52:AP52,9),0)+IF(COUNT(F52:AP52)&gt;9,LARGE(F52:AP52,10),0)+IF(COUNT(F52:AP52)&gt;10,LARGE(F52:AP52,11),0)+IF(COUNT(F52:AP52)&gt;11,LARGE(F52:AP52,12),0)+IF(COUNT(F52:AP52)&gt;12,LARGE(F52:AP52,13),0)+IF(COUNT(F52:AP52)&gt;13,LARGE(F52:AP52,14),0)+IF(COUNT(F52:AP52)&gt;14,LARGE(F52:AP52,15),0)</f>
        <v>195</v>
      </c>
      <c r="AT52" s="8">
        <f>IF(COUNT(F52:AP52)&lt;22,IF(COUNT(F52:AP52)&gt;14,(COUNT(F52:AP52)-15),0)*20,120)</f>
        <v>0</v>
      </c>
      <c r="AU52" s="12">
        <f>AS52+AT52</f>
        <v>195</v>
      </c>
      <c r="AV52" s="8" t="str">
        <f>B52</f>
        <v>Rixen</v>
      </c>
      <c r="AW52" s="8"/>
    </row>
    <row r="53" spans="1:49" ht="15">
      <c r="A53" s="15"/>
      <c r="B53" s="8" t="s">
        <v>588</v>
      </c>
      <c r="C53" s="8" t="s">
        <v>238</v>
      </c>
      <c r="D53" s="8">
        <v>57</v>
      </c>
      <c r="E53" s="8" t="s">
        <v>67</v>
      </c>
      <c r="F53" s="8"/>
      <c r="G53" s="9"/>
      <c r="H53" s="8"/>
      <c r="I53" s="8"/>
      <c r="J53" s="8"/>
      <c r="K53" s="8"/>
      <c r="L53" s="9"/>
      <c r="M53" s="9"/>
      <c r="N53" s="9"/>
      <c r="O53" s="9"/>
      <c r="P53" s="9"/>
      <c r="Q53" s="9">
        <v>49</v>
      </c>
      <c r="R53" s="9"/>
      <c r="S53" s="9"/>
      <c r="T53" s="9"/>
      <c r="U53" s="9">
        <v>49</v>
      </c>
      <c r="V53" s="9"/>
      <c r="W53" s="9"/>
      <c r="X53" s="9">
        <v>49</v>
      </c>
      <c r="Y53" s="9"/>
      <c r="Z53" s="9"/>
      <c r="AA53" s="9"/>
      <c r="AB53" s="9">
        <v>46</v>
      </c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7">
        <f>SUM(F53:AP53)</f>
        <v>193</v>
      </c>
      <c r="AR53" s="8">
        <f>(COUNT(F53:AP53))</f>
        <v>4</v>
      </c>
      <c r="AS53" s="8">
        <f>IF(COUNT(F53:AP53)&gt;0,LARGE(F53:AP53,1),0)+IF(COUNT(F53:AP53)&gt;1,LARGE(F53:AP53,2),0)+IF(COUNT(F53:AP53)&gt;2,LARGE(F53:AP53,3),0)+IF(COUNT(F53:AP53)&gt;3,LARGE(F53:AP53,4),0)+IF(COUNT(F53:AP53)&gt;4,LARGE(F53:AP53,5),0)+IF(COUNT(F53:AP53)&gt;5,LARGE(F53:AP53,6),0)+IF(COUNT(F53:AP53)&gt;6,LARGE(F53:AP53,7),0)+IF(COUNT(F53:AP53)&gt;7,LARGE(F53:AP53,8),0)+IF(COUNT(F53:AP53)&gt;8,LARGE(F53:AP53,9),0)+IF(COUNT(F53:AP53)&gt;9,LARGE(F53:AP53,10),0)+IF(COUNT(F53:AP53)&gt;10,LARGE(F53:AP53,11),0)+IF(COUNT(F53:AP53)&gt;11,LARGE(F53:AP53,12),0)+IF(COUNT(F53:AP53)&gt;12,LARGE(F53:AP53,13),0)+IF(COUNT(F53:AP53)&gt;13,LARGE(F53:AP53,14),0)+IF(COUNT(F53:AP53)&gt;14,LARGE(F53:AP53,15),0)</f>
        <v>193</v>
      </c>
      <c r="AT53" s="8">
        <f>IF(COUNT(F53:AP53)&lt;22,IF(COUNT(F53:AP53)&gt;14,(COUNT(F53:AP53)-15),0)*20,120)</f>
        <v>0</v>
      </c>
      <c r="AU53" s="12">
        <f>AS53+AT53</f>
        <v>193</v>
      </c>
      <c r="AV53" s="8" t="str">
        <f>B53</f>
        <v>Büngeler</v>
      </c>
      <c r="AW53" s="8"/>
    </row>
    <row r="54" spans="1:49" ht="15">
      <c r="A54" s="15"/>
      <c r="B54" s="9" t="s">
        <v>186</v>
      </c>
      <c r="C54" s="9" t="s">
        <v>187</v>
      </c>
      <c r="D54" s="9">
        <v>56</v>
      </c>
      <c r="E54" s="9" t="s">
        <v>188</v>
      </c>
      <c r="F54" s="17" t="s">
        <v>272</v>
      </c>
      <c r="G54" s="18"/>
      <c r="H54" s="8">
        <v>19</v>
      </c>
      <c r="I54" s="8">
        <v>32</v>
      </c>
      <c r="J54" s="8"/>
      <c r="K54" s="9">
        <v>11</v>
      </c>
      <c r="L54" s="9"/>
      <c r="M54" s="9"/>
      <c r="N54" s="9"/>
      <c r="O54" s="9"/>
      <c r="P54" s="9">
        <v>20</v>
      </c>
      <c r="Q54" s="9"/>
      <c r="R54" s="9"/>
      <c r="S54" s="9">
        <v>40</v>
      </c>
      <c r="T54" s="9"/>
      <c r="U54" s="9"/>
      <c r="V54" s="9"/>
      <c r="W54" s="9"/>
      <c r="X54" s="9"/>
      <c r="Y54" s="9">
        <v>27</v>
      </c>
      <c r="Z54" s="9"/>
      <c r="AA54" s="9"/>
      <c r="AB54" s="9"/>
      <c r="AC54" s="9"/>
      <c r="AD54" s="9"/>
      <c r="AE54" s="9"/>
      <c r="AF54" s="9"/>
      <c r="AG54" s="9">
        <v>35</v>
      </c>
      <c r="AH54" s="9"/>
      <c r="AI54" s="9"/>
      <c r="AJ54" s="9"/>
      <c r="AK54" s="9"/>
      <c r="AL54" s="9"/>
      <c r="AM54" s="9"/>
      <c r="AN54" s="9"/>
      <c r="AO54" s="9"/>
      <c r="AP54" s="9"/>
      <c r="AQ54" s="7">
        <f>SUM(F54:AP54)</f>
        <v>184</v>
      </c>
      <c r="AR54" s="8">
        <f>(COUNT(F54:AP54))</f>
        <v>7</v>
      </c>
      <c r="AS54" s="8">
        <f>IF(COUNT(F54:AP54)&gt;0,LARGE(F54:AP54,1),0)+IF(COUNT(F54:AP54)&gt;1,LARGE(F54:AP54,2),0)+IF(COUNT(F54:AP54)&gt;2,LARGE(F54:AP54,3),0)+IF(COUNT(F54:AP54)&gt;3,LARGE(F54:AP54,4),0)+IF(COUNT(F54:AP54)&gt;4,LARGE(F54:AP54,5),0)+IF(COUNT(F54:AP54)&gt;5,LARGE(F54:AP54,6),0)+IF(COUNT(F54:AP54)&gt;6,LARGE(F54:AP54,7),0)+IF(COUNT(F54:AP54)&gt;7,LARGE(F54:AP54,8),0)+IF(COUNT(F54:AP54)&gt;8,LARGE(F54:AP54,9),0)+IF(COUNT(F54:AP54)&gt;9,LARGE(F54:AP54,10),0)+IF(COUNT(F54:AP54)&gt;10,LARGE(F54:AP54,11),0)+IF(COUNT(F54:AP54)&gt;11,LARGE(F54:AP54,12),0)+IF(COUNT(F54:AP54)&gt;12,LARGE(F54:AP54,13),0)+IF(COUNT(F54:AP54)&gt;13,LARGE(F54:AP54,14),0)+IF(COUNT(F54:AP54)&gt;14,LARGE(F54:AP54,15),0)</f>
        <v>184</v>
      </c>
      <c r="AT54" s="8">
        <f>IF(COUNT(F54:AP54)&lt;22,IF(COUNT(F54:AP54)&gt;14,(COUNT(F54:AP54)-15),0)*20,120)</f>
        <v>0</v>
      </c>
      <c r="AU54" s="12">
        <f>AS54+AT54</f>
        <v>184</v>
      </c>
      <c r="AV54" s="8" t="str">
        <f>B54</f>
        <v>Suermann</v>
      </c>
      <c r="AW54" s="8"/>
    </row>
    <row r="55" spans="1:49" ht="15">
      <c r="A55" s="15"/>
      <c r="B55" s="14" t="s">
        <v>240</v>
      </c>
      <c r="C55" s="14" t="s">
        <v>241</v>
      </c>
      <c r="D55" s="14">
        <v>56</v>
      </c>
      <c r="E55" s="14" t="s">
        <v>63</v>
      </c>
      <c r="F55" s="14">
        <v>48</v>
      </c>
      <c r="G55" s="9"/>
      <c r="H55" s="8"/>
      <c r="I55" s="8"/>
      <c r="J55" s="8"/>
      <c r="K55" s="8"/>
      <c r="L55" s="9"/>
      <c r="M55" s="9"/>
      <c r="N55" s="9"/>
      <c r="O55" s="9"/>
      <c r="P55" s="9">
        <v>38</v>
      </c>
      <c r="Q55" s="9">
        <v>49</v>
      </c>
      <c r="R55" s="9">
        <v>40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7">
        <f>SUM(F55:AP55)</f>
        <v>175</v>
      </c>
      <c r="AR55" s="8">
        <f>(COUNT(F55:AP55))</f>
        <v>4</v>
      </c>
      <c r="AS55" s="8">
        <f>IF(COUNT(F55:AP55)&gt;0,LARGE(F55:AP55,1),0)+IF(COUNT(F55:AP55)&gt;1,LARGE(F55:AP55,2),0)+IF(COUNT(F55:AP55)&gt;2,LARGE(F55:AP55,3),0)+IF(COUNT(F55:AP55)&gt;3,LARGE(F55:AP55,4),0)+IF(COUNT(F55:AP55)&gt;4,LARGE(F55:AP55,5),0)+IF(COUNT(F55:AP55)&gt;5,LARGE(F55:AP55,6),0)+IF(COUNT(F55:AP55)&gt;6,LARGE(F55:AP55,7),0)+IF(COUNT(F55:AP55)&gt;7,LARGE(F55:AP55,8),0)+IF(COUNT(F55:AP55)&gt;8,LARGE(F55:AP55,9),0)+IF(COUNT(F55:AP55)&gt;9,LARGE(F55:AP55,10),0)+IF(COUNT(F55:AP55)&gt;10,LARGE(F55:AP55,11),0)+IF(COUNT(F55:AP55)&gt;11,LARGE(F55:AP55,12),0)+IF(COUNT(F55:AP55)&gt;12,LARGE(F55:AP55,13),0)+IF(COUNT(F55:AP55)&gt;13,LARGE(F55:AP55,14),0)+IF(COUNT(F55:AP55)&gt;14,LARGE(F55:AP55,15),0)</f>
        <v>175</v>
      </c>
      <c r="AT55" s="8">
        <f>IF(COUNT(F55:AP55)&lt;22,IF(COUNT(F55:AP55)&gt;14,(COUNT(F55:AP55)-15),0)*20,120)</f>
        <v>0</v>
      </c>
      <c r="AU55" s="12">
        <f>AS55+AT55</f>
        <v>175</v>
      </c>
      <c r="AV55" s="8" t="str">
        <f>B55</f>
        <v>Kieven</v>
      </c>
      <c r="AW55" s="8"/>
    </row>
    <row r="56" spans="1:49" ht="15">
      <c r="A56" s="15"/>
      <c r="B56" s="8" t="s">
        <v>333</v>
      </c>
      <c r="C56" s="8" t="s">
        <v>75</v>
      </c>
      <c r="D56" s="8">
        <v>53</v>
      </c>
      <c r="E56" s="8" t="s">
        <v>261</v>
      </c>
      <c r="F56" s="8"/>
      <c r="G56" s="9">
        <v>39</v>
      </c>
      <c r="H56" s="8"/>
      <c r="I56" s="8"/>
      <c r="J56" s="8">
        <v>27</v>
      </c>
      <c r="K56" s="8"/>
      <c r="L56" s="9">
        <v>32</v>
      </c>
      <c r="M56" s="9"/>
      <c r="N56" s="9"/>
      <c r="O56" s="9"/>
      <c r="P56" s="9">
        <v>28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>
        <v>47</v>
      </c>
      <c r="AM56" s="9"/>
      <c r="AN56" s="9"/>
      <c r="AO56" s="9"/>
      <c r="AP56" s="9"/>
      <c r="AQ56" s="7">
        <f>SUM(F56:AP56)</f>
        <v>173</v>
      </c>
      <c r="AR56" s="8">
        <f>(COUNT(F56:AP56))</f>
        <v>5</v>
      </c>
      <c r="AS56" s="8">
        <f>IF(COUNT(F56:AP56)&gt;0,LARGE(F56:AP56,1),0)+IF(COUNT(F56:AP56)&gt;1,LARGE(F56:AP56,2),0)+IF(COUNT(F56:AP56)&gt;2,LARGE(F56:AP56,3),0)+IF(COUNT(F56:AP56)&gt;3,LARGE(F56:AP56,4),0)+IF(COUNT(F56:AP56)&gt;4,LARGE(F56:AP56,5),0)+IF(COUNT(F56:AP56)&gt;5,LARGE(F56:AP56,6),0)+IF(COUNT(F56:AP56)&gt;6,LARGE(F56:AP56,7),0)+IF(COUNT(F56:AP56)&gt;7,LARGE(F56:AP56,8),0)+IF(COUNT(F56:AP56)&gt;8,LARGE(F56:AP56,9),0)+IF(COUNT(F56:AP56)&gt;9,LARGE(F56:AP56,10),0)+IF(COUNT(F56:AP56)&gt;10,LARGE(F56:AP56,11),0)+IF(COUNT(F56:AP56)&gt;11,LARGE(F56:AP56,12),0)+IF(COUNT(F56:AP56)&gt;12,LARGE(F56:AP56,13),0)+IF(COUNT(F56:AP56)&gt;13,LARGE(F56:AP56,14),0)+IF(COUNT(F56:AP56)&gt;14,LARGE(F56:AP56,15),0)</f>
        <v>173</v>
      </c>
      <c r="AT56" s="8">
        <f>IF(COUNT(F56:AP56)&lt;22,IF(COUNT(F56:AP56)&gt;14,(COUNT(F56:AP56)-15),0)*20,120)</f>
        <v>0</v>
      </c>
      <c r="AU56" s="12">
        <f>AS56+AT56</f>
        <v>173</v>
      </c>
      <c r="AV56" s="8" t="str">
        <f>B56</f>
        <v>Altdorf</v>
      </c>
      <c r="AW56" s="8"/>
    </row>
    <row r="57" spans="1:49" ht="15">
      <c r="A57" s="15"/>
      <c r="B57" s="8" t="s">
        <v>105</v>
      </c>
      <c r="C57" s="8" t="s">
        <v>106</v>
      </c>
      <c r="D57" s="8">
        <v>54</v>
      </c>
      <c r="E57" s="8" t="s">
        <v>29</v>
      </c>
      <c r="F57" s="17"/>
      <c r="G57" s="18"/>
      <c r="H57" s="8">
        <v>44</v>
      </c>
      <c r="I57" s="8"/>
      <c r="J57" s="8"/>
      <c r="K57" s="8">
        <v>44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>
        <v>39</v>
      </c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>
        <v>42</v>
      </c>
      <c r="AN57" s="9"/>
      <c r="AO57" s="9"/>
      <c r="AP57" s="9"/>
      <c r="AQ57" s="7">
        <f>SUM(F57:AP57)</f>
        <v>169</v>
      </c>
      <c r="AR57" s="8">
        <f>(COUNT(F57:AP57))</f>
        <v>4</v>
      </c>
      <c r="AS57" s="8">
        <f>IF(COUNT(F57:AP57)&gt;0,LARGE(F57:AP57,1),0)+IF(COUNT(F57:AP57)&gt;1,LARGE(F57:AP57,2),0)+IF(COUNT(F57:AP57)&gt;2,LARGE(F57:AP57,3),0)+IF(COUNT(F57:AP57)&gt;3,LARGE(F57:AP57,4),0)+IF(COUNT(F57:AP57)&gt;4,LARGE(F57:AP57,5),0)+IF(COUNT(F57:AP57)&gt;5,LARGE(F57:AP57,6),0)+IF(COUNT(F57:AP57)&gt;6,LARGE(F57:AP57,7),0)+IF(COUNT(F57:AP57)&gt;7,LARGE(F57:AP57,8),0)+IF(COUNT(F57:AP57)&gt;8,LARGE(F57:AP57,9),0)+IF(COUNT(F57:AP57)&gt;9,LARGE(F57:AP57,10),0)+IF(COUNT(F57:AP57)&gt;10,LARGE(F57:AP57,11),0)+IF(COUNT(F57:AP57)&gt;11,LARGE(F57:AP57,12),0)+IF(COUNT(F57:AP57)&gt;12,LARGE(F57:AP57,13),0)+IF(COUNT(F57:AP57)&gt;13,LARGE(F57:AP57,14),0)+IF(COUNT(F57:AP57)&gt;14,LARGE(F57:AP57,15),0)</f>
        <v>169</v>
      </c>
      <c r="AT57" s="8">
        <f>IF(COUNT(F57:AP57)&lt;22,IF(COUNT(F57:AP57)&gt;14,(COUNT(F57:AP57)-15),0)*20,120)</f>
        <v>0</v>
      </c>
      <c r="AU57" s="12">
        <f>AS57+AT57</f>
        <v>169</v>
      </c>
      <c r="AV57" s="8" t="str">
        <f>B57</f>
        <v>Daniels</v>
      </c>
      <c r="AW57" s="8"/>
    </row>
    <row r="58" spans="1:49" ht="15">
      <c r="A58" s="15"/>
      <c r="B58" s="8" t="s">
        <v>598</v>
      </c>
      <c r="C58" s="8" t="s">
        <v>271</v>
      </c>
      <c r="D58" s="8">
        <v>55</v>
      </c>
      <c r="E58" s="8" t="s">
        <v>599</v>
      </c>
      <c r="F58" s="8"/>
      <c r="G58" s="9"/>
      <c r="H58" s="8"/>
      <c r="I58" s="8"/>
      <c r="J58" s="8"/>
      <c r="K58" s="8"/>
      <c r="L58" s="9"/>
      <c r="M58" s="9"/>
      <c r="N58" s="9"/>
      <c r="O58" s="9"/>
      <c r="P58" s="9"/>
      <c r="Q58" s="9">
        <v>23</v>
      </c>
      <c r="R58" s="9">
        <v>34</v>
      </c>
      <c r="S58" s="9"/>
      <c r="T58" s="9">
        <v>26</v>
      </c>
      <c r="U58" s="9"/>
      <c r="V58" s="9"/>
      <c r="W58" s="9">
        <v>32</v>
      </c>
      <c r="X58" s="9">
        <v>33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>
        <v>20</v>
      </c>
      <c r="AN58" s="9"/>
      <c r="AO58" s="9"/>
      <c r="AP58" s="9"/>
      <c r="AQ58" s="7">
        <f>SUM(F58:AP58)</f>
        <v>168</v>
      </c>
      <c r="AR58" s="8">
        <f>(COUNT(F58:AP58))</f>
        <v>6</v>
      </c>
      <c r="AS58" s="8">
        <f>IF(COUNT(F58:AP58)&gt;0,LARGE(F58:AP58,1),0)+IF(COUNT(F58:AP58)&gt;1,LARGE(F58:AP58,2),0)+IF(COUNT(F58:AP58)&gt;2,LARGE(F58:AP58,3),0)+IF(COUNT(F58:AP58)&gt;3,LARGE(F58:AP58,4),0)+IF(COUNT(F58:AP58)&gt;4,LARGE(F58:AP58,5),0)+IF(COUNT(F58:AP58)&gt;5,LARGE(F58:AP58,6),0)+IF(COUNT(F58:AP58)&gt;6,LARGE(F58:AP58,7),0)+IF(COUNT(F58:AP58)&gt;7,LARGE(F58:AP58,8),0)+IF(COUNT(F58:AP58)&gt;8,LARGE(F58:AP58,9),0)+IF(COUNT(F58:AP58)&gt;9,LARGE(F58:AP58,10),0)+IF(COUNT(F58:AP58)&gt;10,LARGE(F58:AP58,11),0)+IF(COUNT(F58:AP58)&gt;11,LARGE(F58:AP58,12),0)+IF(COUNT(F58:AP58)&gt;12,LARGE(F58:AP58,13),0)+IF(COUNT(F58:AP58)&gt;13,LARGE(F58:AP58,14),0)+IF(COUNT(F58:AP58)&gt;14,LARGE(F58:AP58,15),0)</f>
        <v>168</v>
      </c>
      <c r="AT58" s="8">
        <f>IF(COUNT(F58:AP58)&lt;22,IF(COUNT(F58:AP58)&gt;14,(COUNT(F58:AP58)-15),0)*20,120)</f>
        <v>0</v>
      </c>
      <c r="AU58" s="12">
        <f>AS58+AT58</f>
        <v>168</v>
      </c>
      <c r="AV58" s="8" t="str">
        <f>B58</f>
        <v>Kaulard</v>
      </c>
      <c r="AW58" s="8"/>
    </row>
    <row r="59" spans="1:49" ht="15">
      <c r="A59" s="15"/>
      <c r="B59" s="8" t="s">
        <v>372</v>
      </c>
      <c r="C59" s="8" t="s">
        <v>68</v>
      </c>
      <c r="D59" s="8">
        <v>57</v>
      </c>
      <c r="E59" s="8" t="s">
        <v>373</v>
      </c>
      <c r="F59" s="17" t="s">
        <v>272</v>
      </c>
      <c r="G59" s="18"/>
      <c r="H59" s="8">
        <v>35</v>
      </c>
      <c r="I59" s="8"/>
      <c r="J59" s="8"/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>
        <v>33</v>
      </c>
      <c r="AB59" s="9">
        <v>25</v>
      </c>
      <c r="AC59" s="9"/>
      <c r="AD59" s="9"/>
      <c r="AE59" s="9"/>
      <c r="AF59" s="9"/>
      <c r="AG59" s="9">
        <v>43</v>
      </c>
      <c r="AH59" s="9"/>
      <c r="AI59" s="9"/>
      <c r="AJ59" s="9"/>
      <c r="AK59" s="9"/>
      <c r="AL59" s="9"/>
      <c r="AM59" s="9">
        <v>31</v>
      </c>
      <c r="AN59" s="9"/>
      <c r="AO59" s="9"/>
      <c r="AP59" s="9"/>
      <c r="AQ59" s="7">
        <f>SUM(F59:AP59)</f>
        <v>167</v>
      </c>
      <c r="AR59" s="8">
        <f>(COUNT(F59:AP59))</f>
        <v>5</v>
      </c>
      <c r="AS59" s="8">
        <f>IF(COUNT(F59:AP59)&gt;0,LARGE(F59:AP59,1),0)+IF(COUNT(F59:AP59)&gt;1,LARGE(F59:AP59,2),0)+IF(COUNT(F59:AP59)&gt;2,LARGE(F59:AP59,3),0)+IF(COUNT(F59:AP59)&gt;3,LARGE(F59:AP59,4),0)+IF(COUNT(F59:AP59)&gt;4,LARGE(F59:AP59,5),0)+IF(COUNT(F59:AP59)&gt;5,LARGE(F59:AP59,6),0)+IF(COUNT(F59:AP59)&gt;6,LARGE(F59:AP59,7),0)+IF(COUNT(F59:AP59)&gt;7,LARGE(F59:AP59,8),0)+IF(COUNT(F59:AP59)&gt;8,LARGE(F59:AP59,9),0)+IF(COUNT(F59:AP59)&gt;9,LARGE(F59:AP59,10),0)+IF(COUNT(F59:AP59)&gt;10,LARGE(F59:AP59,11),0)+IF(COUNT(F59:AP59)&gt;11,LARGE(F59:AP59,12),0)+IF(COUNT(F59:AP59)&gt;12,LARGE(F59:AP59,13),0)+IF(COUNT(F59:AP59)&gt;13,LARGE(F59:AP59,14),0)+IF(COUNT(F59:AP59)&gt;14,LARGE(F59:AP59,15),0)</f>
        <v>167</v>
      </c>
      <c r="AT59" s="8">
        <f>IF(COUNT(F59:AP59)&lt;22,IF(COUNT(F59:AP59)&gt;14,(COUNT(F59:AP59)-15),0)*20,120)</f>
        <v>0</v>
      </c>
      <c r="AU59" s="12">
        <f>AS59+AT59</f>
        <v>167</v>
      </c>
      <c r="AV59" s="8" t="str">
        <f>B59</f>
        <v>Schmalen</v>
      </c>
      <c r="AW59" s="8"/>
    </row>
    <row r="60" spans="1:49" ht="15">
      <c r="A60" s="15"/>
      <c r="B60" s="8" t="s">
        <v>183</v>
      </c>
      <c r="C60" s="8" t="s">
        <v>184</v>
      </c>
      <c r="D60" s="8">
        <v>55</v>
      </c>
      <c r="E60" s="8" t="s">
        <v>185</v>
      </c>
      <c r="F60" s="8"/>
      <c r="G60" s="9"/>
      <c r="H60" s="8"/>
      <c r="I60" s="8"/>
      <c r="J60" s="8"/>
      <c r="K60" s="8"/>
      <c r="L60" s="9"/>
      <c r="M60" s="9"/>
      <c r="N60" s="9"/>
      <c r="O60" s="9"/>
      <c r="P60" s="9">
        <v>24</v>
      </c>
      <c r="Q60" s="9"/>
      <c r="R60" s="9"/>
      <c r="S60" s="9"/>
      <c r="T60" s="9"/>
      <c r="U60" s="9"/>
      <c r="V60" s="9"/>
      <c r="W60" s="9"/>
      <c r="X60" s="9"/>
      <c r="Y60" s="9">
        <v>37</v>
      </c>
      <c r="Z60" s="9"/>
      <c r="AA60" s="9">
        <v>23</v>
      </c>
      <c r="AB60" s="9"/>
      <c r="AC60" s="9"/>
      <c r="AD60" s="9"/>
      <c r="AE60" s="9"/>
      <c r="AF60" s="9">
        <v>43</v>
      </c>
      <c r="AG60" s="9">
        <v>38</v>
      </c>
      <c r="AH60" s="9"/>
      <c r="AI60" s="9"/>
      <c r="AJ60" s="9"/>
      <c r="AK60" s="9"/>
      <c r="AL60" s="9"/>
      <c r="AM60" s="9"/>
      <c r="AN60" s="9"/>
      <c r="AO60" s="9"/>
      <c r="AP60" s="9"/>
      <c r="AQ60" s="7">
        <f>SUM(F60:AP60)</f>
        <v>165</v>
      </c>
      <c r="AR60" s="8">
        <f>(COUNT(F60:AP60))</f>
        <v>5</v>
      </c>
      <c r="AS60" s="8">
        <f>IF(COUNT(F60:AP60)&gt;0,LARGE(F60:AP60,1),0)+IF(COUNT(F60:AP60)&gt;1,LARGE(F60:AP60,2),0)+IF(COUNT(F60:AP60)&gt;2,LARGE(F60:AP60,3),0)+IF(COUNT(F60:AP60)&gt;3,LARGE(F60:AP60,4),0)+IF(COUNT(F60:AP60)&gt;4,LARGE(F60:AP60,5),0)+IF(COUNT(F60:AP60)&gt;5,LARGE(F60:AP60,6),0)+IF(COUNT(F60:AP60)&gt;6,LARGE(F60:AP60,7),0)+IF(COUNT(F60:AP60)&gt;7,LARGE(F60:AP60,8),0)+IF(COUNT(F60:AP60)&gt;8,LARGE(F60:AP60,9),0)+IF(COUNT(F60:AP60)&gt;9,LARGE(F60:AP60,10),0)+IF(COUNT(F60:AP60)&gt;10,LARGE(F60:AP60,11),0)+IF(COUNT(F60:AP60)&gt;11,LARGE(F60:AP60,12),0)+IF(COUNT(F60:AP60)&gt;12,LARGE(F60:AP60,13),0)+IF(COUNT(F60:AP60)&gt;13,LARGE(F60:AP60,14),0)+IF(COUNT(F60:AP60)&gt;14,LARGE(F60:AP60,15),0)</f>
        <v>165</v>
      </c>
      <c r="AT60" s="8">
        <f>IF(COUNT(F60:AP60)&lt;22,IF(COUNT(F60:AP60)&gt;14,(COUNT(F60:AP60)-15),0)*20,120)</f>
        <v>0</v>
      </c>
      <c r="AU60" s="12">
        <f>AS60+AT60</f>
        <v>165</v>
      </c>
      <c r="AV60" s="8" t="str">
        <f>B60</f>
        <v>Stahnke</v>
      </c>
      <c r="AW60" s="8"/>
    </row>
    <row r="61" spans="1:49" ht="15">
      <c r="A61" s="15"/>
      <c r="B61" s="8" t="s">
        <v>394</v>
      </c>
      <c r="C61" s="8" t="s">
        <v>395</v>
      </c>
      <c r="D61" s="8">
        <v>55</v>
      </c>
      <c r="E61" s="8" t="s">
        <v>396</v>
      </c>
      <c r="F61" s="8"/>
      <c r="G61" s="9"/>
      <c r="H61" s="8"/>
      <c r="I61" s="8"/>
      <c r="J61" s="8">
        <v>48</v>
      </c>
      <c r="K61" s="8"/>
      <c r="L61" s="9"/>
      <c r="M61" s="9"/>
      <c r="N61" s="9"/>
      <c r="O61" s="9"/>
      <c r="P61" s="9"/>
      <c r="Q61" s="9"/>
      <c r="R61" s="9"/>
      <c r="S61" s="9"/>
      <c r="T61" s="9"/>
      <c r="U61" s="9">
        <v>48</v>
      </c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>
        <v>48</v>
      </c>
      <c r="AL61" s="9"/>
      <c r="AM61" s="9"/>
      <c r="AN61" s="9"/>
      <c r="AO61" s="9"/>
      <c r="AP61" s="9"/>
      <c r="AQ61" s="7">
        <f>SUM(F61:AP61)</f>
        <v>144</v>
      </c>
      <c r="AR61" s="8">
        <f>(COUNT(F61:AP61))</f>
        <v>3</v>
      </c>
      <c r="AS61" s="8">
        <f>IF(COUNT(F61:AP61)&gt;0,LARGE(F61:AP61,1),0)+IF(COUNT(F61:AP61)&gt;1,LARGE(F61:AP61,2),0)+IF(COUNT(F61:AP61)&gt;2,LARGE(F61:AP61,3),0)+IF(COUNT(F61:AP61)&gt;3,LARGE(F61:AP61,4),0)+IF(COUNT(F61:AP61)&gt;4,LARGE(F61:AP61,5),0)+IF(COUNT(F61:AP61)&gt;5,LARGE(F61:AP61,6),0)+IF(COUNT(F61:AP61)&gt;6,LARGE(F61:AP61,7),0)+IF(COUNT(F61:AP61)&gt;7,LARGE(F61:AP61,8),0)+IF(COUNT(F61:AP61)&gt;8,LARGE(F61:AP61,9),0)+IF(COUNT(F61:AP61)&gt;9,LARGE(F61:AP61,10),0)+IF(COUNT(F61:AP61)&gt;10,LARGE(F61:AP61,11),0)+IF(COUNT(F61:AP61)&gt;11,LARGE(F61:AP61,12),0)+IF(COUNT(F61:AP61)&gt;12,LARGE(F61:AP61,13),0)+IF(COUNT(F61:AP61)&gt;13,LARGE(F61:AP61,14),0)+IF(COUNT(F61:AP61)&gt;14,LARGE(F61:AP61,15),0)</f>
        <v>144</v>
      </c>
      <c r="AT61" s="8">
        <f>IF(COUNT(F61:AP61)&lt;22,IF(COUNT(F61:AP61)&gt;14,(COUNT(F61:AP61)-15),0)*20,120)</f>
        <v>0</v>
      </c>
      <c r="AU61" s="12">
        <f>AS61+AT61</f>
        <v>144</v>
      </c>
      <c r="AV61" s="7" t="str">
        <f>B61</f>
        <v>Haan </v>
      </c>
      <c r="AW61" s="8"/>
    </row>
    <row r="62" spans="1:49" ht="15">
      <c r="A62" s="15"/>
      <c r="B62" s="8" t="s">
        <v>232</v>
      </c>
      <c r="C62" s="8" t="s">
        <v>107</v>
      </c>
      <c r="D62" s="8">
        <v>53</v>
      </c>
      <c r="E62" s="8" t="s">
        <v>93</v>
      </c>
      <c r="F62" s="8"/>
      <c r="G62" s="9">
        <v>47</v>
      </c>
      <c r="H62" s="8">
        <v>49</v>
      </c>
      <c r="I62" s="8"/>
      <c r="J62" s="8"/>
      <c r="K62" s="8"/>
      <c r="L62" s="9"/>
      <c r="M62" s="9"/>
      <c r="N62" s="9"/>
      <c r="O62" s="9"/>
      <c r="P62" s="9"/>
      <c r="Q62" s="9"/>
      <c r="R62" s="9"/>
      <c r="S62" s="9"/>
      <c r="T62" s="9"/>
      <c r="U62" s="9">
        <v>47</v>
      </c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7">
        <f>SUM(F62:AP62)</f>
        <v>143</v>
      </c>
      <c r="AR62" s="8">
        <f>(COUNT(F62:AP62))</f>
        <v>3</v>
      </c>
      <c r="AS62" s="8">
        <f>IF(COUNT(F62:AP62)&gt;0,LARGE(F62:AP62,1),0)+IF(COUNT(F62:AP62)&gt;1,LARGE(F62:AP62,2),0)+IF(COUNT(F62:AP62)&gt;2,LARGE(F62:AP62,3),0)+IF(COUNT(F62:AP62)&gt;3,LARGE(F62:AP62,4),0)+IF(COUNT(F62:AP62)&gt;4,LARGE(F62:AP62,5),0)+IF(COUNT(F62:AP62)&gt;5,LARGE(F62:AP62,6),0)+IF(COUNT(F62:AP62)&gt;6,LARGE(F62:AP62,7),0)+IF(COUNT(F62:AP62)&gt;7,LARGE(F62:AP62,8),0)+IF(COUNT(F62:AP62)&gt;8,LARGE(F62:AP62,9),0)+IF(COUNT(F62:AP62)&gt;9,LARGE(F62:AP62,10),0)+IF(COUNT(F62:AP62)&gt;10,LARGE(F62:AP62,11),0)+IF(COUNT(F62:AP62)&gt;11,LARGE(F62:AP62,12),0)+IF(COUNT(F62:AP62)&gt;12,LARGE(F62:AP62,13),0)+IF(COUNT(F62:AP62)&gt;13,LARGE(F62:AP62,14),0)+IF(COUNT(F62:AP62)&gt;14,LARGE(F62:AP62,15),0)</f>
        <v>143</v>
      </c>
      <c r="AT62" s="8">
        <f>IF(COUNT(F62:AP62)&lt;22,IF(COUNT(F62:AP62)&gt;14,(COUNT(F62:AP62)-15),0)*20,120)</f>
        <v>0</v>
      </c>
      <c r="AU62" s="12">
        <f>AS62+AT62</f>
        <v>143</v>
      </c>
      <c r="AV62" s="8" t="str">
        <f>B62</f>
        <v>Marechal</v>
      </c>
      <c r="AW62" s="8"/>
    </row>
    <row r="63" spans="1:49" ht="15">
      <c r="A63" s="15"/>
      <c r="B63" s="8" t="s">
        <v>92</v>
      </c>
      <c r="C63" s="8" t="s">
        <v>49</v>
      </c>
      <c r="D63" s="8">
        <v>54</v>
      </c>
      <c r="E63" s="8" t="s">
        <v>93</v>
      </c>
      <c r="F63" s="8"/>
      <c r="G63" s="9"/>
      <c r="H63" s="8"/>
      <c r="I63" s="8"/>
      <c r="J63" s="8"/>
      <c r="K63" s="8"/>
      <c r="L63" s="9"/>
      <c r="M63" s="9"/>
      <c r="N63" s="9"/>
      <c r="O63" s="9"/>
      <c r="P63" s="9">
        <v>11</v>
      </c>
      <c r="Q63" s="9">
        <v>38</v>
      </c>
      <c r="R63" s="9">
        <v>30</v>
      </c>
      <c r="S63" s="9"/>
      <c r="T63" s="9"/>
      <c r="U63" s="9"/>
      <c r="V63" s="9">
        <v>29</v>
      </c>
      <c r="W63" s="9"/>
      <c r="X63" s="9"/>
      <c r="Y63" s="9">
        <v>24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>
        <v>8</v>
      </c>
      <c r="AN63" s="9"/>
      <c r="AO63" s="9"/>
      <c r="AP63" s="9"/>
      <c r="AQ63" s="7">
        <f>SUM(F63:AP63)</f>
        <v>140</v>
      </c>
      <c r="AR63" s="8">
        <f>(COUNT(F63:AP63))</f>
        <v>6</v>
      </c>
      <c r="AS63" s="8">
        <f>IF(COUNT(F63:AP63)&gt;0,LARGE(F63:AP63,1),0)+IF(COUNT(F63:AP63)&gt;1,LARGE(F63:AP63,2),0)+IF(COUNT(F63:AP63)&gt;2,LARGE(F63:AP63,3),0)+IF(COUNT(F63:AP63)&gt;3,LARGE(F63:AP63,4),0)+IF(COUNT(F63:AP63)&gt;4,LARGE(F63:AP63,5),0)+IF(COUNT(F63:AP63)&gt;5,LARGE(F63:AP63,6),0)+IF(COUNT(F63:AP63)&gt;6,LARGE(F63:AP63,7),0)+IF(COUNT(F63:AP63)&gt;7,LARGE(F63:AP63,8),0)+IF(COUNT(F63:AP63)&gt;8,LARGE(F63:AP63,9),0)+IF(COUNT(F63:AP63)&gt;9,LARGE(F63:AP63,10),0)+IF(COUNT(F63:AP63)&gt;10,LARGE(F63:AP63,11),0)+IF(COUNT(F63:AP63)&gt;11,LARGE(F63:AP63,12),0)+IF(COUNT(F63:AP63)&gt;12,LARGE(F63:AP63,13),0)+IF(COUNT(F63:AP63)&gt;13,LARGE(F63:AP63,14),0)+IF(COUNT(F63:AP63)&gt;14,LARGE(F63:AP63,15),0)</f>
        <v>140</v>
      </c>
      <c r="AT63" s="8">
        <f>IF(COUNT(F63:AP63)&lt;22,IF(COUNT(F63:AP63)&gt;14,(COUNT(F63:AP63)-15),0)*20,120)</f>
        <v>0</v>
      </c>
      <c r="AU63" s="12">
        <f>AS63+AT63</f>
        <v>140</v>
      </c>
      <c r="AV63" s="8" t="str">
        <f>B63</f>
        <v>Francke</v>
      </c>
      <c r="AW63" s="8"/>
    </row>
    <row r="64" spans="1:49" ht="15">
      <c r="A64" s="15"/>
      <c r="B64" s="8" t="s">
        <v>615</v>
      </c>
      <c r="C64" s="8" t="s">
        <v>616</v>
      </c>
      <c r="D64" s="8">
        <v>54</v>
      </c>
      <c r="E64" s="8" t="s">
        <v>239</v>
      </c>
      <c r="F64" s="8"/>
      <c r="G64" s="9"/>
      <c r="H64" s="8"/>
      <c r="I64" s="8"/>
      <c r="J64" s="8"/>
      <c r="K64" s="8"/>
      <c r="L64" s="9"/>
      <c r="M64" s="9"/>
      <c r="N64" s="9"/>
      <c r="O64" s="9"/>
      <c r="P64" s="9"/>
      <c r="Q64" s="9"/>
      <c r="R64" s="9"/>
      <c r="S64" s="9"/>
      <c r="T64" s="9"/>
      <c r="U64" s="9">
        <v>48</v>
      </c>
      <c r="V64" s="9"/>
      <c r="W64" s="9"/>
      <c r="X64" s="9"/>
      <c r="Y64" s="9"/>
      <c r="Z64" s="9"/>
      <c r="AA64" s="9"/>
      <c r="AB64" s="9">
        <v>43</v>
      </c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>
        <v>49</v>
      </c>
      <c r="AO64" s="9"/>
      <c r="AP64" s="9"/>
      <c r="AQ64" s="7">
        <f>SUM(F64:AP64)</f>
        <v>140</v>
      </c>
      <c r="AR64" s="8">
        <f>(COUNT(F64:AP64))</f>
        <v>3</v>
      </c>
      <c r="AS64" s="8">
        <f>IF(COUNT(F64:AP64)&gt;0,LARGE(F64:AP64,1),0)+IF(COUNT(F64:AP64)&gt;1,LARGE(F64:AP64,2),0)+IF(COUNT(F64:AP64)&gt;2,LARGE(F64:AP64,3),0)+IF(COUNT(F64:AP64)&gt;3,LARGE(F64:AP64,4),0)+IF(COUNT(F64:AP64)&gt;4,LARGE(F64:AP64,5),0)+IF(COUNT(F64:AP64)&gt;5,LARGE(F64:AP64,6),0)+IF(COUNT(F64:AP64)&gt;6,LARGE(F64:AP64,7),0)+IF(COUNT(F64:AP64)&gt;7,LARGE(F64:AP64,8),0)+IF(COUNT(F64:AP64)&gt;8,LARGE(F64:AP64,9),0)+IF(COUNT(F64:AP64)&gt;9,LARGE(F64:AP64,10),0)+IF(COUNT(F64:AP64)&gt;10,LARGE(F64:AP64,11),0)+IF(COUNT(F64:AP64)&gt;11,LARGE(F64:AP64,12),0)+IF(COUNT(F64:AP64)&gt;12,LARGE(F64:AP64,13),0)+IF(COUNT(F64:AP64)&gt;13,LARGE(F64:AP64,14),0)+IF(COUNT(F64:AP64)&gt;14,LARGE(F64:AP64,15),0)</f>
        <v>140</v>
      </c>
      <c r="AT64" s="8">
        <f>IF(COUNT(F64:AP64)&lt;22,IF(COUNT(F64:AP64)&gt;14,(COUNT(F64:AP64)-15),0)*20,120)</f>
        <v>0</v>
      </c>
      <c r="AU64" s="12">
        <f>AS64+AT64</f>
        <v>140</v>
      </c>
      <c r="AV64" s="8" t="str">
        <f>B64</f>
        <v>Stüber </v>
      </c>
      <c r="AW64" s="8"/>
    </row>
    <row r="65" spans="1:49" ht="15">
      <c r="A65" s="15"/>
      <c r="B65" s="8" t="s">
        <v>127</v>
      </c>
      <c r="C65" s="8" t="s">
        <v>49</v>
      </c>
      <c r="D65" s="8">
        <v>55</v>
      </c>
      <c r="E65" s="8" t="s">
        <v>124</v>
      </c>
      <c r="F65" s="8"/>
      <c r="G65" s="9">
        <v>46</v>
      </c>
      <c r="H65" s="8"/>
      <c r="I65" s="8"/>
      <c r="J65" s="8"/>
      <c r="K65" s="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>
        <v>40</v>
      </c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>
        <v>50</v>
      </c>
      <c r="AO65" s="9"/>
      <c r="AP65" s="9"/>
      <c r="AQ65" s="7">
        <f>SUM(F65:AP65)</f>
        <v>136</v>
      </c>
      <c r="AR65" s="8">
        <f>(COUNT(F65:AP65))</f>
        <v>3</v>
      </c>
      <c r="AS65" s="8">
        <f>IF(COUNT(F65:AP65)&gt;0,LARGE(F65:AP65,1),0)+IF(COUNT(F65:AP65)&gt;1,LARGE(F65:AP65,2),0)+IF(COUNT(F65:AP65)&gt;2,LARGE(F65:AP65,3),0)+IF(COUNT(F65:AP65)&gt;3,LARGE(F65:AP65,4),0)+IF(COUNT(F65:AP65)&gt;4,LARGE(F65:AP65,5),0)+IF(COUNT(F65:AP65)&gt;5,LARGE(F65:AP65,6),0)+IF(COUNT(F65:AP65)&gt;6,LARGE(F65:AP65,7),0)+IF(COUNT(F65:AP65)&gt;7,LARGE(F65:AP65,8),0)+IF(COUNT(F65:AP65)&gt;8,LARGE(F65:AP65,9),0)+IF(COUNT(F65:AP65)&gt;9,LARGE(F65:AP65,10),0)+IF(COUNT(F65:AP65)&gt;10,LARGE(F65:AP65,11),0)+IF(COUNT(F65:AP65)&gt;11,LARGE(F65:AP65,12),0)+IF(COUNT(F65:AP65)&gt;12,LARGE(F65:AP65,13),0)+IF(COUNT(F65:AP65)&gt;13,LARGE(F65:AP65,14),0)+IF(COUNT(F65:AP65)&gt;14,LARGE(F65:AP65,15),0)</f>
        <v>136</v>
      </c>
      <c r="AT65" s="8">
        <f>IF(COUNT(F65:AP65)&lt;22,IF(COUNT(F65:AP65)&gt;14,(COUNT(F65:AP65)-15),0)*20,120)</f>
        <v>0</v>
      </c>
      <c r="AU65" s="12">
        <f>AS65+AT65</f>
        <v>136</v>
      </c>
      <c r="AV65" s="8" t="str">
        <f>B65</f>
        <v>Hennig</v>
      </c>
      <c r="AW65" s="8"/>
    </row>
    <row r="66" spans="1:49" ht="15">
      <c r="A66" s="15"/>
      <c r="B66" s="14" t="s">
        <v>251</v>
      </c>
      <c r="C66" s="14" t="s">
        <v>252</v>
      </c>
      <c r="D66" s="14" t="s">
        <v>272</v>
      </c>
      <c r="E66" s="14" t="s">
        <v>63</v>
      </c>
      <c r="F66" s="14">
        <v>38</v>
      </c>
      <c r="G66" s="9"/>
      <c r="H66" s="8"/>
      <c r="I66" s="8"/>
      <c r="J66" s="8"/>
      <c r="K66" s="8"/>
      <c r="L66" s="9">
        <v>42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>
        <v>7</v>
      </c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>
        <v>46</v>
      </c>
      <c r="AN66" s="9"/>
      <c r="AO66" s="9"/>
      <c r="AP66" s="9"/>
      <c r="AQ66" s="7">
        <f>SUM(F66:AP66)</f>
        <v>133</v>
      </c>
      <c r="AR66" s="8">
        <f>(COUNT(F66:AP66))</f>
        <v>4</v>
      </c>
      <c r="AS66" s="8">
        <f>IF(COUNT(F66:AP66)&gt;0,LARGE(F66:AP66,1),0)+IF(COUNT(F66:AP66)&gt;1,LARGE(F66:AP66,2),0)+IF(COUNT(F66:AP66)&gt;2,LARGE(F66:AP66,3),0)+IF(COUNT(F66:AP66)&gt;3,LARGE(F66:AP66,4),0)+IF(COUNT(F66:AP66)&gt;4,LARGE(F66:AP66,5),0)+IF(COUNT(F66:AP66)&gt;5,LARGE(F66:AP66,6),0)+IF(COUNT(F66:AP66)&gt;6,LARGE(F66:AP66,7),0)+IF(COUNT(F66:AP66)&gt;7,LARGE(F66:AP66,8),0)+IF(COUNT(F66:AP66)&gt;8,LARGE(F66:AP66,9),0)+IF(COUNT(F66:AP66)&gt;9,LARGE(F66:AP66,10),0)+IF(COUNT(F66:AP66)&gt;10,LARGE(F66:AP66,11),0)+IF(COUNT(F66:AP66)&gt;11,LARGE(F66:AP66,12),0)+IF(COUNT(F66:AP66)&gt;12,LARGE(F66:AP66,13),0)+IF(COUNT(F66:AP66)&gt;13,LARGE(F66:AP66,14),0)+IF(COUNT(F66:AP66)&gt;14,LARGE(F66:AP66,15),0)</f>
        <v>133</v>
      </c>
      <c r="AT66" s="8">
        <f>IF(COUNT(F66:AP66)&lt;22,IF(COUNT(F66:AP66)&gt;14,(COUNT(F66:AP66)-15),0)*20,120)</f>
        <v>0</v>
      </c>
      <c r="AU66" s="12">
        <f>AS66+AT66</f>
        <v>133</v>
      </c>
      <c r="AV66" s="8" t="str">
        <f>B66</f>
        <v>Klein</v>
      </c>
      <c r="AW66" s="8"/>
    </row>
    <row r="67" spans="1:49" ht="15">
      <c r="A67" s="15"/>
      <c r="B67" s="8" t="s">
        <v>265</v>
      </c>
      <c r="C67" s="8" t="s">
        <v>71</v>
      </c>
      <c r="D67" s="8" t="s">
        <v>272</v>
      </c>
      <c r="E67" s="8" t="s">
        <v>210</v>
      </c>
      <c r="F67" s="8">
        <v>26</v>
      </c>
      <c r="G67" s="9"/>
      <c r="H67" s="8">
        <v>28</v>
      </c>
      <c r="I67" s="8"/>
      <c r="J67" s="8"/>
      <c r="K67" s="8"/>
      <c r="L67" s="9"/>
      <c r="M67" s="9"/>
      <c r="N67" s="9"/>
      <c r="O67" s="9"/>
      <c r="P67" s="9"/>
      <c r="Q67" s="9"/>
      <c r="R67" s="9"/>
      <c r="S67" s="9"/>
      <c r="T67" s="9"/>
      <c r="U67" s="9">
        <v>36</v>
      </c>
      <c r="V67" s="9"/>
      <c r="W67" s="9"/>
      <c r="X67" s="9"/>
      <c r="Y67" s="9">
        <v>41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7">
        <f>SUM(F67:AP67)</f>
        <v>131</v>
      </c>
      <c r="AR67" s="8">
        <f>(COUNT(F67:AP67))</f>
        <v>4</v>
      </c>
      <c r="AS67" s="8">
        <f>IF(COUNT(F67:AP67)&gt;0,LARGE(F67:AP67,1),0)+IF(COUNT(F67:AP67)&gt;1,LARGE(F67:AP67,2),0)+IF(COUNT(F67:AP67)&gt;2,LARGE(F67:AP67,3),0)+IF(COUNT(F67:AP67)&gt;3,LARGE(F67:AP67,4),0)+IF(COUNT(F67:AP67)&gt;4,LARGE(F67:AP67,5),0)+IF(COUNT(F67:AP67)&gt;5,LARGE(F67:AP67,6),0)+IF(COUNT(F67:AP67)&gt;6,LARGE(F67:AP67,7),0)+IF(COUNT(F67:AP67)&gt;7,LARGE(F67:AP67,8),0)+IF(COUNT(F67:AP67)&gt;8,LARGE(F67:AP67,9),0)+IF(COUNT(F67:AP67)&gt;9,LARGE(F67:AP67,10),0)+IF(COUNT(F67:AP67)&gt;10,LARGE(F67:AP67,11),0)+IF(COUNT(F67:AP67)&gt;11,LARGE(F67:AP67,12),0)+IF(COUNT(F67:AP67)&gt;12,LARGE(F67:AP67,13),0)+IF(COUNT(F67:AP67)&gt;13,LARGE(F67:AP67,14),0)+IF(COUNT(F67:AP67)&gt;14,LARGE(F67:AP67,15),0)</f>
        <v>131</v>
      </c>
      <c r="AT67" s="8">
        <f>IF(COUNT(F67:AP67)&lt;22,IF(COUNT(F67:AP67)&gt;14,(COUNT(F67:AP67)-15),0)*20,120)</f>
        <v>0</v>
      </c>
      <c r="AU67" s="12">
        <f>AS67+AT67</f>
        <v>131</v>
      </c>
      <c r="AV67" s="8" t="str">
        <f>B67</f>
        <v>Bork</v>
      </c>
      <c r="AW67" s="8"/>
    </row>
    <row r="68" spans="1:49" ht="15">
      <c r="A68" s="15"/>
      <c r="B68" s="14" t="s">
        <v>242</v>
      </c>
      <c r="C68" s="14" t="s">
        <v>166</v>
      </c>
      <c r="D68" s="14">
        <v>57</v>
      </c>
      <c r="E68" s="14" t="s">
        <v>185</v>
      </c>
      <c r="F68" s="14">
        <v>45</v>
      </c>
      <c r="G68" s="9"/>
      <c r="H68" s="8"/>
      <c r="I68" s="8">
        <v>45</v>
      </c>
      <c r="J68" s="8"/>
      <c r="K68" s="8"/>
      <c r="L68" s="9"/>
      <c r="M68" s="9"/>
      <c r="N68" s="9"/>
      <c r="O68" s="9"/>
      <c r="P68" s="9">
        <v>41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7">
        <f>SUM(F68:AP68)</f>
        <v>131</v>
      </c>
      <c r="AR68" s="8">
        <f>(COUNT(F68:AP68))</f>
        <v>3</v>
      </c>
      <c r="AS68" s="8">
        <f>IF(COUNT(F68:AP68)&gt;0,LARGE(F68:AP68,1),0)+IF(COUNT(F68:AP68)&gt;1,LARGE(F68:AP68,2),0)+IF(COUNT(F68:AP68)&gt;2,LARGE(F68:AP68,3),0)+IF(COUNT(F68:AP68)&gt;3,LARGE(F68:AP68,4),0)+IF(COUNT(F68:AP68)&gt;4,LARGE(F68:AP68,5),0)+IF(COUNT(F68:AP68)&gt;5,LARGE(F68:AP68,6),0)+IF(COUNT(F68:AP68)&gt;6,LARGE(F68:AP68,7),0)+IF(COUNT(F68:AP68)&gt;7,LARGE(F68:AP68,8),0)+IF(COUNT(F68:AP68)&gt;8,LARGE(F68:AP68,9),0)+IF(COUNT(F68:AP68)&gt;9,LARGE(F68:AP68,10),0)+IF(COUNT(F68:AP68)&gt;10,LARGE(F68:AP68,11),0)+IF(COUNT(F68:AP68)&gt;11,LARGE(F68:AP68,12),0)+IF(COUNT(F68:AP68)&gt;12,LARGE(F68:AP68,13),0)+IF(COUNT(F68:AP68)&gt;13,LARGE(F68:AP68,14),0)+IF(COUNT(F68:AP68)&gt;14,LARGE(F68:AP68,15),0)</f>
        <v>131</v>
      </c>
      <c r="AT68" s="8">
        <f>IF(COUNT(F68:AP68)&lt;22,IF(COUNT(F68:AP68)&gt;14,(COUNT(F68:AP68)-15),0)*20,120)</f>
        <v>0</v>
      </c>
      <c r="AU68" s="12">
        <f>AS68+AT68</f>
        <v>131</v>
      </c>
      <c r="AV68" s="8" t="str">
        <f>B68</f>
        <v>Röhlich</v>
      </c>
      <c r="AW68" s="8"/>
    </row>
    <row r="69" spans="1:49" ht="15">
      <c r="A69" s="15"/>
      <c r="B69" s="8" t="s">
        <v>651</v>
      </c>
      <c r="C69" s="8" t="s">
        <v>73</v>
      </c>
      <c r="D69" s="8">
        <v>57</v>
      </c>
      <c r="E69" s="8" t="s">
        <v>138</v>
      </c>
      <c r="F69" s="8"/>
      <c r="G69" s="9"/>
      <c r="H69" s="8"/>
      <c r="I69" s="8"/>
      <c r="J69" s="8"/>
      <c r="K69" s="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v>47</v>
      </c>
      <c r="X69" s="9">
        <v>41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>
        <v>42</v>
      </c>
      <c r="AN69" s="9"/>
      <c r="AO69" s="9"/>
      <c r="AP69" s="9"/>
      <c r="AQ69" s="7">
        <f>SUM(F69:AP69)</f>
        <v>130</v>
      </c>
      <c r="AR69" s="8">
        <f>(COUNT(F69:AP69))</f>
        <v>3</v>
      </c>
      <c r="AS69" s="8">
        <f>IF(COUNT(F69:AP69)&gt;0,LARGE(F69:AP69,1),0)+IF(COUNT(F69:AP69)&gt;1,LARGE(F69:AP69,2),0)+IF(COUNT(F69:AP69)&gt;2,LARGE(F69:AP69,3),0)+IF(COUNT(F69:AP69)&gt;3,LARGE(F69:AP69,4),0)+IF(COUNT(F69:AP69)&gt;4,LARGE(F69:AP69,5),0)+IF(COUNT(F69:AP69)&gt;5,LARGE(F69:AP69,6),0)+IF(COUNT(F69:AP69)&gt;6,LARGE(F69:AP69,7),0)+IF(COUNT(F69:AP69)&gt;7,LARGE(F69:AP69,8),0)+IF(COUNT(F69:AP69)&gt;8,LARGE(F69:AP69,9),0)+IF(COUNT(F69:AP69)&gt;9,LARGE(F69:AP69,10),0)+IF(COUNT(F69:AP69)&gt;10,LARGE(F69:AP69,11),0)+IF(COUNT(F69:AP69)&gt;11,LARGE(F69:AP69,12),0)+IF(COUNT(F69:AP69)&gt;12,LARGE(F69:AP69,13),0)+IF(COUNT(F69:AP69)&gt;13,LARGE(F69:AP69,14),0)+IF(COUNT(F69:AP69)&gt;14,LARGE(F69:AP69,15),0)</f>
        <v>130</v>
      </c>
      <c r="AT69" s="8">
        <f>IF(COUNT(F69:AP69)&lt;22,IF(COUNT(F69:AP69)&gt;14,(COUNT(F69:AP69)-15),0)*20,120)</f>
        <v>0</v>
      </c>
      <c r="AU69" s="12">
        <f>AS69+AT69</f>
        <v>130</v>
      </c>
      <c r="AV69" s="8" t="str">
        <f>B69</f>
        <v>Roder </v>
      </c>
      <c r="AW69" s="8"/>
    </row>
    <row r="70" spans="1:49" ht="15">
      <c r="A70" s="15"/>
      <c r="B70" s="8" t="s">
        <v>530</v>
      </c>
      <c r="C70" s="8" t="s">
        <v>531</v>
      </c>
      <c r="D70" s="8">
        <v>57</v>
      </c>
      <c r="E70" s="8" t="s">
        <v>93</v>
      </c>
      <c r="F70" s="8"/>
      <c r="G70" s="9"/>
      <c r="H70" s="8"/>
      <c r="I70" s="8"/>
      <c r="J70" s="8"/>
      <c r="K70" s="8"/>
      <c r="L70" s="9">
        <v>31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>
        <v>32</v>
      </c>
      <c r="AA70" s="9">
        <v>24</v>
      </c>
      <c r="AB70" s="9"/>
      <c r="AC70" s="9">
        <v>39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7">
        <f>SUM(F70:AP70)</f>
        <v>126</v>
      </c>
      <c r="AR70" s="8">
        <f>(COUNT(F70:AP70))</f>
        <v>4</v>
      </c>
      <c r="AS70" s="8">
        <f>IF(COUNT(F70:AP70)&gt;0,LARGE(F70:AP70,1),0)+IF(COUNT(F70:AP70)&gt;1,LARGE(F70:AP70,2),0)+IF(COUNT(F70:AP70)&gt;2,LARGE(F70:AP70,3),0)+IF(COUNT(F70:AP70)&gt;3,LARGE(F70:AP70,4),0)+IF(COUNT(F70:AP70)&gt;4,LARGE(F70:AP70,5),0)+IF(COUNT(F70:AP70)&gt;5,LARGE(F70:AP70,6),0)+IF(COUNT(F70:AP70)&gt;6,LARGE(F70:AP70,7),0)+IF(COUNT(F70:AP70)&gt;7,LARGE(F70:AP70,8),0)+IF(COUNT(F70:AP70)&gt;8,LARGE(F70:AP70,9),0)+IF(COUNT(F70:AP70)&gt;9,LARGE(F70:AP70,10),0)+IF(COUNT(F70:AP70)&gt;10,LARGE(F70:AP70,11),0)+IF(COUNT(F70:AP70)&gt;11,LARGE(F70:AP70,12),0)+IF(COUNT(F70:AP70)&gt;12,LARGE(F70:AP70,13),0)+IF(COUNT(F70:AP70)&gt;13,LARGE(F70:AP70,14),0)+IF(COUNT(F70:AP70)&gt;14,LARGE(F70:AP70,15),0)</f>
        <v>126</v>
      </c>
      <c r="AT70" s="8">
        <f>IF(COUNT(F70:AP70)&lt;22,IF(COUNT(F70:AP70)&gt;14,(COUNT(F70:AP70)-15),0)*20,120)</f>
        <v>0</v>
      </c>
      <c r="AU70" s="12">
        <f>AS70+AT70</f>
        <v>126</v>
      </c>
      <c r="AV70" s="8" t="str">
        <f>B70</f>
        <v>Hegger</v>
      </c>
      <c r="AW70" s="8"/>
    </row>
    <row r="71" spans="1:49" ht="15">
      <c r="A71" s="15"/>
      <c r="B71" s="8" t="s">
        <v>113</v>
      </c>
      <c r="C71" s="8" t="s">
        <v>106</v>
      </c>
      <c r="D71" s="8">
        <v>53</v>
      </c>
      <c r="E71" s="8" t="s">
        <v>114</v>
      </c>
      <c r="F71" s="8" t="s">
        <v>272</v>
      </c>
      <c r="G71" s="9"/>
      <c r="H71" s="8"/>
      <c r="I71" s="8"/>
      <c r="J71" s="8"/>
      <c r="K71" s="8"/>
      <c r="L71" s="9"/>
      <c r="M71" s="9"/>
      <c r="N71" s="9"/>
      <c r="O71" s="9"/>
      <c r="P71" s="9"/>
      <c r="Q71" s="9"/>
      <c r="R71" s="9"/>
      <c r="S71" s="9"/>
      <c r="T71" s="9"/>
      <c r="U71" s="9"/>
      <c r="V71" s="9">
        <v>45</v>
      </c>
      <c r="W71" s="9">
        <v>41</v>
      </c>
      <c r="X71" s="9">
        <v>39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7">
        <f>SUM(F71:AP71)</f>
        <v>125</v>
      </c>
      <c r="AR71" s="8">
        <f>(COUNT(F71:AP71))</f>
        <v>3</v>
      </c>
      <c r="AS71" s="8">
        <f>IF(COUNT(F71:AP71)&gt;0,LARGE(F71:AP71,1),0)+IF(COUNT(F71:AP71)&gt;1,LARGE(F71:AP71,2),0)+IF(COUNT(F71:AP71)&gt;2,LARGE(F71:AP71,3),0)+IF(COUNT(F71:AP71)&gt;3,LARGE(F71:AP71,4),0)+IF(COUNT(F71:AP71)&gt;4,LARGE(F71:AP71,5),0)+IF(COUNT(F71:AP71)&gt;5,LARGE(F71:AP71,6),0)+IF(COUNT(F71:AP71)&gt;6,LARGE(F71:AP71,7),0)+IF(COUNT(F71:AP71)&gt;7,LARGE(F71:AP71,8),0)+IF(COUNT(F71:AP71)&gt;8,LARGE(F71:AP71,9),0)+IF(COUNT(F71:AP71)&gt;9,LARGE(F71:AP71,10),0)+IF(COUNT(F71:AP71)&gt;10,LARGE(F71:AP71,11),0)+IF(COUNT(F71:AP71)&gt;11,LARGE(F71:AP71,12),0)+IF(COUNT(F71:AP71)&gt;12,LARGE(F71:AP71,13),0)+IF(COUNT(F71:AP71)&gt;13,LARGE(F71:AP71,14),0)+IF(COUNT(F71:AP71)&gt;14,LARGE(F71:AP71,15),0)</f>
        <v>125</v>
      </c>
      <c r="AT71" s="8">
        <f>IF(COUNT(F71:AP71)&lt;22,IF(COUNT(F71:AP71)&gt;14,(COUNT(F71:AP71)-15),0)*20,120)</f>
        <v>0</v>
      </c>
      <c r="AU71" s="12">
        <f>AS71+AT71</f>
        <v>125</v>
      </c>
      <c r="AV71" s="8" t="str">
        <f>B71</f>
        <v>Jaquet</v>
      </c>
      <c r="AW71" s="8"/>
    </row>
    <row r="72" spans="1:49" ht="15">
      <c r="A72" s="15"/>
      <c r="B72" s="8" t="s">
        <v>392</v>
      </c>
      <c r="C72" s="8" t="s">
        <v>393</v>
      </c>
      <c r="D72" s="8">
        <v>53</v>
      </c>
      <c r="E72" s="8" t="s">
        <v>93</v>
      </c>
      <c r="F72" s="17"/>
      <c r="G72" s="18"/>
      <c r="H72" s="8"/>
      <c r="I72" s="8">
        <v>25</v>
      </c>
      <c r="J72" s="8"/>
      <c r="K72" s="8"/>
      <c r="L72" s="9">
        <v>26</v>
      </c>
      <c r="M72" s="9"/>
      <c r="N72" s="9"/>
      <c r="O72" s="9"/>
      <c r="P72" s="9">
        <v>12</v>
      </c>
      <c r="Q72" s="9">
        <v>17</v>
      </c>
      <c r="R72" s="9"/>
      <c r="S72" s="9">
        <v>34</v>
      </c>
      <c r="T72" s="9"/>
      <c r="U72" s="9"/>
      <c r="V72" s="9"/>
      <c r="W72" s="9"/>
      <c r="X72" s="9"/>
      <c r="Y72" s="9"/>
      <c r="Z72" s="9"/>
      <c r="AA72" s="9">
        <v>10</v>
      </c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7">
        <f>SUM(F72:AP72)</f>
        <v>124</v>
      </c>
      <c r="AR72" s="8">
        <f>(COUNT(F72:AP72))</f>
        <v>6</v>
      </c>
      <c r="AS72" s="8">
        <f>IF(COUNT(F72:AP72)&gt;0,LARGE(F72:AP72,1),0)+IF(COUNT(F72:AP72)&gt;1,LARGE(F72:AP72,2),0)+IF(COUNT(F72:AP72)&gt;2,LARGE(F72:AP72,3),0)+IF(COUNT(F72:AP72)&gt;3,LARGE(F72:AP72,4),0)+IF(COUNT(F72:AP72)&gt;4,LARGE(F72:AP72,5),0)+IF(COUNT(F72:AP72)&gt;5,LARGE(F72:AP72,6),0)+IF(COUNT(F72:AP72)&gt;6,LARGE(F72:AP72,7),0)+IF(COUNT(F72:AP72)&gt;7,LARGE(F72:AP72,8),0)+IF(COUNT(F72:AP72)&gt;8,LARGE(F72:AP72,9),0)+IF(COUNT(F72:AP72)&gt;9,LARGE(F72:AP72,10),0)+IF(COUNT(F72:AP72)&gt;10,LARGE(F72:AP72,11),0)+IF(COUNT(F72:AP72)&gt;11,LARGE(F72:AP72,12),0)+IF(COUNT(F72:AP72)&gt;12,LARGE(F72:AP72,13),0)+IF(COUNT(F72:AP72)&gt;13,LARGE(F72:AP72,14),0)+IF(COUNT(F72:AP72)&gt;14,LARGE(F72:AP72,15),0)</f>
        <v>124</v>
      </c>
      <c r="AT72" s="8">
        <f>IF(COUNT(F72:AP72)&lt;22,IF(COUNT(F72:AP72)&gt;14,(COUNT(F72:AP72)-15),0)*20,120)</f>
        <v>0</v>
      </c>
      <c r="AU72" s="12">
        <f>AS72+AT72</f>
        <v>124</v>
      </c>
      <c r="AV72" s="8" t="str">
        <f>B72</f>
        <v>Esser</v>
      </c>
      <c r="AW72" s="8"/>
    </row>
    <row r="73" spans="1:49" ht="15">
      <c r="A73" s="15"/>
      <c r="B73" s="8" t="s">
        <v>150</v>
      </c>
      <c r="C73" s="8" t="s">
        <v>103</v>
      </c>
      <c r="D73" s="8">
        <v>54</v>
      </c>
      <c r="E73" s="8" t="s">
        <v>151</v>
      </c>
      <c r="F73" s="8"/>
      <c r="G73" s="9">
        <v>38</v>
      </c>
      <c r="H73" s="8">
        <v>17</v>
      </c>
      <c r="I73" s="8"/>
      <c r="J73" s="8"/>
      <c r="K73" s="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>
        <v>30</v>
      </c>
      <c r="AA73" s="9"/>
      <c r="AB73" s="9">
        <v>4</v>
      </c>
      <c r="AC73" s="9"/>
      <c r="AD73" s="9"/>
      <c r="AE73" s="9">
        <v>35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7">
        <f>SUM(F73:AP73)</f>
        <v>124</v>
      </c>
      <c r="AR73" s="8">
        <f>(COUNT(F73:AP73))</f>
        <v>5</v>
      </c>
      <c r="AS73" s="8">
        <f>IF(COUNT(F73:AP73)&gt;0,LARGE(F73:AP73,1),0)+IF(COUNT(F73:AP73)&gt;1,LARGE(F73:AP73,2),0)+IF(COUNT(F73:AP73)&gt;2,LARGE(F73:AP73,3),0)+IF(COUNT(F73:AP73)&gt;3,LARGE(F73:AP73,4),0)+IF(COUNT(F73:AP73)&gt;4,LARGE(F73:AP73,5),0)+IF(COUNT(F73:AP73)&gt;5,LARGE(F73:AP73,6),0)+IF(COUNT(F73:AP73)&gt;6,LARGE(F73:AP73,7),0)+IF(COUNT(F73:AP73)&gt;7,LARGE(F73:AP73,8),0)+IF(COUNT(F73:AP73)&gt;8,LARGE(F73:AP73,9),0)+IF(COUNT(F73:AP73)&gt;9,LARGE(F73:AP73,10),0)+IF(COUNT(F73:AP73)&gt;10,LARGE(F73:AP73,11),0)+IF(COUNT(F73:AP73)&gt;11,LARGE(F73:AP73,12),0)+IF(COUNT(F73:AP73)&gt;12,LARGE(F73:AP73,13),0)+IF(COUNT(F73:AP73)&gt;13,LARGE(F73:AP73,14),0)+IF(COUNT(F73:AP73)&gt;14,LARGE(F73:AP73,15),0)</f>
        <v>124</v>
      </c>
      <c r="AT73" s="8">
        <f>IF(COUNT(F73:AP73)&lt;22,IF(COUNT(F73:AP73)&gt;14,(COUNT(F73:AP73)-15),0)*20,120)</f>
        <v>0</v>
      </c>
      <c r="AU73" s="12">
        <f>AS73+AT73</f>
        <v>124</v>
      </c>
      <c r="AV73" s="8" t="str">
        <f>B73</f>
        <v>Emonds</v>
      </c>
      <c r="AW73" s="8"/>
    </row>
    <row r="74" spans="1:49" ht="15">
      <c r="A74" s="15"/>
      <c r="B74" s="8" t="s">
        <v>256</v>
      </c>
      <c r="C74" s="8" t="s">
        <v>257</v>
      </c>
      <c r="D74" s="8" t="s">
        <v>272</v>
      </c>
      <c r="E74" s="8" t="s">
        <v>258</v>
      </c>
      <c r="F74" s="8">
        <v>34</v>
      </c>
      <c r="G74" s="9"/>
      <c r="H74" s="8">
        <v>26</v>
      </c>
      <c r="I74" s="8"/>
      <c r="J74" s="8"/>
      <c r="K74" s="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>
        <v>27</v>
      </c>
      <c r="AB74" s="9"/>
      <c r="AC74" s="9"/>
      <c r="AD74" s="9"/>
      <c r="AE74" s="9">
        <v>37</v>
      </c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7">
        <f>SUM(F74:AP74)</f>
        <v>124</v>
      </c>
      <c r="AR74" s="8">
        <f>(COUNT(F74:AP74))</f>
        <v>4</v>
      </c>
      <c r="AS74" s="8">
        <f>IF(COUNT(F74:AP74)&gt;0,LARGE(F74:AP74,1),0)+IF(COUNT(F74:AP74)&gt;1,LARGE(F74:AP74,2),0)+IF(COUNT(F74:AP74)&gt;2,LARGE(F74:AP74,3),0)+IF(COUNT(F74:AP74)&gt;3,LARGE(F74:AP74,4),0)+IF(COUNT(F74:AP74)&gt;4,LARGE(F74:AP74,5),0)+IF(COUNT(F74:AP74)&gt;5,LARGE(F74:AP74,6),0)+IF(COUNT(F74:AP74)&gt;6,LARGE(F74:AP74,7),0)+IF(COUNT(F74:AP74)&gt;7,LARGE(F74:AP74,8),0)+IF(COUNT(F74:AP74)&gt;8,LARGE(F74:AP74,9),0)+IF(COUNT(F74:AP74)&gt;9,LARGE(F74:AP74,10),0)+IF(COUNT(F74:AP74)&gt;10,LARGE(F74:AP74,11),0)+IF(COUNT(F74:AP74)&gt;11,LARGE(F74:AP74,12),0)+IF(COUNT(F74:AP74)&gt;12,LARGE(F74:AP74,13),0)+IF(COUNT(F74:AP74)&gt;13,LARGE(F74:AP74,14),0)+IF(COUNT(F74:AP74)&gt;14,LARGE(F74:AP74,15),0)</f>
        <v>124</v>
      </c>
      <c r="AT74" s="8">
        <f>IF(COUNT(F74:AP74)&lt;22,IF(COUNT(F74:AP74)&gt;14,(COUNT(F74:AP74)-15),0)*20,120)</f>
        <v>0</v>
      </c>
      <c r="AU74" s="12">
        <f>AS74+AT74</f>
        <v>124</v>
      </c>
      <c r="AV74" s="8" t="str">
        <f>B74</f>
        <v>Krumbach</v>
      </c>
      <c r="AW74" s="8"/>
    </row>
    <row r="75" spans="1:49" ht="15">
      <c r="A75" s="15"/>
      <c r="B75" s="8" t="s">
        <v>80</v>
      </c>
      <c r="C75" s="8" t="s">
        <v>73</v>
      </c>
      <c r="D75" s="8">
        <v>53</v>
      </c>
      <c r="E75" s="8" t="s">
        <v>76</v>
      </c>
      <c r="F75" s="8"/>
      <c r="G75" s="9"/>
      <c r="H75" s="8"/>
      <c r="I75" s="8"/>
      <c r="J75" s="8"/>
      <c r="K75" s="8">
        <v>35</v>
      </c>
      <c r="L75" s="9"/>
      <c r="M75" s="9">
        <v>40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>
        <v>49</v>
      </c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7">
        <f>SUM(F75:AP75)</f>
        <v>124</v>
      </c>
      <c r="AR75" s="8">
        <f>(COUNT(F75:AP75))</f>
        <v>3</v>
      </c>
      <c r="AS75" s="8">
        <f>IF(COUNT(F75:AP75)&gt;0,LARGE(F75:AP75,1),0)+IF(COUNT(F75:AP75)&gt;1,LARGE(F75:AP75,2),0)+IF(COUNT(F75:AP75)&gt;2,LARGE(F75:AP75,3),0)+IF(COUNT(F75:AP75)&gt;3,LARGE(F75:AP75,4),0)+IF(COUNT(F75:AP75)&gt;4,LARGE(F75:AP75,5),0)+IF(COUNT(F75:AP75)&gt;5,LARGE(F75:AP75,6),0)+IF(COUNT(F75:AP75)&gt;6,LARGE(F75:AP75,7),0)+IF(COUNT(F75:AP75)&gt;7,LARGE(F75:AP75,8),0)+IF(COUNT(F75:AP75)&gt;8,LARGE(F75:AP75,9),0)+IF(COUNT(F75:AP75)&gt;9,LARGE(F75:AP75,10),0)+IF(COUNT(F75:AP75)&gt;10,LARGE(F75:AP75,11),0)+IF(COUNT(F75:AP75)&gt;11,LARGE(F75:AP75,12),0)+IF(COUNT(F75:AP75)&gt;12,LARGE(F75:AP75,13),0)+IF(COUNT(F75:AP75)&gt;13,LARGE(F75:AP75,14),0)+IF(COUNT(F75:AP75)&gt;14,LARGE(F75:AP75,15),0)</f>
        <v>124</v>
      </c>
      <c r="AT75" s="8">
        <f>IF(COUNT(F75:AP75)&lt;22,IF(COUNT(F75:AP75)&gt;14,(COUNT(F75:AP75)-15),0)*20,120)</f>
        <v>0</v>
      </c>
      <c r="AU75" s="12">
        <f>AS75+AT75</f>
        <v>124</v>
      </c>
      <c r="AV75" s="8" t="str">
        <f>B75</f>
        <v>Fink</v>
      </c>
      <c r="AW75" s="8"/>
    </row>
    <row r="76" spans="1:49" ht="15">
      <c r="A76" s="15"/>
      <c r="B76" s="8" t="s">
        <v>367</v>
      </c>
      <c r="C76" s="8" t="s">
        <v>220</v>
      </c>
      <c r="D76" s="8" t="s">
        <v>368</v>
      </c>
      <c r="E76" s="8" t="s">
        <v>272</v>
      </c>
      <c r="F76" s="17"/>
      <c r="G76" s="18"/>
      <c r="H76" s="8">
        <v>40</v>
      </c>
      <c r="I76" s="8"/>
      <c r="J76" s="8"/>
      <c r="K76" s="8"/>
      <c r="L76" s="9"/>
      <c r="M76" s="9"/>
      <c r="N76" s="9"/>
      <c r="O76" s="9"/>
      <c r="P76" s="9"/>
      <c r="Q76" s="9"/>
      <c r="R76" s="9"/>
      <c r="S76" s="9"/>
      <c r="T76" s="9"/>
      <c r="U76" s="9">
        <v>42</v>
      </c>
      <c r="V76" s="9"/>
      <c r="W76" s="9"/>
      <c r="X76" s="9"/>
      <c r="Y76" s="9"/>
      <c r="Z76" s="9">
        <v>41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7">
        <f>SUM(F76:AP76)</f>
        <v>123</v>
      </c>
      <c r="AR76" s="8">
        <f>(COUNT(F76:AP76))</f>
        <v>3</v>
      </c>
      <c r="AS76" s="8">
        <f>IF(COUNT(F76:AP76)&gt;0,LARGE(F76:AP76,1),0)+IF(COUNT(F76:AP76)&gt;1,LARGE(F76:AP76,2),0)+IF(COUNT(F76:AP76)&gt;2,LARGE(F76:AP76,3),0)+IF(COUNT(F76:AP76)&gt;3,LARGE(F76:AP76,4),0)+IF(COUNT(F76:AP76)&gt;4,LARGE(F76:AP76,5),0)+IF(COUNT(F76:AP76)&gt;5,LARGE(F76:AP76,6),0)+IF(COUNT(F76:AP76)&gt;6,LARGE(F76:AP76,7),0)+IF(COUNT(F76:AP76)&gt;7,LARGE(F76:AP76,8),0)+IF(COUNT(F76:AP76)&gt;8,LARGE(F76:AP76,9),0)+IF(COUNT(F76:AP76)&gt;9,LARGE(F76:AP76,10),0)+IF(COUNT(F76:AP76)&gt;10,LARGE(F76:AP76,11),0)+IF(COUNT(F76:AP76)&gt;11,LARGE(F76:AP76,12),0)+IF(COUNT(F76:AP76)&gt;12,LARGE(F76:AP76,13),0)+IF(COUNT(F76:AP76)&gt;13,LARGE(F76:AP76,14),0)+IF(COUNT(F76:AP76)&gt;14,LARGE(F76:AP76,15),0)</f>
        <v>123</v>
      </c>
      <c r="AT76" s="8">
        <f>IF(COUNT(F76:AP76)&lt;22,IF(COUNT(F76:AP76)&gt;14,(COUNT(F76:AP76)-15),0)*20,120)</f>
        <v>0</v>
      </c>
      <c r="AU76" s="12">
        <f>AS76+AT76</f>
        <v>123</v>
      </c>
      <c r="AV76" s="8" t="str">
        <f>B76</f>
        <v>Böhland</v>
      </c>
      <c r="AW76" s="8"/>
    </row>
    <row r="77" spans="1:49" ht="15">
      <c r="A77" s="15"/>
      <c r="B77" s="8" t="s">
        <v>53</v>
      </c>
      <c r="C77" s="8" t="s">
        <v>54</v>
      </c>
      <c r="D77" s="8">
        <v>56</v>
      </c>
      <c r="E77" s="8" t="s">
        <v>55</v>
      </c>
      <c r="F77" s="8">
        <v>37</v>
      </c>
      <c r="G77" s="9"/>
      <c r="H77" s="8">
        <v>42</v>
      </c>
      <c r="I77" s="8"/>
      <c r="J77" s="8"/>
      <c r="K77" s="8">
        <v>41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7">
        <f>SUM(F77:AP77)</f>
        <v>120</v>
      </c>
      <c r="AR77" s="8">
        <f>(COUNT(F77:AP77))</f>
        <v>3</v>
      </c>
      <c r="AS77" s="8">
        <f>IF(COUNT(F77:AP77)&gt;0,LARGE(F77:AP77,1),0)+IF(COUNT(F77:AP77)&gt;1,LARGE(F77:AP77,2),0)+IF(COUNT(F77:AP77)&gt;2,LARGE(F77:AP77,3),0)+IF(COUNT(F77:AP77)&gt;3,LARGE(F77:AP77,4),0)+IF(COUNT(F77:AP77)&gt;4,LARGE(F77:AP77,5),0)+IF(COUNT(F77:AP77)&gt;5,LARGE(F77:AP77,6),0)+IF(COUNT(F77:AP77)&gt;6,LARGE(F77:AP77,7),0)+IF(COUNT(F77:AP77)&gt;7,LARGE(F77:AP77,8),0)+IF(COUNT(F77:AP77)&gt;8,LARGE(F77:AP77,9),0)+IF(COUNT(F77:AP77)&gt;9,LARGE(F77:AP77,10),0)+IF(COUNT(F77:AP77)&gt;10,LARGE(F77:AP77,11),0)+IF(COUNT(F77:AP77)&gt;11,LARGE(F77:AP77,12),0)+IF(COUNT(F77:AP77)&gt;12,LARGE(F77:AP77,13),0)+IF(COUNT(F77:AP77)&gt;13,LARGE(F77:AP77,14),0)+IF(COUNT(F77:AP77)&gt;14,LARGE(F77:AP77,15),0)</f>
        <v>120</v>
      </c>
      <c r="AT77" s="8">
        <f>IF(COUNT(F77:AP77)&lt;22,IF(COUNT(F77:AP77)&gt;14,(COUNT(F77:AP77)-15),0)*20,120)</f>
        <v>0</v>
      </c>
      <c r="AU77" s="12">
        <f>AS77+AT77</f>
        <v>120</v>
      </c>
      <c r="AV77" s="8" t="str">
        <f>B77</f>
        <v>Becker</v>
      </c>
      <c r="AW77" s="8"/>
    </row>
    <row r="78" spans="1:49" ht="15">
      <c r="A78" s="15"/>
      <c r="B78" s="8" t="s">
        <v>131</v>
      </c>
      <c r="C78" s="8" t="s">
        <v>128</v>
      </c>
      <c r="D78" s="8">
        <v>55</v>
      </c>
      <c r="E78" s="8" t="s">
        <v>132</v>
      </c>
      <c r="F78" s="17" t="s">
        <v>272</v>
      </c>
      <c r="G78" s="18"/>
      <c r="H78" s="8">
        <v>37</v>
      </c>
      <c r="I78" s="8">
        <v>39</v>
      </c>
      <c r="J78" s="8"/>
      <c r="K78" s="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>
        <v>39</v>
      </c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7">
        <f>SUM(F78:AP78)</f>
        <v>115</v>
      </c>
      <c r="AR78" s="8">
        <f>(COUNT(F78:AP78))</f>
        <v>3</v>
      </c>
      <c r="AS78" s="8">
        <f>IF(COUNT(F78:AP78)&gt;0,LARGE(F78:AP78,1),0)+IF(COUNT(F78:AP78)&gt;1,LARGE(F78:AP78,2),0)+IF(COUNT(F78:AP78)&gt;2,LARGE(F78:AP78,3),0)+IF(COUNT(F78:AP78)&gt;3,LARGE(F78:AP78,4),0)+IF(COUNT(F78:AP78)&gt;4,LARGE(F78:AP78,5),0)+IF(COUNT(F78:AP78)&gt;5,LARGE(F78:AP78,6),0)+IF(COUNT(F78:AP78)&gt;6,LARGE(F78:AP78,7),0)+IF(COUNT(F78:AP78)&gt;7,LARGE(F78:AP78,8),0)+IF(COUNT(F78:AP78)&gt;8,LARGE(F78:AP78,9),0)+IF(COUNT(F78:AP78)&gt;9,LARGE(F78:AP78,10),0)+IF(COUNT(F78:AP78)&gt;10,LARGE(F78:AP78,11),0)+IF(COUNT(F78:AP78)&gt;11,LARGE(F78:AP78,12),0)+IF(COUNT(F78:AP78)&gt;12,LARGE(F78:AP78,13),0)+IF(COUNT(F78:AP78)&gt;13,LARGE(F78:AP78,14),0)+IF(COUNT(F78:AP78)&gt;14,LARGE(F78:AP78,15),0)</f>
        <v>115</v>
      </c>
      <c r="AT78" s="8">
        <f>IF(COUNT(F78:AP78)&lt;22,IF(COUNT(F78:AP78)&gt;14,(COUNT(F78:AP78)-15),0)*20,120)</f>
        <v>0</v>
      </c>
      <c r="AU78" s="12">
        <f>AS78+AT78</f>
        <v>115</v>
      </c>
      <c r="AV78" s="8" t="str">
        <f>B78</f>
        <v>Görtz</v>
      </c>
      <c r="AW78" s="8"/>
    </row>
    <row r="79" spans="1:49" ht="15">
      <c r="A79" s="15"/>
      <c r="B79" s="8" t="s">
        <v>266</v>
      </c>
      <c r="C79" s="8" t="s">
        <v>64</v>
      </c>
      <c r="D79" s="8"/>
      <c r="E79" s="8" t="s">
        <v>267</v>
      </c>
      <c r="F79" s="8">
        <v>25</v>
      </c>
      <c r="G79" s="9"/>
      <c r="H79" s="8"/>
      <c r="I79" s="8"/>
      <c r="J79" s="8"/>
      <c r="K79" s="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>
        <v>35</v>
      </c>
      <c r="Z79" s="9"/>
      <c r="AA79" s="9"/>
      <c r="AB79" s="9"/>
      <c r="AC79" s="9"/>
      <c r="AD79" s="9"/>
      <c r="AE79" s="9"/>
      <c r="AF79" s="9"/>
      <c r="AG79" s="9"/>
      <c r="AH79" s="9">
        <v>37</v>
      </c>
      <c r="AI79" s="9"/>
      <c r="AJ79" s="9"/>
      <c r="AK79" s="9"/>
      <c r="AL79" s="9"/>
      <c r="AM79" s="9">
        <v>17</v>
      </c>
      <c r="AN79" s="9"/>
      <c r="AO79" s="9"/>
      <c r="AP79" s="9"/>
      <c r="AQ79" s="7">
        <f>SUM(F79:AP79)</f>
        <v>114</v>
      </c>
      <c r="AR79" s="8">
        <f>(COUNT(F79:AP79))</f>
        <v>4</v>
      </c>
      <c r="AS79" s="8">
        <f>IF(COUNT(F79:AP79)&gt;0,LARGE(F79:AP79,1),0)+IF(COUNT(F79:AP79)&gt;1,LARGE(F79:AP79,2),0)+IF(COUNT(F79:AP79)&gt;2,LARGE(F79:AP79,3),0)+IF(COUNT(F79:AP79)&gt;3,LARGE(F79:AP79,4),0)+IF(COUNT(F79:AP79)&gt;4,LARGE(F79:AP79,5),0)+IF(COUNT(F79:AP79)&gt;5,LARGE(F79:AP79,6),0)+IF(COUNT(F79:AP79)&gt;6,LARGE(F79:AP79,7),0)+IF(COUNT(F79:AP79)&gt;7,LARGE(F79:AP79,8),0)+IF(COUNT(F79:AP79)&gt;8,LARGE(F79:AP79,9),0)+IF(COUNT(F79:AP79)&gt;9,LARGE(F79:AP79,10),0)+IF(COUNT(F79:AP79)&gt;10,LARGE(F79:AP79,11),0)+IF(COUNT(F79:AP79)&gt;11,LARGE(F79:AP79,12),0)+IF(COUNT(F79:AP79)&gt;12,LARGE(F79:AP79,13),0)+IF(COUNT(F79:AP79)&gt;13,LARGE(F79:AP79,14),0)+IF(COUNT(F79:AP79)&gt;14,LARGE(F79:AP79,15),0)</f>
        <v>114</v>
      </c>
      <c r="AT79" s="8">
        <f>IF(COUNT(F79:AP79)&lt;22,IF(COUNT(F79:AP79)&gt;14,(COUNT(F79:AP79)-15),0)*20,120)</f>
        <v>0</v>
      </c>
      <c r="AU79" s="12">
        <f>AS79+AT79</f>
        <v>114</v>
      </c>
      <c r="AV79" s="8" t="str">
        <f>B79</f>
        <v>Oleff</v>
      </c>
      <c r="AW79" s="8"/>
    </row>
    <row r="80" spans="1:49" ht="15">
      <c r="A80" s="15"/>
      <c r="B80" s="8" t="s">
        <v>505</v>
      </c>
      <c r="C80" s="8" t="s">
        <v>506</v>
      </c>
      <c r="D80" s="8">
        <v>54</v>
      </c>
      <c r="E80" s="8" t="s">
        <v>507</v>
      </c>
      <c r="F80" s="8" t="s">
        <v>272</v>
      </c>
      <c r="G80" s="9"/>
      <c r="H80" s="8"/>
      <c r="I80" s="8"/>
      <c r="J80" s="8"/>
      <c r="K80" s="8">
        <v>16</v>
      </c>
      <c r="L80" s="9"/>
      <c r="M80" s="9"/>
      <c r="N80" s="9"/>
      <c r="O80" s="9"/>
      <c r="P80" s="9"/>
      <c r="Q80" s="9">
        <v>22</v>
      </c>
      <c r="R80" s="9"/>
      <c r="S80" s="9"/>
      <c r="T80" s="9"/>
      <c r="U80" s="9"/>
      <c r="V80" s="9"/>
      <c r="W80" s="9">
        <v>35</v>
      </c>
      <c r="X80" s="9">
        <v>35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7">
        <f>SUM(F80:AP80)</f>
        <v>108</v>
      </c>
      <c r="AR80" s="8">
        <f>(COUNT(F80:AP80))</f>
        <v>4</v>
      </c>
      <c r="AS80" s="8">
        <f>IF(COUNT(F80:AP80)&gt;0,LARGE(F80:AP80,1),0)+IF(COUNT(F80:AP80)&gt;1,LARGE(F80:AP80,2),0)+IF(COUNT(F80:AP80)&gt;2,LARGE(F80:AP80,3),0)+IF(COUNT(F80:AP80)&gt;3,LARGE(F80:AP80,4),0)+IF(COUNT(F80:AP80)&gt;4,LARGE(F80:AP80,5),0)+IF(COUNT(F80:AP80)&gt;5,LARGE(F80:AP80,6),0)+IF(COUNT(F80:AP80)&gt;6,LARGE(F80:AP80,7),0)+IF(COUNT(F80:AP80)&gt;7,LARGE(F80:AP80,8),0)+IF(COUNT(F80:AP80)&gt;8,LARGE(F80:AP80,9),0)+IF(COUNT(F80:AP80)&gt;9,LARGE(F80:AP80,10),0)+IF(COUNT(F80:AP80)&gt;10,LARGE(F80:AP80,11),0)+IF(COUNT(F80:AP80)&gt;11,LARGE(F80:AP80,12),0)+IF(COUNT(F80:AP80)&gt;12,LARGE(F80:AP80,13),0)+IF(COUNT(F80:AP80)&gt;13,LARGE(F80:AP80,14),0)+IF(COUNT(F80:AP80)&gt;14,LARGE(F80:AP80,15),0)</f>
        <v>108</v>
      </c>
      <c r="AT80" s="8">
        <f>IF(COUNT(F80:AP80)&lt;22,IF(COUNT(F80:AP80)&gt;14,(COUNT(F80:AP80)-15),0)*20,120)</f>
        <v>0</v>
      </c>
      <c r="AU80" s="12">
        <f>AS80+AT80</f>
        <v>108</v>
      </c>
      <c r="AV80" s="8" t="str">
        <f>B80</f>
        <v>Greuel</v>
      </c>
      <c r="AW80" s="8"/>
    </row>
    <row r="81" spans="1:49" ht="15">
      <c r="A81" s="15"/>
      <c r="B81" s="8" t="s">
        <v>290</v>
      </c>
      <c r="C81" s="8" t="s">
        <v>94</v>
      </c>
      <c r="D81" s="8">
        <v>57</v>
      </c>
      <c r="E81" s="8" t="s">
        <v>67</v>
      </c>
      <c r="F81" s="8"/>
      <c r="G81" s="9">
        <v>36</v>
      </c>
      <c r="H81" s="8"/>
      <c r="I81" s="8"/>
      <c r="J81" s="8"/>
      <c r="K81" s="8"/>
      <c r="L81" s="9"/>
      <c r="M81" s="9"/>
      <c r="N81" s="9"/>
      <c r="O81" s="9"/>
      <c r="P81" s="9"/>
      <c r="Q81" s="9">
        <v>37</v>
      </c>
      <c r="R81" s="9"/>
      <c r="S81" s="9"/>
      <c r="T81" s="9"/>
      <c r="U81" s="9">
        <v>34</v>
      </c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7">
        <f>SUM(F81:AP81)</f>
        <v>107</v>
      </c>
      <c r="AR81" s="8">
        <f>(COUNT(F81:AP81))</f>
        <v>3</v>
      </c>
      <c r="AS81" s="8">
        <f>IF(COUNT(F81:AP81)&gt;0,LARGE(F81:AP81,1),0)+IF(COUNT(F81:AP81)&gt;1,LARGE(F81:AP81,2),0)+IF(COUNT(F81:AP81)&gt;2,LARGE(F81:AP81,3),0)+IF(COUNT(F81:AP81)&gt;3,LARGE(F81:AP81,4),0)+IF(COUNT(F81:AP81)&gt;4,LARGE(F81:AP81,5),0)+IF(COUNT(F81:AP81)&gt;5,LARGE(F81:AP81,6),0)+IF(COUNT(F81:AP81)&gt;6,LARGE(F81:AP81,7),0)+IF(COUNT(F81:AP81)&gt;7,LARGE(F81:AP81,8),0)+IF(COUNT(F81:AP81)&gt;8,LARGE(F81:AP81,9),0)+IF(COUNT(F81:AP81)&gt;9,LARGE(F81:AP81,10),0)+IF(COUNT(F81:AP81)&gt;10,LARGE(F81:AP81,11),0)+IF(COUNT(F81:AP81)&gt;11,LARGE(F81:AP81,12),0)+IF(COUNT(F81:AP81)&gt;12,LARGE(F81:AP81,13),0)+IF(COUNT(F81:AP81)&gt;13,LARGE(F81:AP81,14),0)+IF(COUNT(F81:AP81)&gt;14,LARGE(F81:AP81,15),0)</f>
        <v>107</v>
      </c>
      <c r="AT81" s="8">
        <f>IF(COUNT(F81:AP81)&lt;22,IF(COUNT(F81:AP81)&gt;14,(COUNT(F81:AP81)-15),0)*20,120)</f>
        <v>0</v>
      </c>
      <c r="AU81" s="12">
        <f>AS81+AT81</f>
        <v>107</v>
      </c>
      <c r="AV81" s="8" t="str">
        <f>B81</f>
        <v>Ehrt</v>
      </c>
      <c r="AW81" s="8"/>
    </row>
    <row r="82" spans="1:49" ht="15">
      <c r="A82" s="15"/>
      <c r="B82" s="8" t="s">
        <v>585</v>
      </c>
      <c r="C82" s="8" t="s">
        <v>238</v>
      </c>
      <c r="D82" s="8">
        <v>54</v>
      </c>
      <c r="E82" s="8" t="s">
        <v>79</v>
      </c>
      <c r="F82" s="8" t="s">
        <v>272</v>
      </c>
      <c r="G82" s="9"/>
      <c r="H82" s="8"/>
      <c r="I82" s="8"/>
      <c r="J82" s="8"/>
      <c r="K82" s="8"/>
      <c r="L82" s="9"/>
      <c r="M82" s="9"/>
      <c r="N82" s="9"/>
      <c r="O82" s="9"/>
      <c r="P82" s="9">
        <v>13</v>
      </c>
      <c r="Q82" s="9">
        <v>42</v>
      </c>
      <c r="R82" s="9"/>
      <c r="S82" s="9"/>
      <c r="T82" s="9"/>
      <c r="U82" s="9"/>
      <c r="V82" s="9"/>
      <c r="W82" s="9">
        <v>42</v>
      </c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>
        <v>9</v>
      </c>
      <c r="AN82" s="9"/>
      <c r="AO82" s="9"/>
      <c r="AP82" s="9"/>
      <c r="AQ82" s="7">
        <f>SUM(F82:AP82)</f>
        <v>106</v>
      </c>
      <c r="AR82" s="8">
        <f>(COUNT(F82:AP82))</f>
        <v>4</v>
      </c>
      <c r="AS82" s="8">
        <f>IF(COUNT(F82:AP82)&gt;0,LARGE(F82:AP82,1),0)+IF(COUNT(F82:AP82)&gt;1,LARGE(F82:AP82,2),0)+IF(COUNT(F82:AP82)&gt;2,LARGE(F82:AP82,3),0)+IF(COUNT(F82:AP82)&gt;3,LARGE(F82:AP82,4),0)+IF(COUNT(F82:AP82)&gt;4,LARGE(F82:AP82,5),0)+IF(COUNT(F82:AP82)&gt;5,LARGE(F82:AP82,6),0)+IF(COUNT(F82:AP82)&gt;6,LARGE(F82:AP82,7),0)+IF(COUNT(F82:AP82)&gt;7,LARGE(F82:AP82,8),0)+IF(COUNT(F82:AP82)&gt;8,LARGE(F82:AP82,9),0)+IF(COUNT(F82:AP82)&gt;9,LARGE(F82:AP82,10),0)+IF(COUNT(F82:AP82)&gt;10,LARGE(F82:AP82,11),0)+IF(COUNT(F82:AP82)&gt;11,LARGE(F82:AP82,12),0)+IF(COUNT(F82:AP82)&gt;12,LARGE(F82:AP82,13),0)+IF(COUNT(F82:AP82)&gt;13,LARGE(F82:AP82,14),0)+IF(COUNT(F82:AP82)&gt;14,LARGE(F82:AP82,15),0)</f>
        <v>106</v>
      </c>
      <c r="AT82" s="8">
        <f>IF(COUNT(F82:AP82)&lt;22,IF(COUNT(F82:AP82)&gt;14,(COUNT(F82:AP82)-15),0)*20,120)</f>
        <v>0</v>
      </c>
      <c r="AU82" s="12">
        <f>AS82+AT82</f>
        <v>106</v>
      </c>
      <c r="AV82" s="8" t="str">
        <f>B82</f>
        <v>Kreutz</v>
      </c>
      <c r="AW82" s="8"/>
    </row>
    <row r="83" spans="1:49" ht="15">
      <c r="A83" s="15"/>
      <c r="B83" s="8" t="s">
        <v>301</v>
      </c>
      <c r="C83" s="8" t="s">
        <v>238</v>
      </c>
      <c r="D83" s="8">
        <v>53</v>
      </c>
      <c r="E83" s="8" t="s">
        <v>302</v>
      </c>
      <c r="F83" s="8"/>
      <c r="G83" s="9">
        <v>29</v>
      </c>
      <c r="H83" s="8"/>
      <c r="I83" s="8"/>
      <c r="J83" s="8"/>
      <c r="K83" s="8">
        <v>31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>
        <v>46</v>
      </c>
      <c r="AO83" s="9"/>
      <c r="AP83" s="9"/>
      <c r="AQ83" s="7">
        <f>SUM(F83:AP83)</f>
        <v>106</v>
      </c>
      <c r="AR83" s="8">
        <f>(COUNT(F83:AP83))</f>
        <v>3</v>
      </c>
      <c r="AS83" s="8">
        <f>IF(COUNT(F83:AP83)&gt;0,LARGE(F83:AP83,1),0)+IF(COUNT(F83:AP83)&gt;1,LARGE(F83:AP83,2),0)+IF(COUNT(F83:AP83)&gt;2,LARGE(F83:AP83,3),0)+IF(COUNT(F83:AP83)&gt;3,LARGE(F83:AP83,4),0)+IF(COUNT(F83:AP83)&gt;4,LARGE(F83:AP83,5),0)+IF(COUNT(F83:AP83)&gt;5,LARGE(F83:AP83,6),0)+IF(COUNT(F83:AP83)&gt;6,LARGE(F83:AP83,7),0)+IF(COUNT(F83:AP83)&gt;7,LARGE(F83:AP83,8),0)+IF(COUNT(F83:AP83)&gt;8,LARGE(F83:AP83,9),0)+IF(COUNT(F83:AP83)&gt;9,LARGE(F83:AP83,10),0)+IF(COUNT(F83:AP83)&gt;10,LARGE(F83:AP83,11),0)+IF(COUNT(F83:AP83)&gt;11,LARGE(F83:AP83,12),0)+IF(COUNT(F83:AP83)&gt;12,LARGE(F83:AP83,13),0)+IF(COUNT(F83:AP83)&gt;13,LARGE(F83:AP83,14),0)+IF(COUNT(F83:AP83)&gt;14,LARGE(F83:AP83,15),0)</f>
        <v>106</v>
      </c>
      <c r="AT83" s="8">
        <f>IF(COUNT(F83:AP83)&lt;22,IF(COUNT(F83:AP83)&gt;14,(COUNT(F83:AP83)-15),0)*20,120)</f>
        <v>0</v>
      </c>
      <c r="AU83" s="12">
        <f>AS83+AT83</f>
        <v>106</v>
      </c>
      <c r="AV83" s="8" t="str">
        <f>B83</f>
        <v>Neidig</v>
      </c>
      <c r="AW83" s="8"/>
    </row>
    <row r="84" spans="1:49" ht="15">
      <c r="A84" s="15"/>
      <c r="B84" s="8" t="s">
        <v>194</v>
      </c>
      <c r="C84" s="8" t="s">
        <v>66</v>
      </c>
      <c r="D84" s="8">
        <v>55</v>
      </c>
      <c r="E84" s="8" t="s">
        <v>208</v>
      </c>
      <c r="F84" s="8" t="s">
        <v>272</v>
      </c>
      <c r="G84" s="9"/>
      <c r="H84" s="8"/>
      <c r="I84" s="8"/>
      <c r="J84" s="8"/>
      <c r="K84" s="8"/>
      <c r="L84" s="9"/>
      <c r="M84" s="9">
        <v>30</v>
      </c>
      <c r="N84" s="9"/>
      <c r="O84" s="9"/>
      <c r="P84" s="9"/>
      <c r="Q84" s="9">
        <v>36</v>
      </c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>
        <v>39</v>
      </c>
      <c r="AN84" s="9"/>
      <c r="AO84" s="9"/>
      <c r="AP84" s="9"/>
      <c r="AQ84" s="7">
        <f>SUM(F84:AP84)</f>
        <v>105</v>
      </c>
      <c r="AR84" s="8">
        <f>(COUNT(F84:AP84))</f>
        <v>3</v>
      </c>
      <c r="AS84" s="8">
        <f>IF(COUNT(F84:AP84)&gt;0,LARGE(F84:AP84,1),0)+IF(COUNT(F84:AP84)&gt;1,LARGE(F84:AP84,2),0)+IF(COUNT(F84:AP84)&gt;2,LARGE(F84:AP84,3),0)+IF(COUNT(F84:AP84)&gt;3,LARGE(F84:AP84,4),0)+IF(COUNT(F84:AP84)&gt;4,LARGE(F84:AP84,5),0)+IF(COUNT(F84:AP84)&gt;5,LARGE(F84:AP84,6),0)+IF(COUNT(F84:AP84)&gt;6,LARGE(F84:AP84,7),0)+IF(COUNT(F84:AP84)&gt;7,LARGE(F84:AP84,8),0)+IF(COUNT(F84:AP84)&gt;8,LARGE(F84:AP84,9),0)+IF(COUNT(F84:AP84)&gt;9,LARGE(F84:AP84,10),0)+IF(COUNT(F84:AP84)&gt;10,LARGE(F84:AP84,11),0)+IF(COUNT(F84:AP84)&gt;11,LARGE(F84:AP84,12),0)+IF(COUNT(F84:AP84)&gt;12,LARGE(F84:AP84,13),0)+IF(COUNT(F84:AP84)&gt;13,LARGE(F84:AP84,14),0)+IF(COUNT(F84:AP84)&gt;14,LARGE(F84:AP84,15),0)</f>
        <v>105</v>
      </c>
      <c r="AT84" s="8">
        <f>IF(COUNT(F84:AP84)&lt;22,IF(COUNT(F84:AP84)&gt;14,(COUNT(F84:AP84)-15),0)*20,120)</f>
        <v>0</v>
      </c>
      <c r="AU84" s="12">
        <f>AS84+AT84</f>
        <v>105</v>
      </c>
      <c r="AV84" s="8" t="str">
        <f>B84</f>
        <v>Lindemann</v>
      </c>
      <c r="AW84" s="8"/>
    </row>
    <row r="85" spans="1:49" ht="15">
      <c r="A85" s="15"/>
      <c r="B85" s="8" t="s">
        <v>357</v>
      </c>
      <c r="C85" s="8" t="s">
        <v>64</v>
      </c>
      <c r="D85" s="8">
        <v>55</v>
      </c>
      <c r="E85" s="8" t="s">
        <v>164</v>
      </c>
      <c r="F85" s="8"/>
      <c r="G85" s="9"/>
      <c r="H85" s="8">
        <v>27</v>
      </c>
      <c r="I85" s="8"/>
      <c r="J85" s="8"/>
      <c r="K85" s="8"/>
      <c r="L85" s="9"/>
      <c r="M85" s="9"/>
      <c r="N85" s="9"/>
      <c r="O85" s="9">
        <v>22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>
        <v>35</v>
      </c>
      <c r="AJ85" s="9"/>
      <c r="AK85" s="9"/>
      <c r="AL85" s="9"/>
      <c r="AM85" s="9">
        <v>18</v>
      </c>
      <c r="AN85" s="9"/>
      <c r="AO85" s="9"/>
      <c r="AP85" s="9"/>
      <c r="AQ85" s="7">
        <f>SUM(F85:AP85)</f>
        <v>102</v>
      </c>
      <c r="AR85" s="8">
        <f>(COUNT(F85:AP85))</f>
        <v>4</v>
      </c>
      <c r="AS85" s="8">
        <f>IF(COUNT(F85:AP85)&gt;0,LARGE(F85:AP85,1),0)+IF(COUNT(F85:AP85)&gt;1,LARGE(F85:AP85,2),0)+IF(COUNT(F85:AP85)&gt;2,LARGE(F85:AP85,3),0)+IF(COUNT(F85:AP85)&gt;3,LARGE(F85:AP85,4),0)+IF(COUNT(F85:AP85)&gt;4,LARGE(F85:AP85,5),0)+IF(COUNT(F85:AP85)&gt;5,LARGE(F85:AP85,6),0)+IF(COUNT(F85:AP85)&gt;6,LARGE(F85:AP85,7),0)+IF(COUNT(F85:AP85)&gt;7,LARGE(F85:AP85,8),0)+IF(COUNT(F85:AP85)&gt;8,LARGE(F85:AP85,9),0)+IF(COUNT(F85:AP85)&gt;9,LARGE(F85:AP85,10),0)+IF(COUNT(F85:AP85)&gt;10,LARGE(F85:AP85,11),0)+IF(COUNT(F85:AP85)&gt;11,LARGE(F85:AP85,12),0)+IF(COUNT(F85:AP85)&gt;12,LARGE(F85:AP85,13),0)+IF(COUNT(F85:AP85)&gt;13,LARGE(F85:AP85,14),0)+IF(COUNT(F85:AP85)&gt;14,LARGE(F85:AP85,15),0)</f>
        <v>102</v>
      </c>
      <c r="AT85" s="8">
        <f>IF(COUNT(F85:AP85)&lt;22,IF(COUNT(F85:AP85)&gt;14,(COUNT(F85:AP85)-15),0)*20,120)</f>
        <v>0</v>
      </c>
      <c r="AU85" s="12">
        <f>AS85+AT85</f>
        <v>102</v>
      </c>
      <c r="AV85" s="8" t="str">
        <f>B85</f>
        <v>Dembowski</v>
      </c>
      <c r="AW85" s="8"/>
    </row>
    <row r="86" spans="1:49" ht="15">
      <c r="A86" s="15"/>
      <c r="B86" s="8" t="s">
        <v>213</v>
      </c>
      <c r="C86" s="8" t="s">
        <v>134</v>
      </c>
      <c r="D86" s="8">
        <v>56</v>
      </c>
      <c r="E86" s="8" t="s">
        <v>786</v>
      </c>
      <c r="F86" s="8">
        <v>19</v>
      </c>
      <c r="G86" s="9"/>
      <c r="H86" s="8"/>
      <c r="I86" s="8"/>
      <c r="J86" s="8"/>
      <c r="K86" s="8"/>
      <c r="L86" s="9"/>
      <c r="M86" s="9"/>
      <c r="N86" s="9"/>
      <c r="O86" s="9"/>
      <c r="P86" s="9"/>
      <c r="Q86" s="9"/>
      <c r="R86" s="9"/>
      <c r="S86" s="9">
        <v>38</v>
      </c>
      <c r="T86" s="9"/>
      <c r="U86" s="9"/>
      <c r="V86" s="9"/>
      <c r="W86" s="9"/>
      <c r="X86" s="9"/>
      <c r="Y86" s="9"/>
      <c r="Z86" s="9"/>
      <c r="AA86" s="9">
        <v>15</v>
      </c>
      <c r="AB86" s="9"/>
      <c r="AC86" s="9"/>
      <c r="AD86" s="9"/>
      <c r="AE86" s="9"/>
      <c r="AF86" s="9"/>
      <c r="AG86" s="9"/>
      <c r="AH86" s="9">
        <v>28</v>
      </c>
      <c r="AI86" s="9"/>
      <c r="AJ86" s="9"/>
      <c r="AK86" s="9"/>
      <c r="AL86" s="9"/>
      <c r="AM86" s="9"/>
      <c r="AN86" s="9"/>
      <c r="AO86" s="9"/>
      <c r="AP86" s="9"/>
      <c r="AQ86" s="7">
        <f>SUM(F86:AP86)</f>
        <v>100</v>
      </c>
      <c r="AR86" s="8">
        <f>(COUNT(F86:AP86))</f>
        <v>4</v>
      </c>
      <c r="AS86" s="8">
        <f>IF(COUNT(F86:AP86)&gt;0,LARGE(F86:AP86,1),0)+IF(COUNT(F86:AP86)&gt;1,LARGE(F86:AP86,2),0)+IF(COUNT(F86:AP86)&gt;2,LARGE(F86:AP86,3),0)+IF(COUNT(F86:AP86)&gt;3,LARGE(F86:AP86,4),0)+IF(COUNT(F86:AP86)&gt;4,LARGE(F86:AP86,5),0)+IF(COUNT(F86:AP86)&gt;5,LARGE(F86:AP86,6),0)+IF(COUNT(F86:AP86)&gt;6,LARGE(F86:AP86,7),0)+IF(COUNT(F86:AP86)&gt;7,LARGE(F86:AP86,8),0)+IF(COUNT(F86:AP86)&gt;8,LARGE(F86:AP86,9),0)+IF(COUNT(F86:AP86)&gt;9,LARGE(F86:AP86,10),0)+IF(COUNT(F86:AP86)&gt;10,LARGE(F86:AP86,11),0)+IF(COUNT(F86:AP86)&gt;11,LARGE(F86:AP86,12),0)+IF(COUNT(F86:AP86)&gt;12,LARGE(F86:AP86,13),0)+IF(COUNT(F86:AP86)&gt;13,LARGE(F86:AP86,14),0)+IF(COUNT(F86:AP86)&gt;14,LARGE(F86:AP86,15),0)</f>
        <v>100</v>
      </c>
      <c r="AT86" s="8">
        <f>IF(COUNT(F86:AP86)&lt;22,IF(COUNT(F86:AP86)&gt;14,(COUNT(F86:AP86)-15),0)*20,120)</f>
        <v>0</v>
      </c>
      <c r="AU86" s="12">
        <f>AS86+AT86</f>
        <v>100</v>
      </c>
      <c r="AV86" s="8" t="str">
        <f>B86</f>
        <v>Schäfer</v>
      </c>
      <c r="AW86" s="8"/>
    </row>
    <row r="87" spans="1:49" ht="15">
      <c r="A87" s="15"/>
      <c r="B87" s="8" t="s">
        <v>363</v>
      </c>
      <c r="C87" s="8" t="s">
        <v>364</v>
      </c>
      <c r="D87" s="8">
        <v>57</v>
      </c>
      <c r="E87" s="8" t="s">
        <v>209</v>
      </c>
      <c r="F87" s="17"/>
      <c r="G87" s="18"/>
      <c r="H87" s="8">
        <v>49</v>
      </c>
      <c r="I87" s="8"/>
      <c r="J87" s="8">
        <v>50</v>
      </c>
      <c r="K87" s="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7">
        <f>SUM(F87:AP87)</f>
        <v>99</v>
      </c>
      <c r="AR87" s="8">
        <f>(COUNT(F87:AP87))</f>
        <v>2</v>
      </c>
      <c r="AS87" s="8">
        <f>IF(COUNT(F87:AP87)&gt;0,LARGE(F87:AP87,1),0)+IF(COUNT(F87:AP87)&gt;1,LARGE(F87:AP87,2),0)+IF(COUNT(F87:AP87)&gt;2,LARGE(F87:AP87,3),0)+IF(COUNT(F87:AP87)&gt;3,LARGE(F87:AP87,4),0)+IF(COUNT(F87:AP87)&gt;4,LARGE(F87:AP87,5),0)+IF(COUNT(F87:AP87)&gt;5,LARGE(F87:AP87,6),0)+IF(COUNT(F87:AP87)&gt;6,LARGE(F87:AP87,7),0)+IF(COUNT(F87:AP87)&gt;7,LARGE(F87:AP87,8),0)+IF(COUNT(F87:AP87)&gt;8,LARGE(F87:AP87,9),0)+IF(COUNT(F87:AP87)&gt;9,LARGE(F87:AP87,10),0)+IF(COUNT(F87:AP87)&gt;10,LARGE(F87:AP87,11),0)+IF(COUNT(F87:AP87)&gt;11,LARGE(F87:AP87,12),0)+IF(COUNT(F87:AP87)&gt;12,LARGE(F87:AP87,13),0)+IF(COUNT(F87:AP87)&gt;13,LARGE(F87:AP87,14),0)+IF(COUNT(F87:AP87)&gt;14,LARGE(F87:AP87,15),0)</f>
        <v>99</v>
      </c>
      <c r="AT87" s="8">
        <f>IF(COUNT(F87:AP87)&lt;22,IF(COUNT(F87:AP87)&gt;14,(COUNT(F87:AP87)-15),0)*20,120)</f>
        <v>0</v>
      </c>
      <c r="AU87" s="12">
        <f>AS87+AT87</f>
        <v>99</v>
      </c>
      <c r="AV87" s="8" t="str">
        <f>B87</f>
        <v>Willems</v>
      </c>
      <c r="AW87" s="8"/>
    </row>
    <row r="88" spans="1:49" ht="15">
      <c r="A88" s="15"/>
      <c r="B88" s="8" t="s">
        <v>640</v>
      </c>
      <c r="C88" s="8" t="s">
        <v>345</v>
      </c>
      <c r="D88" s="8">
        <v>53</v>
      </c>
      <c r="E88" s="8" t="s">
        <v>639</v>
      </c>
      <c r="F88" s="8"/>
      <c r="G88" s="9"/>
      <c r="H88" s="8"/>
      <c r="I88" s="8"/>
      <c r="J88" s="8"/>
      <c r="K88" s="8"/>
      <c r="L88" s="9"/>
      <c r="M88" s="9"/>
      <c r="N88" s="9"/>
      <c r="O88" s="9"/>
      <c r="P88" s="9"/>
      <c r="Q88" s="9"/>
      <c r="R88" s="9"/>
      <c r="S88" s="9"/>
      <c r="T88" s="9"/>
      <c r="U88" s="9"/>
      <c r="V88" s="9">
        <v>49</v>
      </c>
      <c r="W88" s="9"/>
      <c r="X88" s="9"/>
      <c r="Y88" s="9"/>
      <c r="Z88" s="9"/>
      <c r="AA88" s="9"/>
      <c r="AB88" s="9">
        <v>50</v>
      </c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7">
        <f>SUM(F88:AP88)</f>
        <v>99</v>
      </c>
      <c r="AR88" s="8">
        <f>(COUNT(F88:AP88))</f>
        <v>2</v>
      </c>
      <c r="AS88" s="8">
        <f>IF(COUNT(F88:AP88)&gt;0,LARGE(F88:AP88,1),0)+IF(COUNT(F88:AP88)&gt;1,LARGE(F88:AP88,2),0)+IF(COUNT(F88:AP88)&gt;2,LARGE(F88:AP88,3),0)+IF(COUNT(F88:AP88)&gt;3,LARGE(F88:AP88,4),0)+IF(COUNT(F88:AP88)&gt;4,LARGE(F88:AP88,5),0)+IF(COUNT(F88:AP88)&gt;5,LARGE(F88:AP88,6),0)+IF(COUNT(F88:AP88)&gt;6,LARGE(F88:AP88,7),0)+IF(COUNT(F88:AP88)&gt;7,LARGE(F88:AP88,8),0)+IF(COUNT(F88:AP88)&gt;8,LARGE(F88:AP88,9),0)+IF(COUNT(F88:AP88)&gt;9,LARGE(F88:AP88,10),0)+IF(COUNT(F88:AP88)&gt;10,LARGE(F88:AP88,11),0)+IF(COUNT(F88:AP88)&gt;11,LARGE(F88:AP88,12),0)+IF(COUNT(F88:AP88)&gt;12,LARGE(F88:AP88,13),0)+IF(COUNT(F88:AP88)&gt;13,LARGE(F88:AP88,14),0)+IF(COUNT(F88:AP88)&gt;14,LARGE(F88:AP88,15),0)</f>
        <v>99</v>
      </c>
      <c r="AT88" s="8">
        <f>IF(COUNT(F88:AP88)&lt;22,IF(COUNT(F88:AP88)&gt;14,(COUNT(F88:AP88)-15),0)*20,120)</f>
        <v>0</v>
      </c>
      <c r="AU88" s="12">
        <f>AS88+AT88</f>
        <v>99</v>
      </c>
      <c r="AV88" s="8" t="str">
        <f>B88</f>
        <v>Grob</v>
      </c>
      <c r="AW88" s="8"/>
    </row>
    <row r="89" spans="1:49" ht="15">
      <c r="A89" s="15"/>
      <c r="B89" s="8" t="s">
        <v>125</v>
      </c>
      <c r="C89" s="8" t="s">
        <v>126</v>
      </c>
      <c r="D89" s="8">
        <v>56</v>
      </c>
      <c r="E89" s="8" t="s">
        <v>62</v>
      </c>
      <c r="F89" s="8" t="s">
        <v>272</v>
      </c>
      <c r="G89" s="9">
        <v>49</v>
      </c>
      <c r="H89" s="8"/>
      <c r="I89" s="8"/>
      <c r="J89" s="8"/>
      <c r="K89" s="8"/>
      <c r="L89" s="9"/>
      <c r="M89" s="9"/>
      <c r="N89" s="9"/>
      <c r="O89" s="9"/>
      <c r="P89" s="9"/>
      <c r="Q89" s="9"/>
      <c r="R89" s="9"/>
      <c r="S89" s="9"/>
      <c r="T89" s="9"/>
      <c r="U89" s="9">
        <v>49</v>
      </c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7">
        <f>SUM(F89:AP89)</f>
        <v>98</v>
      </c>
      <c r="AR89" s="8">
        <f>(COUNT(F89:AP89))</f>
        <v>2</v>
      </c>
      <c r="AS89" s="8">
        <f>IF(COUNT(F89:AP89)&gt;0,LARGE(F89:AP89,1),0)+IF(COUNT(F89:AP89)&gt;1,LARGE(F89:AP89,2),0)+IF(COUNT(F89:AP89)&gt;2,LARGE(F89:AP89,3),0)+IF(COUNT(F89:AP89)&gt;3,LARGE(F89:AP89,4),0)+IF(COUNT(F89:AP89)&gt;4,LARGE(F89:AP89,5),0)+IF(COUNT(F89:AP89)&gt;5,LARGE(F89:AP89,6),0)+IF(COUNT(F89:AP89)&gt;6,LARGE(F89:AP89,7),0)+IF(COUNT(F89:AP89)&gt;7,LARGE(F89:AP89,8),0)+IF(COUNT(F89:AP89)&gt;8,LARGE(F89:AP89,9),0)+IF(COUNT(F89:AP89)&gt;9,LARGE(F89:AP89,10),0)+IF(COUNT(F89:AP89)&gt;10,LARGE(F89:AP89,11),0)+IF(COUNT(F89:AP89)&gt;11,LARGE(F89:AP89,12),0)+IF(COUNT(F89:AP89)&gt;12,LARGE(F89:AP89,13),0)+IF(COUNT(F89:AP89)&gt;13,LARGE(F89:AP89,14),0)+IF(COUNT(F89:AP89)&gt;14,LARGE(F89:AP89,15),0)</f>
        <v>98</v>
      </c>
      <c r="AT89" s="8">
        <f>IF(COUNT(F89:AP89)&lt;22,IF(COUNT(F89:AP89)&gt;14,(COUNT(F89:AP89)-15),0)*20,120)</f>
        <v>0</v>
      </c>
      <c r="AU89" s="12">
        <f>AS89+AT89</f>
        <v>98</v>
      </c>
      <c r="AV89" s="8" t="str">
        <f>B89</f>
        <v>Stiel</v>
      </c>
      <c r="AW89" s="8"/>
    </row>
    <row r="90" spans="1:49" ht="15">
      <c r="A90" s="15"/>
      <c r="B90" s="8" t="s">
        <v>638</v>
      </c>
      <c r="C90" s="8" t="s">
        <v>66</v>
      </c>
      <c r="D90" s="8">
        <v>57</v>
      </c>
      <c r="E90" s="8" t="s">
        <v>639</v>
      </c>
      <c r="F90" s="8"/>
      <c r="G90" s="9"/>
      <c r="H90" s="8"/>
      <c r="I90" s="8"/>
      <c r="J90" s="8"/>
      <c r="K90" s="8"/>
      <c r="L90" s="9"/>
      <c r="M90" s="9"/>
      <c r="N90" s="9"/>
      <c r="O90" s="9"/>
      <c r="P90" s="9"/>
      <c r="Q90" s="9"/>
      <c r="R90" s="9"/>
      <c r="S90" s="9"/>
      <c r="T90" s="9"/>
      <c r="U90" s="9"/>
      <c r="V90" s="9">
        <v>50</v>
      </c>
      <c r="W90" s="9"/>
      <c r="X90" s="9"/>
      <c r="Y90" s="9"/>
      <c r="Z90" s="9"/>
      <c r="AA90" s="9"/>
      <c r="AB90" s="9">
        <v>47</v>
      </c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7">
        <f>SUM(F90:AP90)</f>
        <v>97</v>
      </c>
      <c r="AR90" s="8">
        <f>(COUNT(F90:AP90))</f>
        <v>2</v>
      </c>
      <c r="AS90" s="8">
        <f>IF(COUNT(F90:AP90)&gt;0,LARGE(F90:AP90,1),0)+IF(COUNT(F90:AP90)&gt;1,LARGE(F90:AP90,2),0)+IF(COUNT(F90:AP90)&gt;2,LARGE(F90:AP90,3),0)+IF(COUNT(F90:AP90)&gt;3,LARGE(F90:AP90,4),0)+IF(COUNT(F90:AP90)&gt;4,LARGE(F90:AP90,5),0)+IF(COUNT(F90:AP90)&gt;5,LARGE(F90:AP90,6),0)+IF(COUNT(F90:AP90)&gt;6,LARGE(F90:AP90,7),0)+IF(COUNT(F90:AP90)&gt;7,LARGE(F90:AP90,8),0)+IF(COUNT(F90:AP90)&gt;8,LARGE(F90:AP90,9),0)+IF(COUNT(F90:AP90)&gt;9,LARGE(F90:AP90,10),0)+IF(COUNT(F90:AP90)&gt;10,LARGE(F90:AP90,11),0)+IF(COUNT(F90:AP90)&gt;11,LARGE(F90:AP90,12),0)+IF(COUNT(F90:AP90)&gt;12,LARGE(F90:AP90,13),0)+IF(COUNT(F90:AP90)&gt;13,LARGE(F90:AP90,14),0)+IF(COUNT(F90:AP90)&gt;14,LARGE(F90:AP90,15),0)</f>
        <v>97</v>
      </c>
      <c r="AT90" s="8">
        <f>IF(COUNT(F90:AP90)&lt;22,IF(COUNT(F90:AP90)&gt;14,(COUNT(F90:AP90)-15),0)*20,120)</f>
        <v>0</v>
      </c>
      <c r="AU90" s="12">
        <f>AS90+AT90</f>
        <v>97</v>
      </c>
      <c r="AV90" s="8" t="str">
        <f>B90</f>
        <v>Döll</v>
      </c>
      <c r="AW90" s="8"/>
    </row>
    <row r="91" spans="1:49" ht="15">
      <c r="A91" s="15"/>
      <c r="B91" s="8" t="s">
        <v>552</v>
      </c>
      <c r="C91" s="8" t="s">
        <v>456</v>
      </c>
      <c r="D91" s="8">
        <v>53</v>
      </c>
      <c r="E91" s="8" t="s">
        <v>93</v>
      </c>
      <c r="F91" s="8"/>
      <c r="G91" s="9"/>
      <c r="H91" s="8"/>
      <c r="I91" s="8"/>
      <c r="J91" s="8"/>
      <c r="K91" s="8"/>
      <c r="L91" s="9"/>
      <c r="M91" s="9">
        <v>23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>
        <v>43</v>
      </c>
      <c r="AL91" s="9"/>
      <c r="AM91" s="9">
        <v>30</v>
      </c>
      <c r="AN91" s="9"/>
      <c r="AO91" s="9"/>
      <c r="AP91" s="9"/>
      <c r="AQ91" s="7">
        <f>SUM(F91:AP91)</f>
        <v>96</v>
      </c>
      <c r="AR91" s="8">
        <f>(COUNT(F91:AP91))</f>
        <v>3</v>
      </c>
      <c r="AS91" s="8">
        <f>IF(COUNT(F91:AP91)&gt;0,LARGE(F91:AP91,1),0)+IF(COUNT(F91:AP91)&gt;1,LARGE(F91:AP91,2),0)+IF(COUNT(F91:AP91)&gt;2,LARGE(F91:AP91,3),0)+IF(COUNT(F91:AP91)&gt;3,LARGE(F91:AP91,4),0)+IF(COUNT(F91:AP91)&gt;4,LARGE(F91:AP91,5),0)+IF(COUNT(F91:AP91)&gt;5,LARGE(F91:AP91,6),0)+IF(COUNT(F91:AP91)&gt;6,LARGE(F91:AP91,7),0)+IF(COUNT(F91:AP91)&gt;7,LARGE(F91:AP91,8),0)+IF(COUNT(F91:AP91)&gt;8,LARGE(F91:AP91,9),0)+IF(COUNT(F91:AP91)&gt;9,LARGE(F91:AP91,10),0)+IF(COUNT(F91:AP91)&gt;10,LARGE(F91:AP91,11),0)+IF(COUNT(F91:AP91)&gt;11,LARGE(F91:AP91,12),0)+IF(COUNT(F91:AP91)&gt;12,LARGE(F91:AP91,13),0)+IF(COUNT(F91:AP91)&gt;13,LARGE(F91:AP91,14),0)+IF(COUNT(F91:AP91)&gt;14,LARGE(F91:AP91,15),0)</f>
        <v>96</v>
      </c>
      <c r="AT91" s="8">
        <f>IF(COUNT(F91:AP91)&lt;22,IF(COUNT(F91:AP91)&gt;14,(COUNT(F91:AP91)-15),0)*20,120)</f>
        <v>0</v>
      </c>
      <c r="AU91" s="12">
        <f>AS91+AT91</f>
        <v>96</v>
      </c>
      <c r="AV91" s="8" t="str">
        <f>B91</f>
        <v>Schuffelen</v>
      </c>
      <c r="AW91" s="8"/>
    </row>
    <row r="92" spans="1:49" ht="15">
      <c r="A92" s="15"/>
      <c r="B92" s="8" t="s">
        <v>160</v>
      </c>
      <c r="C92" s="8" t="s">
        <v>161</v>
      </c>
      <c r="D92" s="8">
        <v>55</v>
      </c>
      <c r="E92" s="8" t="s">
        <v>29</v>
      </c>
      <c r="F92" s="17"/>
      <c r="G92" s="18"/>
      <c r="H92" s="8">
        <v>41</v>
      </c>
      <c r="I92" s="8"/>
      <c r="J92" s="8"/>
      <c r="K92" s="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>
        <v>31</v>
      </c>
      <c r="AB92" s="9">
        <v>23</v>
      </c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7">
        <f>SUM(F92:AP92)</f>
        <v>95</v>
      </c>
      <c r="AR92" s="8">
        <f>(COUNT(F92:AP92))</f>
        <v>3</v>
      </c>
      <c r="AS92" s="8">
        <f>IF(COUNT(F92:AP92)&gt;0,LARGE(F92:AP92,1),0)+IF(COUNT(F92:AP92)&gt;1,LARGE(F92:AP92,2),0)+IF(COUNT(F92:AP92)&gt;2,LARGE(F92:AP92,3),0)+IF(COUNT(F92:AP92)&gt;3,LARGE(F92:AP92,4),0)+IF(COUNT(F92:AP92)&gt;4,LARGE(F92:AP92,5),0)+IF(COUNT(F92:AP92)&gt;5,LARGE(F92:AP92,6),0)+IF(COUNT(F92:AP92)&gt;6,LARGE(F92:AP92,7),0)+IF(COUNT(F92:AP92)&gt;7,LARGE(F92:AP92,8),0)+IF(COUNT(F92:AP92)&gt;8,LARGE(F92:AP92,9),0)+IF(COUNT(F92:AP92)&gt;9,LARGE(F92:AP92,10),0)+IF(COUNT(F92:AP92)&gt;10,LARGE(F92:AP92,11),0)+IF(COUNT(F92:AP92)&gt;11,LARGE(F92:AP92,12),0)+IF(COUNT(F92:AP92)&gt;12,LARGE(F92:AP92,13),0)+IF(COUNT(F92:AP92)&gt;13,LARGE(F92:AP92,14),0)+IF(COUNT(F92:AP92)&gt;14,LARGE(F92:AP92,15),0)</f>
        <v>95</v>
      </c>
      <c r="AT92" s="8">
        <f>IF(COUNT(F92:AP92)&lt;22,IF(COUNT(F92:AP92)&gt;14,(COUNT(F92:AP92)-15),0)*20,120)</f>
        <v>0</v>
      </c>
      <c r="AU92" s="12">
        <f>AS92+AT92</f>
        <v>95</v>
      </c>
      <c r="AV92" s="8" t="str">
        <f>B92</f>
        <v>Bierfeld</v>
      </c>
      <c r="AW92" s="8"/>
    </row>
    <row r="93" spans="1:49" ht="15">
      <c r="A93" s="15"/>
      <c r="B93" s="8" t="s">
        <v>562</v>
      </c>
      <c r="C93" s="8" t="s">
        <v>563</v>
      </c>
      <c r="D93" s="8"/>
      <c r="E93" s="8" t="s">
        <v>564</v>
      </c>
      <c r="F93" s="8"/>
      <c r="G93" s="9"/>
      <c r="H93" s="8"/>
      <c r="I93" s="8"/>
      <c r="J93" s="8"/>
      <c r="K93" s="8"/>
      <c r="L93" s="9"/>
      <c r="M93" s="9"/>
      <c r="N93" s="9"/>
      <c r="O93" s="9">
        <v>47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>
        <v>48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7">
        <f>SUM(F93:AP93)</f>
        <v>95</v>
      </c>
      <c r="AR93" s="8">
        <f>(COUNT(F93:AP93))</f>
        <v>2</v>
      </c>
      <c r="AS93" s="8">
        <f>IF(COUNT(F93:AP93)&gt;0,LARGE(F93:AP93,1),0)+IF(COUNT(F93:AP93)&gt;1,LARGE(F93:AP93,2),0)+IF(COUNT(F93:AP93)&gt;2,LARGE(F93:AP93,3),0)+IF(COUNT(F93:AP93)&gt;3,LARGE(F93:AP93,4),0)+IF(COUNT(F93:AP93)&gt;4,LARGE(F93:AP93,5),0)+IF(COUNT(F93:AP93)&gt;5,LARGE(F93:AP93,6),0)+IF(COUNT(F93:AP93)&gt;6,LARGE(F93:AP93,7),0)+IF(COUNT(F93:AP93)&gt;7,LARGE(F93:AP93,8),0)+IF(COUNT(F93:AP93)&gt;8,LARGE(F93:AP93,9),0)+IF(COUNT(F93:AP93)&gt;9,LARGE(F93:AP93,10),0)+IF(COUNT(F93:AP93)&gt;10,LARGE(F93:AP93,11),0)+IF(COUNT(F93:AP93)&gt;11,LARGE(F93:AP93,12),0)+IF(COUNT(F93:AP93)&gt;12,LARGE(F93:AP93,13),0)+IF(COUNT(F93:AP93)&gt;13,LARGE(F93:AP93,14),0)+IF(COUNT(F93:AP93)&gt;14,LARGE(F93:AP93,15),0)</f>
        <v>95</v>
      </c>
      <c r="AT93" s="8">
        <f>IF(COUNT(F93:AP93)&lt;22,IF(COUNT(F93:AP93)&gt;14,(COUNT(F93:AP93)-15),0)*20,120)</f>
        <v>0</v>
      </c>
      <c r="AU93" s="12">
        <f>AS93+AT93</f>
        <v>95</v>
      </c>
      <c r="AV93" s="8" t="str">
        <f>B93</f>
        <v>van den Bogert</v>
      </c>
      <c r="AW93" s="8"/>
    </row>
    <row r="94" spans="1:49" ht="15">
      <c r="A94" s="15"/>
      <c r="B94" s="8" t="s">
        <v>386</v>
      </c>
      <c r="C94" s="8" t="s">
        <v>340</v>
      </c>
      <c r="D94" s="8">
        <v>54</v>
      </c>
      <c r="E94" s="8" t="s">
        <v>387</v>
      </c>
      <c r="F94" s="17"/>
      <c r="G94" s="18"/>
      <c r="H94" s="8"/>
      <c r="I94" s="8">
        <v>48</v>
      </c>
      <c r="J94" s="8"/>
      <c r="K94" s="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>
        <v>47</v>
      </c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7">
        <f>SUM(F94:AP94)</f>
        <v>95</v>
      </c>
      <c r="AR94" s="8">
        <f>(COUNT(F94:AP94))</f>
        <v>2</v>
      </c>
      <c r="AS94" s="8">
        <f>IF(COUNT(F94:AP94)&gt;0,LARGE(F94:AP94,1),0)+IF(COUNT(F94:AP94)&gt;1,LARGE(F94:AP94,2),0)+IF(COUNT(F94:AP94)&gt;2,LARGE(F94:AP94,3),0)+IF(COUNT(F94:AP94)&gt;3,LARGE(F94:AP94,4),0)+IF(COUNT(F94:AP94)&gt;4,LARGE(F94:AP94,5),0)+IF(COUNT(F94:AP94)&gt;5,LARGE(F94:AP94,6),0)+IF(COUNT(F94:AP94)&gt;6,LARGE(F94:AP94,7),0)+IF(COUNT(F94:AP94)&gt;7,LARGE(F94:AP94,8),0)+IF(COUNT(F94:AP94)&gt;8,LARGE(F94:AP94,9),0)+IF(COUNT(F94:AP94)&gt;9,LARGE(F94:AP94,10),0)+IF(COUNT(F94:AP94)&gt;10,LARGE(F94:AP94,11),0)+IF(COUNT(F94:AP94)&gt;11,LARGE(F94:AP94,12),0)+IF(COUNT(F94:AP94)&gt;12,LARGE(F94:AP94,13),0)+IF(COUNT(F94:AP94)&gt;13,LARGE(F94:AP94,14),0)+IF(COUNT(F94:AP94)&gt;14,LARGE(F94:AP94,15),0)</f>
        <v>95</v>
      </c>
      <c r="AT94" s="8">
        <f>IF(COUNT(F94:AP94)&lt;22,IF(COUNT(F94:AP94)&gt;14,(COUNT(F94:AP94)-15),0)*20,120)</f>
        <v>0</v>
      </c>
      <c r="AU94" s="12">
        <f>AS94+AT94</f>
        <v>95</v>
      </c>
      <c r="AV94" s="8" t="str">
        <f>B94</f>
        <v>van Dongen</v>
      </c>
      <c r="AW94" s="8"/>
    </row>
    <row r="95" spans="1:49" ht="15">
      <c r="A95" s="15"/>
      <c r="B95" s="8" t="s">
        <v>662</v>
      </c>
      <c r="C95" s="8" t="s">
        <v>582</v>
      </c>
      <c r="D95" s="8"/>
      <c r="E95" s="8" t="s">
        <v>23</v>
      </c>
      <c r="F95" s="8"/>
      <c r="G95" s="9"/>
      <c r="H95" s="8"/>
      <c r="I95" s="8"/>
      <c r="J95" s="8"/>
      <c r="K95" s="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>
        <v>29</v>
      </c>
      <c r="Z95" s="9"/>
      <c r="AA95" s="9"/>
      <c r="AB95" s="9"/>
      <c r="AC95" s="9"/>
      <c r="AD95" s="9"/>
      <c r="AE95" s="9"/>
      <c r="AF95" s="9"/>
      <c r="AG95" s="9"/>
      <c r="AH95" s="9">
        <v>35</v>
      </c>
      <c r="AI95" s="9"/>
      <c r="AJ95" s="9"/>
      <c r="AK95" s="9"/>
      <c r="AL95" s="9"/>
      <c r="AM95" s="9"/>
      <c r="AN95" s="9"/>
      <c r="AO95" s="9"/>
      <c r="AP95" s="9">
        <v>30</v>
      </c>
      <c r="AQ95" s="7">
        <f>SUM(F95:AP95)</f>
        <v>94</v>
      </c>
      <c r="AR95" s="8">
        <f>(COUNT(F95:AP95))</f>
        <v>3</v>
      </c>
      <c r="AS95" s="8">
        <f>IF(COUNT(F95:AP95)&gt;0,LARGE(F95:AP95,1),0)+IF(COUNT(F95:AP95)&gt;1,LARGE(F95:AP95,2),0)+IF(COUNT(F95:AP95)&gt;2,LARGE(F95:AP95,3),0)+IF(COUNT(F95:AP95)&gt;3,LARGE(F95:AP95,4),0)+IF(COUNT(F95:AP95)&gt;4,LARGE(F95:AP95,5),0)+IF(COUNT(F95:AP95)&gt;5,LARGE(F95:AP95,6),0)+IF(COUNT(F95:AP95)&gt;6,LARGE(F95:AP95,7),0)+IF(COUNT(F95:AP95)&gt;7,LARGE(F95:AP95,8),0)+IF(COUNT(F95:AP95)&gt;8,LARGE(F95:AP95,9),0)+IF(COUNT(F95:AP95)&gt;9,LARGE(F95:AP95,10),0)+IF(COUNT(F95:AP95)&gt;10,LARGE(F95:AP95,11),0)+IF(COUNT(F95:AP95)&gt;11,LARGE(F95:AP95,12),0)+IF(COUNT(F95:AP95)&gt;12,LARGE(F95:AP95,13),0)+IF(COUNT(F95:AP95)&gt;13,LARGE(F95:AP95,14),0)+IF(COUNT(F95:AP95)&gt;14,LARGE(F95:AP95,15),0)</f>
        <v>94</v>
      </c>
      <c r="AT95" s="8">
        <f>IF(COUNT(F95:AP95)&lt;22,IF(COUNT(F95:AP95)&gt;14,(COUNT(F95:AP95)-15),0)*20,120)</f>
        <v>0</v>
      </c>
      <c r="AU95" s="12">
        <f>AS95+AT95</f>
        <v>94</v>
      </c>
      <c r="AV95" s="8" t="str">
        <f>B95</f>
        <v>Steckenborn</v>
      </c>
      <c r="AW95" s="8"/>
    </row>
    <row r="96" spans="1:49" ht="15">
      <c r="A96" s="15"/>
      <c r="B96" s="8" t="s">
        <v>525</v>
      </c>
      <c r="C96" s="8" t="s">
        <v>526</v>
      </c>
      <c r="D96" s="8">
        <v>57</v>
      </c>
      <c r="E96" s="8" t="s">
        <v>302</v>
      </c>
      <c r="F96" s="8"/>
      <c r="G96" s="9"/>
      <c r="H96" s="8"/>
      <c r="I96" s="8"/>
      <c r="J96" s="8"/>
      <c r="K96" s="8"/>
      <c r="L96" s="9">
        <v>44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>
        <v>49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7">
        <f>SUM(F96:AP96)</f>
        <v>93</v>
      </c>
      <c r="AR96" s="8">
        <f>(COUNT(F96:AP96))</f>
        <v>2</v>
      </c>
      <c r="AS96" s="8">
        <f>IF(COUNT(F96:AP96)&gt;0,LARGE(F96:AP96,1),0)+IF(COUNT(F96:AP96)&gt;1,LARGE(F96:AP96,2),0)+IF(COUNT(F96:AP96)&gt;2,LARGE(F96:AP96,3),0)+IF(COUNT(F96:AP96)&gt;3,LARGE(F96:AP96,4),0)+IF(COUNT(F96:AP96)&gt;4,LARGE(F96:AP96,5),0)+IF(COUNT(F96:AP96)&gt;5,LARGE(F96:AP96,6),0)+IF(COUNT(F96:AP96)&gt;6,LARGE(F96:AP96,7),0)+IF(COUNT(F96:AP96)&gt;7,LARGE(F96:AP96,8),0)+IF(COUNT(F96:AP96)&gt;8,LARGE(F96:AP96,9),0)+IF(COUNT(F96:AP96)&gt;9,LARGE(F96:AP96,10),0)+IF(COUNT(F96:AP96)&gt;10,LARGE(F96:AP96,11),0)+IF(COUNT(F96:AP96)&gt;11,LARGE(F96:AP96,12),0)+IF(COUNT(F96:AP96)&gt;12,LARGE(F96:AP96,13),0)+IF(COUNT(F96:AP96)&gt;13,LARGE(F96:AP96,14),0)+IF(COUNT(F96:AP96)&gt;14,LARGE(F96:AP96,15),0)</f>
        <v>93</v>
      </c>
      <c r="AT96" s="8">
        <f>IF(COUNT(F96:AP96)&lt;22,IF(COUNT(F96:AP96)&gt;14,(COUNT(F96:AP96)-15),0)*20,120)</f>
        <v>0</v>
      </c>
      <c r="AU96" s="12">
        <f>AS96+AT96</f>
        <v>93</v>
      </c>
      <c r="AV96" s="8" t="str">
        <f>B96</f>
        <v>Drießen</v>
      </c>
      <c r="AW96" s="8"/>
    </row>
    <row r="97" spans="1:49" ht="15">
      <c r="A97" s="15"/>
      <c r="B97" s="8" t="s">
        <v>112</v>
      </c>
      <c r="C97" s="8" t="s">
        <v>145</v>
      </c>
      <c r="D97" s="8">
        <v>54</v>
      </c>
      <c r="E97" s="8" t="s">
        <v>69</v>
      </c>
      <c r="F97" s="8" t="s">
        <v>272</v>
      </c>
      <c r="G97" s="9"/>
      <c r="H97" s="8"/>
      <c r="I97" s="8"/>
      <c r="J97" s="8"/>
      <c r="K97" s="8"/>
      <c r="L97" s="9"/>
      <c r="M97" s="9"/>
      <c r="N97" s="9"/>
      <c r="O97" s="9"/>
      <c r="P97" s="9">
        <v>26</v>
      </c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>
        <v>8</v>
      </c>
      <c r="AC97" s="9"/>
      <c r="AD97" s="9">
        <v>37</v>
      </c>
      <c r="AE97" s="9"/>
      <c r="AF97" s="9"/>
      <c r="AG97" s="9"/>
      <c r="AH97" s="9"/>
      <c r="AI97" s="9"/>
      <c r="AJ97" s="9"/>
      <c r="AK97" s="9"/>
      <c r="AL97" s="9"/>
      <c r="AM97" s="9">
        <v>21</v>
      </c>
      <c r="AN97" s="9"/>
      <c r="AO97" s="9"/>
      <c r="AP97" s="9"/>
      <c r="AQ97" s="7">
        <f>SUM(F97:AP97)</f>
        <v>92</v>
      </c>
      <c r="AR97" s="8">
        <f>(COUNT(F97:AP97))</f>
        <v>4</v>
      </c>
      <c r="AS97" s="8">
        <f>IF(COUNT(F97:AP97)&gt;0,LARGE(F97:AP97,1),0)+IF(COUNT(F97:AP97)&gt;1,LARGE(F97:AP97,2),0)+IF(COUNT(F97:AP97)&gt;2,LARGE(F97:AP97,3),0)+IF(COUNT(F97:AP97)&gt;3,LARGE(F97:AP97,4),0)+IF(COUNT(F97:AP97)&gt;4,LARGE(F97:AP97,5),0)+IF(COUNT(F97:AP97)&gt;5,LARGE(F97:AP97,6),0)+IF(COUNT(F97:AP97)&gt;6,LARGE(F97:AP97,7),0)+IF(COUNT(F97:AP97)&gt;7,LARGE(F97:AP97,8),0)+IF(COUNT(F97:AP97)&gt;8,LARGE(F97:AP97,9),0)+IF(COUNT(F97:AP97)&gt;9,LARGE(F97:AP97,10),0)+IF(COUNT(F97:AP97)&gt;10,LARGE(F97:AP97,11),0)+IF(COUNT(F97:AP97)&gt;11,LARGE(F97:AP97,12),0)+IF(COUNT(F97:AP97)&gt;12,LARGE(F97:AP97,13),0)+IF(COUNT(F97:AP97)&gt;13,LARGE(F97:AP97,14),0)+IF(COUNT(F97:AP97)&gt;14,LARGE(F97:AP97,15),0)</f>
        <v>92</v>
      </c>
      <c r="AT97" s="8">
        <f>IF(COUNT(F97:AP97)&lt;22,IF(COUNT(F97:AP97)&gt;14,(COUNT(F97:AP97)-15),0)*20,120)</f>
        <v>0</v>
      </c>
      <c r="AU97" s="12">
        <f>AS97+AT97</f>
        <v>92</v>
      </c>
      <c r="AV97" s="8" t="str">
        <f>B97</f>
        <v>Berghöfer</v>
      </c>
      <c r="AW97" s="8"/>
    </row>
    <row r="98" spans="1:49" ht="15">
      <c r="A98" s="15"/>
      <c r="B98" s="8" t="s">
        <v>142</v>
      </c>
      <c r="C98" s="8" t="s">
        <v>143</v>
      </c>
      <c r="D98" s="8">
        <v>53</v>
      </c>
      <c r="E98" s="8" t="s">
        <v>139</v>
      </c>
      <c r="F98" s="8" t="s">
        <v>272</v>
      </c>
      <c r="G98" s="9"/>
      <c r="H98" s="8"/>
      <c r="I98" s="8"/>
      <c r="J98" s="8"/>
      <c r="K98" s="8"/>
      <c r="L98" s="9"/>
      <c r="M98" s="9"/>
      <c r="N98" s="9"/>
      <c r="O98" s="9"/>
      <c r="P98" s="9"/>
      <c r="Q98" s="9"/>
      <c r="R98" s="9"/>
      <c r="S98" s="9"/>
      <c r="T98" s="9"/>
      <c r="U98" s="9">
        <v>25</v>
      </c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>
        <v>39</v>
      </c>
      <c r="AJ98" s="9"/>
      <c r="AK98" s="9"/>
      <c r="AL98" s="9"/>
      <c r="AM98" s="9">
        <v>28</v>
      </c>
      <c r="AN98" s="9"/>
      <c r="AO98" s="9"/>
      <c r="AP98" s="9"/>
      <c r="AQ98" s="7">
        <f>SUM(F98:AP98)</f>
        <v>92</v>
      </c>
      <c r="AR98" s="8">
        <f>(COUNT(F98:AP98))</f>
        <v>3</v>
      </c>
      <c r="AS98" s="8">
        <f>IF(COUNT(F98:AP98)&gt;0,LARGE(F98:AP98,1),0)+IF(COUNT(F98:AP98)&gt;1,LARGE(F98:AP98,2),0)+IF(COUNT(F98:AP98)&gt;2,LARGE(F98:AP98,3),0)+IF(COUNT(F98:AP98)&gt;3,LARGE(F98:AP98,4),0)+IF(COUNT(F98:AP98)&gt;4,LARGE(F98:AP98,5),0)+IF(COUNT(F98:AP98)&gt;5,LARGE(F98:AP98,6),0)+IF(COUNT(F98:AP98)&gt;6,LARGE(F98:AP98,7),0)+IF(COUNT(F98:AP98)&gt;7,LARGE(F98:AP98,8),0)+IF(COUNT(F98:AP98)&gt;8,LARGE(F98:AP98,9),0)+IF(COUNT(F98:AP98)&gt;9,LARGE(F98:AP98,10),0)+IF(COUNT(F98:AP98)&gt;10,LARGE(F98:AP98,11),0)+IF(COUNT(F98:AP98)&gt;11,LARGE(F98:AP98,12),0)+IF(COUNT(F98:AP98)&gt;12,LARGE(F98:AP98,13),0)+IF(COUNT(F98:AP98)&gt;13,LARGE(F98:AP98,14),0)+IF(COUNT(F98:AP98)&gt;14,LARGE(F98:AP98,15),0)</f>
        <v>92</v>
      </c>
      <c r="AT98" s="8">
        <f>IF(COUNT(F98:AP98)&lt;22,IF(COUNT(F98:AP98)&gt;14,(COUNT(F98:AP98)-15),0)*20,120)</f>
        <v>0</v>
      </c>
      <c r="AU98" s="12">
        <f>AS98+AT98</f>
        <v>92</v>
      </c>
      <c r="AV98" s="8" t="str">
        <f>B98</f>
        <v>Thevis</v>
      </c>
      <c r="AW98" s="8"/>
    </row>
    <row r="99" spans="1:49" ht="15">
      <c r="A99" s="15"/>
      <c r="B99" s="8" t="s">
        <v>174</v>
      </c>
      <c r="C99" s="8" t="s">
        <v>175</v>
      </c>
      <c r="D99" s="8">
        <v>56</v>
      </c>
      <c r="E99" s="8" t="s">
        <v>176</v>
      </c>
      <c r="F99" s="8"/>
      <c r="G99" s="9"/>
      <c r="H99" s="8"/>
      <c r="I99" s="8"/>
      <c r="J99" s="8">
        <v>47</v>
      </c>
      <c r="K99" s="8">
        <v>45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7">
        <f>SUM(F99:AP99)</f>
        <v>92</v>
      </c>
      <c r="AR99" s="8">
        <f>(COUNT(F99:AP99))</f>
        <v>2</v>
      </c>
      <c r="AS99" s="8">
        <f>IF(COUNT(F99:AP99)&gt;0,LARGE(F99:AP99,1),0)+IF(COUNT(F99:AP99)&gt;1,LARGE(F99:AP99,2),0)+IF(COUNT(F99:AP99)&gt;2,LARGE(F99:AP99,3),0)+IF(COUNT(F99:AP99)&gt;3,LARGE(F99:AP99,4),0)+IF(COUNT(F99:AP99)&gt;4,LARGE(F99:AP99,5),0)+IF(COUNT(F99:AP99)&gt;5,LARGE(F99:AP99,6),0)+IF(COUNT(F99:AP99)&gt;6,LARGE(F99:AP99,7),0)+IF(COUNT(F99:AP99)&gt;7,LARGE(F99:AP99,8),0)+IF(COUNT(F99:AP99)&gt;8,LARGE(F99:AP99,9),0)+IF(COUNT(F99:AP99)&gt;9,LARGE(F99:AP99,10),0)+IF(COUNT(F99:AP99)&gt;10,LARGE(F99:AP99,11),0)+IF(COUNT(F99:AP99)&gt;11,LARGE(F99:AP99,12),0)+IF(COUNT(F99:AP99)&gt;12,LARGE(F99:AP99,13),0)+IF(COUNT(F99:AP99)&gt;13,LARGE(F99:AP99,14),0)+IF(COUNT(F99:AP99)&gt;14,LARGE(F99:AP99,15),0)</f>
        <v>92</v>
      </c>
      <c r="AT99" s="8">
        <f>IF(COUNT(F99:AP99)&lt;22,IF(COUNT(F99:AP99)&gt;14,(COUNT(F99:AP99)-15),0)*20,120)</f>
        <v>0</v>
      </c>
      <c r="AU99" s="12">
        <f>AS99+AT99</f>
        <v>92</v>
      </c>
      <c r="AV99" s="8" t="str">
        <f>B99</f>
        <v>Skrabanja</v>
      </c>
      <c r="AW99" s="8"/>
    </row>
    <row r="100" spans="1:49" ht="15">
      <c r="A100" s="15"/>
      <c r="B100" s="8" t="s">
        <v>366</v>
      </c>
      <c r="C100" s="8" t="s">
        <v>255</v>
      </c>
      <c r="D100" s="8">
        <v>53</v>
      </c>
      <c r="E100" s="8" t="s">
        <v>62</v>
      </c>
      <c r="F100" s="17" t="s">
        <v>272</v>
      </c>
      <c r="G100" s="18"/>
      <c r="H100" s="8">
        <v>44</v>
      </c>
      <c r="I100" s="8"/>
      <c r="J100" s="8"/>
      <c r="K100" s="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>
        <v>48</v>
      </c>
      <c r="AJ100" s="9"/>
      <c r="AK100" s="9"/>
      <c r="AL100" s="9"/>
      <c r="AM100" s="9"/>
      <c r="AN100" s="9"/>
      <c r="AO100" s="9"/>
      <c r="AP100" s="9"/>
      <c r="AQ100" s="7">
        <f>SUM(F100:AP100)</f>
        <v>92</v>
      </c>
      <c r="AR100" s="8">
        <f>(COUNT(F100:AP100))</f>
        <v>2</v>
      </c>
      <c r="AS100" s="8">
        <f>IF(COUNT(F100:AP100)&gt;0,LARGE(F100:AP100,1),0)+IF(COUNT(F100:AP100)&gt;1,LARGE(F100:AP100,2),0)+IF(COUNT(F100:AP100)&gt;2,LARGE(F100:AP100,3),0)+IF(COUNT(F100:AP100)&gt;3,LARGE(F100:AP100,4),0)+IF(COUNT(F100:AP100)&gt;4,LARGE(F100:AP100,5),0)+IF(COUNT(F100:AP100)&gt;5,LARGE(F100:AP100,6),0)+IF(COUNT(F100:AP100)&gt;6,LARGE(F100:AP100,7),0)+IF(COUNT(F100:AP100)&gt;7,LARGE(F100:AP100,8),0)+IF(COUNT(F100:AP100)&gt;8,LARGE(F100:AP100,9),0)+IF(COUNT(F100:AP100)&gt;9,LARGE(F100:AP100,10),0)+IF(COUNT(F100:AP100)&gt;10,LARGE(F100:AP100,11),0)+IF(COUNT(F100:AP100)&gt;11,LARGE(F100:AP100,12),0)+IF(COUNT(F100:AP100)&gt;12,LARGE(F100:AP100,13),0)+IF(COUNT(F100:AP100)&gt;13,LARGE(F100:AP100,14),0)+IF(COUNT(F100:AP100)&gt;14,LARGE(F100:AP100,15),0)</f>
        <v>92</v>
      </c>
      <c r="AT100" s="8">
        <f>IF(COUNT(F100:AP100)&lt;22,IF(COUNT(F100:AP100)&gt;14,(COUNT(F100:AP100)-15),0)*20,120)</f>
        <v>0</v>
      </c>
      <c r="AU100" s="12">
        <f>AS100+AT100</f>
        <v>92</v>
      </c>
      <c r="AV100" s="8" t="str">
        <f>B100</f>
        <v>Momok</v>
      </c>
      <c r="AW100" s="8"/>
    </row>
    <row r="101" spans="1:49" ht="15">
      <c r="A101" s="15"/>
      <c r="B101" s="8" t="s">
        <v>324</v>
      </c>
      <c r="C101" s="8" t="s">
        <v>110</v>
      </c>
      <c r="D101" s="8">
        <v>57</v>
      </c>
      <c r="E101" s="8" t="s">
        <v>274</v>
      </c>
      <c r="F101" s="8"/>
      <c r="G101" s="9">
        <v>47</v>
      </c>
      <c r="H101" s="8"/>
      <c r="I101" s="8"/>
      <c r="J101" s="8"/>
      <c r="K101" s="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>
        <v>44</v>
      </c>
      <c r="AN101" s="9"/>
      <c r="AO101" s="9"/>
      <c r="AP101" s="9"/>
      <c r="AQ101" s="7">
        <f>SUM(F101:AP101)</f>
        <v>91</v>
      </c>
      <c r="AR101" s="8">
        <f>(COUNT(F101:AP101))</f>
        <v>2</v>
      </c>
      <c r="AS101" s="8">
        <f>IF(COUNT(F101:AP101)&gt;0,LARGE(F101:AP101,1),0)+IF(COUNT(F101:AP101)&gt;1,LARGE(F101:AP101,2),0)+IF(COUNT(F101:AP101)&gt;2,LARGE(F101:AP101,3),0)+IF(COUNT(F101:AP101)&gt;3,LARGE(F101:AP101,4),0)+IF(COUNT(F101:AP101)&gt;4,LARGE(F101:AP101,5),0)+IF(COUNT(F101:AP101)&gt;5,LARGE(F101:AP101,6),0)+IF(COUNT(F101:AP101)&gt;6,LARGE(F101:AP101,7),0)+IF(COUNT(F101:AP101)&gt;7,LARGE(F101:AP101,8),0)+IF(COUNT(F101:AP101)&gt;8,LARGE(F101:AP101,9),0)+IF(COUNT(F101:AP101)&gt;9,LARGE(F101:AP101,10),0)+IF(COUNT(F101:AP101)&gt;10,LARGE(F101:AP101,11),0)+IF(COUNT(F101:AP101)&gt;11,LARGE(F101:AP101,12),0)+IF(COUNT(F101:AP101)&gt;12,LARGE(F101:AP101,13),0)+IF(COUNT(F101:AP101)&gt;13,LARGE(F101:AP101,14),0)+IF(COUNT(F101:AP101)&gt;14,LARGE(F101:AP101,15),0)</f>
        <v>91</v>
      </c>
      <c r="AT101" s="8">
        <f>IF(COUNT(F101:AP101)&lt;22,IF(COUNT(F101:AP101)&gt;14,(COUNT(F101:AP101)-15),0)*20,120)</f>
        <v>0</v>
      </c>
      <c r="AU101" s="12">
        <f>AS101+AT101</f>
        <v>91</v>
      </c>
      <c r="AV101" s="8" t="str">
        <f>B101</f>
        <v>Bückert</v>
      </c>
      <c r="AW101" s="8"/>
    </row>
    <row r="102" spans="1:49" ht="15">
      <c r="A102" s="15"/>
      <c r="B102" s="8" t="s">
        <v>470</v>
      </c>
      <c r="C102" s="8" t="s">
        <v>471</v>
      </c>
      <c r="D102" s="8">
        <v>57</v>
      </c>
      <c r="E102" s="8" t="s">
        <v>472</v>
      </c>
      <c r="F102" s="8"/>
      <c r="G102" s="9"/>
      <c r="H102" s="8"/>
      <c r="I102" s="8"/>
      <c r="J102" s="8"/>
      <c r="K102" s="8">
        <v>44</v>
      </c>
      <c r="L102" s="9"/>
      <c r="M102" s="9">
        <v>46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7">
        <f>SUM(F102:AP102)</f>
        <v>90</v>
      </c>
      <c r="AR102" s="8">
        <f>(COUNT(F102:AP102))</f>
        <v>2</v>
      </c>
      <c r="AS102" s="8">
        <f>IF(COUNT(F102:AP102)&gt;0,LARGE(F102:AP102,1),0)+IF(COUNT(F102:AP102)&gt;1,LARGE(F102:AP102,2),0)+IF(COUNT(F102:AP102)&gt;2,LARGE(F102:AP102,3),0)+IF(COUNT(F102:AP102)&gt;3,LARGE(F102:AP102,4),0)+IF(COUNT(F102:AP102)&gt;4,LARGE(F102:AP102,5),0)+IF(COUNT(F102:AP102)&gt;5,LARGE(F102:AP102,6),0)+IF(COUNT(F102:AP102)&gt;6,LARGE(F102:AP102,7),0)+IF(COUNT(F102:AP102)&gt;7,LARGE(F102:AP102,8),0)+IF(COUNT(F102:AP102)&gt;8,LARGE(F102:AP102,9),0)+IF(COUNT(F102:AP102)&gt;9,LARGE(F102:AP102,10),0)+IF(COUNT(F102:AP102)&gt;10,LARGE(F102:AP102,11),0)+IF(COUNT(F102:AP102)&gt;11,LARGE(F102:AP102,12),0)+IF(COUNT(F102:AP102)&gt;12,LARGE(F102:AP102,13),0)+IF(COUNT(F102:AP102)&gt;13,LARGE(F102:AP102,14),0)+IF(COUNT(F102:AP102)&gt;14,LARGE(F102:AP102,15),0)</f>
        <v>90</v>
      </c>
      <c r="AT102" s="8">
        <f>IF(COUNT(F102:AP102)&lt;22,IF(COUNT(F102:AP102)&gt;14,(COUNT(F102:AP102)-15),0)*20,120)</f>
        <v>0</v>
      </c>
      <c r="AU102" s="12">
        <f>AS102+AT102</f>
        <v>90</v>
      </c>
      <c r="AV102" s="8" t="str">
        <f>B102</f>
        <v>Gallo</v>
      </c>
      <c r="AW102" s="8"/>
    </row>
    <row r="103" spans="1:49" ht="15">
      <c r="A103" s="15"/>
      <c r="B103" s="8" t="s">
        <v>218</v>
      </c>
      <c r="C103" s="8" t="s">
        <v>52</v>
      </c>
      <c r="D103" s="8">
        <v>57</v>
      </c>
      <c r="E103" s="8" t="s">
        <v>309</v>
      </c>
      <c r="F103" s="8" t="s">
        <v>272</v>
      </c>
      <c r="G103" s="9">
        <v>23</v>
      </c>
      <c r="H103" s="8"/>
      <c r="I103" s="8"/>
      <c r="J103" s="8"/>
      <c r="K103" s="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>
        <v>31</v>
      </c>
      <c r="X103" s="9">
        <v>29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>
        <v>6</v>
      </c>
      <c r="AN103" s="9"/>
      <c r="AO103" s="9"/>
      <c r="AP103" s="9"/>
      <c r="AQ103" s="7">
        <f>SUM(F103:AP103)</f>
        <v>89</v>
      </c>
      <c r="AR103" s="8">
        <f>(COUNT(F103:AP103))</f>
        <v>4</v>
      </c>
      <c r="AS103" s="8">
        <f>IF(COUNT(F103:AP103)&gt;0,LARGE(F103:AP103,1),0)+IF(COUNT(F103:AP103)&gt;1,LARGE(F103:AP103,2),0)+IF(COUNT(F103:AP103)&gt;2,LARGE(F103:AP103,3),0)+IF(COUNT(F103:AP103)&gt;3,LARGE(F103:AP103,4),0)+IF(COUNT(F103:AP103)&gt;4,LARGE(F103:AP103,5),0)+IF(COUNT(F103:AP103)&gt;5,LARGE(F103:AP103,6),0)+IF(COUNT(F103:AP103)&gt;6,LARGE(F103:AP103,7),0)+IF(COUNT(F103:AP103)&gt;7,LARGE(F103:AP103,8),0)+IF(COUNT(F103:AP103)&gt;8,LARGE(F103:AP103,9),0)+IF(COUNT(F103:AP103)&gt;9,LARGE(F103:AP103,10),0)+IF(COUNT(F103:AP103)&gt;10,LARGE(F103:AP103,11),0)+IF(COUNT(F103:AP103)&gt;11,LARGE(F103:AP103,12),0)+IF(COUNT(F103:AP103)&gt;12,LARGE(F103:AP103,13),0)+IF(COUNT(F103:AP103)&gt;13,LARGE(F103:AP103,14),0)+IF(COUNT(F103:AP103)&gt;14,LARGE(F103:AP103,15),0)</f>
        <v>89</v>
      </c>
      <c r="AT103" s="8">
        <f>IF(COUNT(F103:AP103)&lt;22,IF(COUNT(F103:AP103)&gt;14,(COUNT(F103:AP103)-15),0)*20,120)</f>
        <v>0</v>
      </c>
      <c r="AU103" s="12">
        <f>AS103+AT103</f>
        <v>89</v>
      </c>
      <c r="AV103" s="8" t="str">
        <f>B103</f>
        <v>Maubach</v>
      </c>
      <c r="AW103" s="8"/>
    </row>
    <row r="104" spans="1:49" ht="15">
      <c r="A104" s="15"/>
      <c r="B104" s="8" t="s">
        <v>216</v>
      </c>
      <c r="C104" s="8" t="s">
        <v>110</v>
      </c>
      <c r="D104" s="8">
        <v>54</v>
      </c>
      <c r="E104" s="8" t="s">
        <v>217</v>
      </c>
      <c r="F104" s="8">
        <v>21</v>
      </c>
      <c r="G104" s="9"/>
      <c r="H104" s="8"/>
      <c r="I104" s="8"/>
      <c r="J104" s="8"/>
      <c r="K104" s="8"/>
      <c r="L104" s="9">
        <v>28</v>
      </c>
      <c r="M104" s="9"/>
      <c r="N104" s="9"/>
      <c r="O104" s="9"/>
      <c r="P104" s="9"/>
      <c r="Q104" s="9"/>
      <c r="R104" s="9"/>
      <c r="S104" s="9">
        <v>39</v>
      </c>
      <c r="T104" s="9"/>
      <c r="U104" s="9"/>
      <c r="V104" s="9"/>
      <c r="W104" s="9"/>
      <c r="X104" s="9"/>
      <c r="Y104" s="9"/>
      <c r="Z104" s="9"/>
      <c r="AA104" s="9"/>
      <c r="AB104" s="9">
        <v>0</v>
      </c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7">
        <f>SUM(F104:AP104)</f>
        <v>88</v>
      </c>
      <c r="AR104" s="8">
        <f>(COUNT(F104:AP104))</f>
        <v>4</v>
      </c>
      <c r="AS104" s="8">
        <f>IF(COUNT(F104:AP104)&gt;0,LARGE(F104:AP104,1),0)+IF(COUNT(F104:AP104)&gt;1,LARGE(F104:AP104,2),0)+IF(COUNT(F104:AP104)&gt;2,LARGE(F104:AP104,3),0)+IF(COUNT(F104:AP104)&gt;3,LARGE(F104:AP104,4),0)+IF(COUNT(F104:AP104)&gt;4,LARGE(F104:AP104,5),0)+IF(COUNT(F104:AP104)&gt;5,LARGE(F104:AP104,6),0)+IF(COUNT(F104:AP104)&gt;6,LARGE(F104:AP104,7),0)+IF(COUNT(F104:AP104)&gt;7,LARGE(F104:AP104,8),0)+IF(COUNT(F104:AP104)&gt;8,LARGE(F104:AP104,9),0)+IF(COUNT(F104:AP104)&gt;9,LARGE(F104:AP104,10),0)+IF(COUNT(F104:AP104)&gt;10,LARGE(F104:AP104,11),0)+IF(COUNT(F104:AP104)&gt;11,LARGE(F104:AP104,12),0)+IF(COUNT(F104:AP104)&gt;12,LARGE(F104:AP104,13),0)+IF(COUNT(F104:AP104)&gt;13,LARGE(F104:AP104,14),0)+IF(COUNT(F104:AP104)&gt;14,LARGE(F104:AP104,15),0)</f>
        <v>88</v>
      </c>
      <c r="AT104" s="8">
        <f>IF(COUNT(F104:AP104)&lt;22,IF(COUNT(F104:AP104)&gt;14,(COUNT(F104:AP104)-15),0)*20,120)</f>
        <v>0</v>
      </c>
      <c r="AU104" s="12">
        <f>AS104+AT104</f>
        <v>88</v>
      </c>
      <c r="AV104" s="8" t="str">
        <f>B104</f>
        <v>Monschau</v>
      </c>
      <c r="AW104" s="8"/>
    </row>
    <row r="105" spans="1:49" ht="15">
      <c r="A105" s="15"/>
      <c r="B105" s="8" t="s">
        <v>589</v>
      </c>
      <c r="C105" s="8" t="s">
        <v>590</v>
      </c>
      <c r="D105" s="8">
        <v>53</v>
      </c>
      <c r="E105" s="8" t="s">
        <v>163</v>
      </c>
      <c r="F105" s="8" t="s">
        <v>272</v>
      </c>
      <c r="G105" s="9"/>
      <c r="H105" s="8"/>
      <c r="I105" s="8"/>
      <c r="J105" s="8"/>
      <c r="K105" s="8"/>
      <c r="L105" s="9"/>
      <c r="M105" s="9"/>
      <c r="N105" s="9"/>
      <c r="O105" s="9"/>
      <c r="P105" s="9"/>
      <c r="Q105" s="9">
        <v>42</v>
      </c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>
        <v>46</v>
      </c>
      <c r="AN105" s="9"/>
      <c r="AO105" s="9"/>
      <c r="AP105" s="9"/>
      <c r="AQ105" s="7">
        <f>SUM(F105:AP105)</f>
        <v>88</v>
      </c>
      <c r="AR105" s="8">
        <f>(COUNT(F105:AP105))</f>
        <v>2</v>
      </c>
      <c r="AS105" s="8">
        <f>IF(COUNT(F105:AP105)&gt;0,LARGE(F105:AP105,1),0)+IF(COUNT(F105:AP105)&gt;1,LARGE(F105:AP105,2),0)+IF(COUNT(F105:AP105)&gt;2,LARGE(F105:AP105,3),0)+IF(COUNT(F105:AP105)&gt;3,LARGE(F105:AP105,4),0)+IF(COUNT(F105:AP105)&gt;4,LARGE(F105:AP105,5),0)+IF(COUNT(F105:AP105)&gt;5,LARGE(F105:AP105,6),0)+IF(COUNT(F105:AP105)&gt;6,LARGE(F105:AP105,7),0)+IF(COUNT(F105:AP105)&gt;7,LARGE(F105:AP105,8),0)+IF(COUNT(F105:AP105)&gt;8,LARGE(F105:AP105,9),0)+IF(COUNT(F105:AP105)&gt;9,LARGE(F105:AP105,10),0)+IF(COUNT(F105:AP105)&gt;10,LARGE(F105:AP105,11),0)+IF(COUNT(F105:AP105)&gt;11,LARGE(F105:AP105,12),0)+IF(COUNT(F105:AP105)&gt;12,LARGE(F105:AP105,13),0)+IF(COUNT(F105:AP105)&gt;13,LARGE(F105:AP105,14),0)+IF(COUNT(F105:AP105)&gt;14,LARGE(F105:AP105,15),0)</f>
        <v>88</v>
      </c>
      <c r="AT105" s="8">
        <f>IF(COUNT(F105:AP105)&lt;22,IF(COUNT(F105:AP105)&gt;14,(COUNT(F105:AP105)-15),0)*20,120)</f>
        <v>0</v>
      </c>
      <c r="AU105" s="12">
        <f>AS105+AT105</f>
        <v>88</v>
      </c>
      <c r="AV105" s="8" t="str">
        <f>B105</f>
        <v>Moese</v>
      </c>
      <c r="AW105" s="8"/>
    </row>
    <row r="106" spans="1:49" ht="15">
      <c r="A106" s="15"/>
      <c r="B106" s="8" t="s">
        <v>767</v>
      </c>
      <c r="C106" s="8" t="s">
        <v>77</v>
      </c>
      <c r="D106" s="8">
        <v>55</v>
      </c>
      <c r="E106" s="8" t="s">
        <v>93</v>
      </c>
      <c r="F106" s="8"/>
      <c r="G106" s="9"/>
      <c r="H106" s="8"/>
      <c r="I106" s="8"/>
      <c r="J106" s="8"/>
      <c r="K106" s="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>
        <v>43</v>
      </c>
      <c r="AE106" s="9"/>
      <c r="AF106" s="9"/>
      <c r="AG106" s="9"/>
      <c r="AH106" s="9"/>
      <c r="AI106" s="9"/>
      <c r="AJ106" s="9"/>
      <c r="AK106" s="9"/>
      <c r="AL106" s="9"/>
      <c r="AM106" s="9"/>
      <c r="AN106" s="9">
        <v>44</v>
      </c>
      <c r="AO106" s="9"/>
      <c r="AP106" s="9"/>
      <c r="AQ106" s="7">
        <f>SUM(F106:AP106)</f>
        <v>87</v>
      </c>
      <c r="AR106" s="8">
        <f>(COUNT(F106:AP106))</f>
        <v>2</v>
      </c>
      <c r="AS106" s="8">
        <f>IF(COUNT(F106:AP106)&gt;0,LARGE(F106:AP106,1),0)+IF(COUNT(F106:AP106)&gt;1,LARGE(F106:AP106,2),0)+IF(COUNT(F106:AP106)&gt;2,LARGE(F106:AP106,3),0)+IF(COUNT(F106:AP106)&gt;3,LARGE(F106:AP106,4),0)+IF(COUNT(F106:AP106)&gt;4,LARGE(F106:AP106,5),0)+IF(COUNT(F106:AP106)&gt;5,LARGE(F106:AP106,6),0)+IF(COUNT(F106:AP106)&gt;6,LARGE(F106:AP106,7),0)+IF(COUNT(F106:AP106)&gt;7,LARGE(F106:AP106,8),0)+IF(COUNT(F106:AP106)&gt;8,LARGE(F106:AP106,9),0)+IF(COUNT(F106:AP106)&gt;9,LARGE(F106:AP106,10),0)+IF(COUNT(F106:AP106)&gt;10,LARGE(F106:AP106,11),0)+IF(COUNT(F106:AP106)&gt;11,LARGE(F106:AP106,12),0)+IF(COUNT(F106:AP106)&gt;12,LARGE(F106:AP106,13),0)+IF(COUNT(F106:AP106)&gt;13,LARGE(F106:AP106,14),0)+IF(COUNT(F106:AP106)&gt;14,LARGE(F106:AP106,15),0)</f>
        <v>87</v>
      </c>
      <c r="AT106" s="8">
        <f>IF(COUNT(F106:AP106)&lt;22,IF(COUNT(F106:AP106)&gt;14,(COUNT(F106:AP106)-15),0)*20,120)</f>
        <v>0</v>
      </c>
      <c r="AU106" s="12">
        <f>AS106+AT106</f>
        <v>87</v>
      </c>
      <c r="AV106" s="8" t="str">
        <f>B106</f>
        <v>Geiß</v>
      </c>
      <c r="AW106" s="8"/>
    </row>
    <row r="107" spans="1:49" ht="15">
      <c r="A107" s="15"/>
      <c r="B107" s="8" t="s">
        <v>74</v>
      </c>
      <c r="C107" s="8" t="s">
        <v>68</v>
      </c>
      <c r="D107" s="8">
        <v>53</v>
      </c>
      <c r="E107" s="8" t="s">
        <v>45</v>
      </c>
      <c r="F107" s="8"/>
      <c r="G107" s="9"/>
      <c r="H107" s="8"/>
      <c r="I107" s="8"/>
      <c r="J107" s="8"/>
      <c r="K107" s="8">
        <v>34</v>
      </c>
      <c r="L107" s="9"/>
      <c r="M107" s="9">
        <v>24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>
        <v>27</v>
      </c>
      <c r="AN107" s="9"/>
      <c r="AO107" s="9"/>
      <c r="AP107" s="9"/>
      <c r="AQ107" s="7">
        <f>SUM(F107:AP107)</f>
        <v>85</v>
      </c>
      <c r="AR107" s="8">
        <f>(COUNT(F107:AP107))</f>
        <v>3</v>
      </c>
      <c r="AS107" s="8">
        <f>IF(COUNT(F107:AP107)&gt;0,LARGE(F107:AP107,1),0)+IF(COUNT(F107:AP107)&gt;1,LARGE(F107:AP107,2),0)+IF(COUNT(F107:AP107)&gt;2,LARGE(F107:AP107,3),0)+IF(COUNT(F107:AP107)&gt;3,LARGE(F107:AP107,4),0)+IF(COUNT(F107:AP107)&gt;4,LARGE(F107:AP107,5),0)+IF(COUNT(F107:AP107)&gt;5,LARGE(F107:AP107,6),0)+IF(COUNT(F107:AP107)&gt;6,LARGE(F107:AP107,7),0)+IF(COUNT(F107:AP107)&gt;7,LARGE(F107:AP107,8),0)+IF(COUNT(F107:AP107)&gt;8,LARGE(F107:AP107,9),0)+IF(COUNT(F107:AP107)&gt;9,LARGE(F107:AP107,10),0)+IF(COUNT(F107:AP107)&gt;10,LARGE(F107:AP107,11),0)+IF(COUNT(F107:AP107)&gt;11,LARGE(F107:AP107,12),0)+IF(COUNT(F107:AP107)&gt;12,LARGE(F107:AP107,13),0)+IF(COUNT(F107:AP107)&gt;13,LARGE(F107:AP107,14),0)+IF(COUNT(F107:AP107)&gt;14,LARGE(F107:AP107,15),0)</f>
        <v>85</v>
      </c>
      <c r="AT107" s="8">
        <f>IF(COUNT(F107:AP107)&lt;22,IF(COUNT(F107:AP107)&gt;14,(COUNT(F107:AP107)-15),0)*20,120)</f>
        <v>0</v>
      </c>
      <c r="AU107" s="12">
        <f>AS107+AT107</f>
        <v>85</v>
      </c>
      <c r="AV107" s="8" t="str">
        <f>B107</f>
        <v>Völl</v>
      </c>
      <c r="AW107" s="8"/>
    </row>
    <row r="108" spans="1:49" ht="15">
      <c r="A108" s="15"/>
      <c r="B108" s="8" t="s">
        <v>275</v>
      </c>
      <c r="C108" s="8" t="s">
        <v>276</v>
      </c>
      <c r="D108" s="8">
        <v>57</v>
      </c>
      <c r="E108" s="8" t="s">
        <v>62</v>
      </c>
      <c r="F108" s="8" t="s">
        <v>272</v>
      </c>
      <c r="G108" s="9">
        <v>43</v>
      </c>
      <c r="H108" s="8"/>
      <c r="I108" s="8"/>
      <c r="J108" s="8"/>
      <c r="K108" s="8"/>
      <c r="L108" s="9">
        <v>41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7">
        <f>SUM(F108:AP108)</f>
        <v>84</v>
      </c>
      <c r="AR108" s="8">
        <f>(COUNT(F108:AP108))</f>
        <v>2</v>
      </c>
      <c r="AS108" s="8">
        <f>IF(COUNT(F108:AP108)&gt;0,LARGE(F108:AP108,1),0)+IF(COUNT(F108:AP108)&gt;1,LARGE(F108:AP108,2),0)+IF(COUNT(F108:AP108)&gt;2,LARGE(F108:AP108,3),0)+IF(COUNT(F108:AP108)&gt;3,LARGE(F108:AP108,4),0)+IF(COUNT(F108:AP108)&gt;4,LARGE(F108:AP108,5),0)+IF(COUNT(F108:AP108)&gt;5,LARGE(F108:AP108,6),0)+IF(COUNT(F108:AP108)&gt;6,LARGE(F108:AP108,7),0)+IF(COUNT(F108:AP108)&gt;7,LARGE(F108:AP108,8),0)+IF(COUNT(F108:AP108)&gt;8,LARGE(F108:AP108,9),0)+IF(COUNT(F108:AP108)&gt;9,LARGE(F108:AP108,10),0)+IF(COUNT(F108:AP108)&gt;10,LARGE(F108:AP108,11),0)+IF(COUNT(F108:AP108)&gt;11,LARGE(F108:AP108,12),0)+IF(COUNT(F108:AP108)&gt;12,LARGE(F108:AP108,13),0)+IF(COUNT(F108:AP108)&gt;13,LARGE(F108:AP108,14),0)+IF(COUNT(F108:AP108)&gt;14,LARGE(F108:AP108,15),0)</f>
        <v>84</v>
      </c>
      <c r="AT108" s="8">
        <f>IF(COUNT(F108:AP108)&lt;22,IF(COUNT(F108:AP108)&gt;14,(COUNT(F108:AP108)-15),0)*20,120)</f>
        <v>0</v>
      </c>
      <c r="AU108" s="12">
        <f>AS108+AT108</f>
        <v>84</v>
      </c>
      <c r="AV108" s="8" t="str">
        <f>B108</f>
        <v>Schwartz</v>
      </c>
      <c r="AW108" s="8"/>
    </row>
    <row r="109" spans="1:49" ht="15">
      <c r="A109" s="15"/>
      <c r="B109" s="8" t="s">
        <v>383</v>
      </c>
      <c r="C109" s="8" t="s">
        <v>101</v>
      </c>
      <c r="D109" s="8">
        <v>57</v>
      </c>
      <c r="E109" s="8" t="s">
        <v>188</v>
      </c>
      <c r="F109" s="17" t="s">
        <v>272</v>
      </c>
      <c r="G109" s="18"/>
      <c r="H109" s="8">
        <v>18</v>
      </c>
      <c r="I109" s="8"/>
      <c r="J109" s="8"/>
      <c r="K109" s="8"/>
      <c r="L109" s="9"/>
      <c r="M109" s="9"/>
      <c r="N109" s="9"/>
      <c r="O109" s="9"/>
      <c r="P109" s="9"/>
      <c r="Q109" s="9"/>
      <c r="R109" s="9"/>
      <c r="S109" s="9"/>
      <c r="T109" s="9"/>
      <c r="U109" s="9">
        <v>29</v>
      </c>
      <c r="V109" s="9"/>
      <c r="W109" s="9"/>
      <c r="X109" s="9">
        <v>36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7">
        <f>SUM(F109:AP109)</f>
        <v>83</v>
      </c>
      <c r="AR109" s="8">
        <f>(COUNT(F109:AP109))</f>
        <v>3</v>
      </c>
      <c r="AS109" s="8">
        <f>IF(COUNT(F109:AP109)&gt;0,LARGE(F109:AP109,1),0)+IF(COUNT(F109:AP109)&gt;1,LARGE(F109:AP109,2),0)+IF(COUNT(F109:AP109)&gt;2,LARGE(F109:AP109,3),0)+IF(COUNT(F109:AP109)&gt;3,LARGE(F109:AP109,4),0)+IF(COUNT(F109:AP109)&gt;4,LARGE(F109:AP109,5),0)+IF(COUNT(F109:AP109)&gt;5,LARGE(F109:AP109,6),0)+IF(COUNT(F109:AP109)&gt;6,LARGE(F109:AP109,7),0)+IF(COUNT(F109:AP109)&gt;7,LARGE(F109:AP109,8),0)+IF(COUNT(F109:AP109)&gt;8,LARGE(F109:AP109,9),0)+IF(COUNT(F109:AP109)&gt;9,LARGE(F109:AP109,10),0)+IF(COUNT(F109:AP109)&gt;10,LARGE(F109:AP109,11),0)+IF(COUNT(F109:AP109)&gt;11,LARGE(F109:AP109,12),0)+IF(COUNT(F109:AP109)&gt;12,LARGE(F109:AP109,13),0)+IF(COUNT(F109:AP109)&gt;13,LARGE(F109:AP109,14),0)+IF(COUNT(F109:AP109)&gt;14,LARGE(F109:AP109,15),0)</f>
        <v>83</v>
      </c>
      <c r="AT109" s="8">
        <f>IF(COUNT(F109:AP109)&lt;22,IF(COUNT(F109:AP109)&gt;14,(COUNT(F109:AP109)-15),0)*20,120)</f>
        <v>0</v>
      </c>
      <c r="AU109" s="12">
        <f>AS109+AT109</f>
        <v>83</v>
      </c>
      <c r="AV109" s="8" t="str">
        <f>B109</f>
        <v>Nießen</v>
      </c>
      <c r="AW109" s="8"/>
    </row>
    <row r="110" spans="1:49" ht="15">
      <c r="A110" s="15"/>
      <c r="B110" s="8" t="s">
        <v>219</v>
      </c>
      <c r="C110" s="8" t="s">
        <v>220</v>
      </c>
      <c r="D110" s="8">
        <v>55</v>
      </c>
      <c r="E110" s="8" t="s">
        <v>221</v>
      </c>
      <c r="F110" s="8" t="s">
        <v>272</v>
      </c>
      <c r="G110" s="9"/>
      <c r="H110" s="8"/>
      <c r="I110" s="8"/>
      <c r="J110" s="8"/>
      <c r="K110" s="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>
        <v>43</v>
      </c>
      <c r="Z110" s="9"/>
      <c r="AA110" s="9">
        <v>40</v>
      </c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7">
        <f>SUM(F110:AP110)</f>
        <v>83</v>
      </c>
      <c r="AR110" s="8">
        <f>(COUNT(F110:AP110))</f>
        <v>2</v>
      </c>
      <c r="AS110" s="8">
        <f>IF(COUNT(F110:AP110)&gt;0,LARGE(F110:AP110,1),0)+IF(COUNT(F110:AP110)&gt;1,LARGE(F110:AP110,2),0)+IF(COUNT(F110:AP110)&gt;2,LARGE(F110:AP110,3),0)+IF(COUNT(F110:AP110)&gt;3,LARGE(F110:AP110,4),0)+IF(COUNT(F110:AP110)&gt;4,LARGE(F110:AP110,5),0)+IF(COUNT(F110:AP110)&gt;5,LARGE(F110:AP110,6),0)+IF(COUNT(F110:AP110)&gt;6,LARGE(F110:AP110,7),0)+IF(COUNT(F110:AP110)&gt;7,LARGE(F110:AP110,8),0)+IF(COUNT(F110:AP110)&gt;8,LARGE(F110:AP110,9),0)+IF(COUNT(F110:AP110)&gt;9,LARGE(F110:AP110,10),0)+IF(COUNT(F110:AP110)&gt;10,LARGE(F110:AP110,11),0)+IF(COUNT(F110:AP110)&gt;11,LARGE(F110:AP110,12),0)+IF(COUNT(F110:AP110)&gt;12,LARGE(F110:AP110,13),0)+IF(COUNT(F110:AP110)&gt;13,LARGE(F110:AP110,14),0)+IF(COUNT(F110:AP110)&gt;14,LARGE(F110:AP110,15),0)</f>
        <v>83</v>
      </c>
      <c r="AT110" s="8">
        <f>IF(COUNT(F110:AP110)&lt;22,IF(COUNT(F110:AP110)&gt;14,(COUNT(F110:AP110)-15),0)*20,120)</f>
        <v>0</v>
      </c>
      <c r="AU110" s="12">
        <f>AS110+AT110</f>
        <v>83</v>
      </c>
      <c r="AV110" s="8" t="str">
        <f>B110</f>
        <v>Ibisch</v>
      </c>
      <c r="AW110" s="8"/>
    </row>
    <row r="111" spans="1:49" ht="15">
      <c r="A111" s="15"/>
      <c r="B111" s="8" t="s">
        <v>656</v>
      </c>
      <c r="C111" s="8" t="s">
        <v>193</v>
      </c>
      <c r="D111" s="8">
        <v>55</v>
      </c>
      <c r="E111" s="8" t="s">
        <v>657</v>
      </c>
      <c r="F111" s="8" t="s">
        <v>272</v>
      </c>
      <c r="G111" s="9"/>
      <c r="H111" s="8"/>
      <c r="I111" s="8"/>
      <c r="J111" s="8"/>
      <c r="K111" s="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>
        <v>40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>
        <v>43</v>
      </c>
      <c r="AN111" s="9"/>
      <c r="AO111" s="9"/>
      <c r="AP111" s="9"/>
      <c r="AQ111" s="7">
        <f>SUM(F111:AP111)</f>
        <v>83</v>
      </c>
      <c r="AR111" s="8">
        <f>(COUNT(F111:AP111))</f>
        <v>2</v>
      </c>
      <c r="AS111" s="8">
        <f>IF(COUNT(F111:AP111)&gt;0,LARGE(F111:AP111,1),0)+IF(COUNT(F111:AP111)&gt;1,LARGE(F111:AP111,2),0)+IF(COUNT(F111:AP111)&gt;2,LARGE(F111:AP111,3),0)+IF(COUNT(F111:AP111)&gt;3,LARGE(F111:AP111,4),0)+IF(COUNT(F111:AP111)&gt;4,LARGE(F111:AP111,5),0)+IF(COUNT(F111:AP111)&gt;5,LARGE(F111:AP111,6),0)+IF(COUNT(F111:AP111)&gt;6,LARGE(F111:AP111,7),0)+IF(COUNT(F111:AP111)&gt;7,LARGE(F111:AP111,8),0)+IF(COUNT(F111:AP111)&gt;8,LARGE(F111:AP111,9),0)+IF(COUNT(F111:AP111)&gt;9,LARGE(F111:AP111,10),0)+IF(COUNT(F111:AP111)&gt;10,LARGE(F111:AP111,11),0)+IF(COUNT(F111:AP111)&gt;11,LARGE(F111:AP111,12),0)+IF(COUNT(F111:AP111)&gt;12,LARGE(F111:AP111,13),0)+IF(COUNT(F111:AP111)&gt;13,LARGE(F111:AP111,14),0)+IF(COUNT(F111:AP111)&gt;14,LARGE(F111:AP111,15),0)</f>
        <v>83</v>
      </c>
      <c r="AT111" s="8">
        <f>IF(COUNT(F111:AP111)&lt;22,IF(COUNT(F111:AP111)&gt;14,(COUNT(F111:AP111)-15),0)*20,120)</f>
        <v>0</v>
      </c>
      <c r="AU111" s="12">
        <f>AS111+AT111</f>
        <v>83</v>
      </c>
      <c r="AV111" s="8" t="str">
        <f>B111</f>
        <v>Loepke</v>
      </c>
      <c r="AW111" s="8"/>
    </row>
    <row r="112" spans="1:49" ht="15">
      <c r="A112" s="15"/>
      <c r="B112" s="8" t="s">
        <v>287</v>
      </c>
      <c r="C112" s="8" t="s">
        <v>288</v>
      </c>
      <c r="D112" s="8">
        <v>57</v>
      </c>
      <c r="E112" s="8" t="s">
        <v>289</v>
      </c>
      <c r="F112" s="8" t="s">
        <v>272</v>
      </c>
      <c r="G112" s="9">
        <v>37</v>
      </c>
      <c r="H112" s="8"/>
      <c r="I112" s="8"/>
      <c r="J112" s="8"/>
      <c r="K112" s="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>
        <v>45</v>
      </c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7">
        <f>SUM(F112:AP112)</f>
        <v>82</v>
      </c>
      <c r="AR112" s="8">
        <f>(COUNT(F112:AP112))</f>
        <v>2</v>
      </c>
      <c r="AS112" s="8">
        <f>IF(COUNT(F112:AP112)&gt;0,LARGE(F112:AP112,1),0)+IF(COUNT(F112:AP112)&gt;1,LARGE(F112:AP112,2),0)+IF(COUNT(F112:AP112)&gt;2,LARGE(F112:AP112,3),0)+IF(COUNT(F112:AP112)&gt;3,LARGE(F112:AP112,4),0)+IF(COUNT(F112:AP112)&gt;4,LARGE(F112:AP112,5),0)+IF(COUNT(F112:AP112)&gt;5,LARGE(F112:AP112,6),0)+IF(COUNT(F112:AP112)&gt;6,LARGE(F112:AP112,7),0)+IF(COUNT(F112:AP112)&gt;7,LARGE(F112:AP112,8),0)+IF(COUNT(F112:AP112)&gt;8,LARGE(F112:AP112,9),0)+IF(COUNT(F112:AP112)&gt;9,LARGE(F112:AP112,10),0)+IF(COUNT(F112:AP112)&gt;10,LARGE(F112:AP112,11),0)+IF(COUNT(F112:AP112)&gt;11,LARGE(F112:AP112,12),0)+IF(COUNT(F112:AP112)&gt;12,LARGE(F112:AP112,13),0)+IF(COUNT(F112:AP112)&gt;13,LARGE(F112:AP112,14),0)+IF(COUNT(F112:AP112)&gt;14,LARGE(F112:AP112,15),0)</f>
        <v>82</v>
      </c>
      <c r="AT112" s="8">
        <f>IF(COUNT(F112:AP112)&lt;22,IF(COUNT(F112:AP112)&gt;14,(COUNT(F112:AP112)-15),0)*20,120)</f>
        <v>0</v>
      </c>
      <c r="AU112" s="12">
        <f>AS112+AT112</f>
        <v>82</v>
      </c>
      <c r="AV112" s="8" t="str">
        <f>B112</f>
        <v>Simon</v>
      </c>
      <c r="AW112" s="8"/>
    </row>
    <row r="113" spans="1:49" ht="15">
      <c r="A113" s="15"/>
      <c r="B113" s="8" t="s">
        <v>282</v>
      </c>
      <c r="C113" s="8" t="s">
        <v>77</v>
      </c>
      <c r="D113" s="8">
        <v>57</v>
      </c>
      <c r="E113" s="8" t="s">
        <v>283</v>
      </c>
      <c r="F113" s="8"/>
      <c r="G113" s="9">
        <v>40</v>
      </c>
      <c r="H113" s="8"/>
      <c r="I113" s="8"/>
      <c r="J113" s="8"/>
      <c r="K113" s="8"/>
      <c r="L113" s="9"/>
      <c r="M113" s="9"/>
      <c r="N113" s="9"/>
      <c r="O113" s="9"/>
      <c r="P113" s="9"/>
      <c r="Q113" s="9"/>
      <c r="R113" s="9"/>
      <c r="S113" s="9"/>
      <c r="T113" s="9"/>
      <c r="U113" s="9">
        <v>41</v>
      </c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7">
        <f>SUM(F113:AP113)</f>
        <v>81</v>
      </c>
      <c r="AR113" s="8">
        <f>(COUNT(F113:AP113))</f>
        <v>2</v>
      </c>
      <c r="AS113" s="8">
        <f>IF(COUNT(F113:AP113)&gt;0,LARGE(F113:AP113,1),0)+IF(COUNT(F113:AP113)&gt;1,LARGE(F113:AP113,2),0)+IF(COUNT(F113:AP113)&gt;2,LARGE(F113:AP113,3),0)+IF(COUNT(F113:AP113)&gt;3,LARGE(F113:AP113,4),0)+IF(COUNT(F113:AP113)&gt;4,LARGE(F113:AP113,5),0)+IF(COUNT(F113:AP113)&gt;5,LARGE(F113:AP113,6),0)+IF(COUNT(F113:AP113)&gt;6,LARGE(F113:AP113,7),0)+IF(COUNT(F113:AP113)&gt;7,LARGE(F113:AP113,8),0)+IF(COUNT(F113:AP113)&gt;8,LARGE(F113:AP113,9),0)+IF(COUNT(F113:AP113)&gt;9,LARGE(F113:AP113,10),0)+IF(COUNT(F113:AP113)&gt;10,LARGE(F113:AP113,11),0)+IF(COUNT(F113:AP113)&gt;11,LARGE(F113:AP113,12),0)+IF(COUNT(F113:AP113)&gt;12,LARGE(F113:AP113,13),0)+IF(COUNT(F113:AP113)&gt;13,LARGE(F113:AP113,14),0)+IF(COUNT(F113:AP113)&gt;14,LARGE(F113:AP113,15),0)</f>
        <v>81</v>
      </c>
      <c r="AT113" s="8">
        <f>IF(COUNT(F113:AP113)&lt;22,IF(COUNT(F113:AP113)&gt;14,(COUNT(F113:AP113)-15),0)*20,120)</f>
        <v>0</v>
      </c>
      <c r="AU113" s="12">
        <f>AS113+AT113</f>
        <v>81</v>
      </c>
      <c r="AV113" s="8" t="str">
        <f>B113</f>
        <v>Rose</v>
      </c>
      <c r="AW113" s="8"/>
    </row>
    <row r="114" spans="1:49" ht="15">
      <c r="A114" s="15"/>
      <c r="B114" s="8" t="s">
        <v>205</v>
      </c>
      <c r="C114" s="8" t="s">
        <v>398</v>
      </c>
      <c r="D114" s="8"/>
      <c r="E114" s="8" t="s">
        <v>574</v>
      </c>
      <c r="F114" s="8"/>
      <c r="G114" s="9"/>
      <c r="H114" s="8"/>
      <c r="I114" s="8"/>
      <c r="J114" s="8"/>
      <c r="K114" s="8"/>
      <c r="L114" s="9"/>
      <c r="M114" s="9"/>
      <c r="N114" s="9"/>
      <c r="O114" s="9">
        <v>36</v>
      </c>
      <c r="P114" s="9"/>
      <c r="Q114" s="9"/>
      <c r="R114" s="9"/>
      <c r="S114" s="9"/>
      <c r="T114" s="9"/>
      <c r="U114" s="9"/>
      <c r="V114" s="9">
        <v>45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7">
        <f>SUM(F114:AP114)</f>
        <v>81</v>
      </c>
      <c r="AR114" s="8">
        <f>(COUNT(F114:AP114))</f>
        <v>2</v>
      </c>
      <c r="AS114" s="8">
        <f>IF(COUNT(F114:AP114)&gt;0,LARGE(F114:AP114,1),0)+IF(COUNT(F114:AP114)&gt;1,LARGE(F114:AP114,2),0)+IF(COUNT(F114:AP114)&gt;2,LARGE(F114:AP114,3),0)+IF(COUNT(F114:AP114)&gt;3,LARGE(F114:AP114,4),0)+IF(COUNT(F114:AP114)&gt;4,LARGE(F114:AP114,5),0)+IF(COUNT(F114:AP114)&gt;5,LARGE(F114:AP114,6),0)+IF(COUNT(F114:AP114)&gt;6,LARGE(F114:AP114,7),0)+IF(COUNT(F114:AP114)&gt;7,LARGE(F114:AP114,8),0)+IF(COUNT(F114:AP114)&gt;8,LARGE(F114:AP114,9),0)+IF(COUNT(F114:AP114)&gt;9,LARGE(F114:AP114,10),0)+IF(COUNT(F114:AP114)&gt;10,LARGE(F114:AP114,11),0)+IF(COUNT(F114:AP114)&gt;11,LARGE(F114:AP114,12),0)+IF(COUNT(F114:AP114)&gt;12,LARGE(F114:AP114,13),0)+IF(COUNT(F114:AP114)&gt;13,LARGE(F114:AP114,14),0)+IF(COUNT(F114:AP114)&gt;14,LARGE(F114:AP114,15),0)</f>
        <v>81</v>
      </c>
      <c r="AT114" s="8">
        <f>IF(COUNT(F114:AP114)&lt;22,IF(COUNT(F114:AP114)&gt;14,(COUNT(F114:AP114)-15),0)*20,120)</f>
        <v>0</v>
      </c>
      <c r="AU114" s="12">
        <f>AS114+AT114</f>
        <v>81</v>
      </c>
      <c r="AV114" s="8" t="str">
        <f>B114</f>
        <v>Peters</v>
      </c>
      <c r="AW114" s="8"/>
    </row>
    <row r="115" spans="1:49" ht="15">
      <c r="A115" s="15"/>
      <c r="B115" s="8" t="s">
        <v>480</v>
      </c>
      <c r="C115" s="8" t="s">
        <v>428</v>
      </c>
      <c r="D115" s="8">
        <v>56</v>
      </c>
      <c r="E115" s="8" t="s">
        <v>481</v>
      </c>
      <c r="F115" s="8"/>
      <c r="G115" s="9"/>
      <c r="H115" s="8"/>
      <c r="I115" s="8"/>
      <c r="J115" s="8"/>
      <c r="K115" s="8">
        <v>39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>
        <v>42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7">
        <f>SUM(F115:AP115)</f>
        <v>81</v>
      </c>
      <c r="AR115" s="8">
        <f>(COUNT(F115:AP115))</f>
        <v>2</v>
      </c>
      <c r="AS115" s="8">
        <f>IF(COUNT(F115:AP115)&gt;0,LARGE(F115:AP115,1),0)+IF(COUNT(F115:AP115)&gt;1,LARGE(F115:AP115,2),0)+IF(COUNT(F115:AP115)&gt;2,LARGE(F115:AP115,3),0)+IF(COUNT(F115:AP115)&gt;3,LARGE(F115:AP115,4),0)+IF(COUNT(F115:AP115)&gt;4,LARGE(F115:AP115,5),0)+IF(COUNT(F115:AP115)&gt;5,LARGE(F115:AP115,6),0)+IF(COUNT(F115:AP115)&gt;6,LARGE(F115:AP115,7),0)+IF(COUNT(F115:AP115)&gt;7,LARGE(F115:AP115,8),0)+IF(COUNT(F115:AP115)&gt;8,LARGE(F115:AP115,9),0)+IF(COUNT(F115:AP115)&gt;9,LARGE(F115:AP115,10),0)+IF(COUNT(F115:AP115)&gt;10,LARGE(F115:AP115,11),0)+IF(COUNT(F115:AP115)&gt;11,LARGE(F115:AP115,12),0)+IF(COUNT(F115:AP115)&gt;12,LARGE(F115:AP115,13),0)+IF(COUNT(F115:AP115)&gt;13,LARGE(F115:AP115,14),0)+IF(COUNT(F115:AP115)&gt;14,LARGE(F115:AP115,15),0)</f>
        <v>81</v>
      </c>
      <c r="AT115" s="8">
        <f>IF(COUNT(F115:AP115)&lt;22,IF(COUNT(F115:AP115)&gt;14,(COUNT(F115:AP115)-15),0)*20,120)</f>
        <v>0</v>
      </c>
      <c r="AU115" s="12">
        <f>AS115+AT115</f>
        <v>81</v>
      </c>
      <c r="AV115" s="8" t="str">
        <f>B115</f>
        <v>Josse</v>
      </c>
      <c r="AW115" s="8"/>
    </row>
    <row r="116" spans="1:49" ht="15">
      <c r="A116" s="15"/>
      <c r="B116" s="8" t="s">
        <v>583</v>
      </c>
      <c r="C116" s="8" t="s">
        <v>190</v>
      </c>
      <c r="D116" s="8">
        <v>56</v>
      </c>
      <c r="E116" s="8" t="s">
        <v>584</v>
      </c>
      <c r="F116" s="8"/>
      <c r="G116" s="9"/>
      <c r="H116" s="8"/>
      <c r="I116" s="8"/>
      <c r="J116" s="8"/>
      <c r="K116" s="8"/>
      <c r="L116" s="9"/>
      <c r="M116" s="9"/>
      <c r="N116" s="9"/>
      <c r="O116" s="9"/>
      <c r="P116" s="9">
        <v>14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>
        <v>35</v>
      </c>
      <c r="AP116" s="9">
        <v>32</v>
      </c>
      <c r="AQ116" s="7">
        <f>SUM(F116:AP116)</f>
        <v>81</v>
      </c>
      <c r="AR116" s="8">
        <f>(COUNT(F116:AP116))</f>
        <v>3</v>
      </c>
      <c r="AS116" s="8">
        <f>IF(COUNT(F116:AP116)&gt;0,LARGE(F116:AP116,1),0)+IF(COUNT(F116:AP116)&gt;1,LARGE(F116:AP116,2),0)+IF(COUNT(F116:AP116)&gt;2,LARGE(F116:AP116,3),0)+IF(COUNT(F116:AP116)&gt;3,LARGE(F116:AP116,4),0)+IF(COUNT(F116:AP116)&gt;4,LARGE(F116:AP116,5),0)+IF(COUNT(F116:AP116)&gt;5,LARGE(F116:AP116,6),0)+IF(COUNT(F116:AP116)&gt;6,LARGE(F116:AP116,7),0)+IF(COUNT(F116:AP116)&gt;7,LARGE(F116:AP116,8),0)+IF(COUNT(F116:AP116)&gt;8,LARGE(F116:AP116,9),0)+IF(COUNT(F116:AP116)&gt;9,LARGE(F116:AP116,10),0)+IF(COUNT(F116:AP116)&gt;10,LARGE(F116:AP116,11),0)+IF(COUNT(F116:AP116)&gt;11,LARGE(F116:AP116,12),0)+IF(COUNT(F116:AP116)&gt;12,LARGE(F116:AP116,13),0)+IF(COUNT(F116:AP116)&gt;13,LARGE(F116:AP116,14),0)+IF(COUNT(F116:AP116)&gt;14,LARGE(F116:AP116,15),0)</f>
        <v>81</v>
      </c>
      <c r="AT116" s="8">
        <f>IF(COUNT(F116:AP116)&lt;22,IF(COUNT(F116:AP116)&gt;14,(COUNT(F116:AP116)-15),0)*20,120)</f>
        <v>0</v>
      </c>
      <c r="AU116" s="12">
        <f>AS116+AT116</f>
        <v>81</v>
      </c>
      <c r="AV116" s="8" t="str">
        <f>B116</f>
        <v>Willner</v>
      </c>
      <c r="AW116" s="8"/>
    </row>
    <row r="117" spans="1:49" ht="15">
      <c r="A117" s="15"/>
      <c r="B117" s="8" t="s">
        <v>769</v>
      </c>
      <c r="C117" s="8" t="s">
        <v>770</v>
      </c>
      <c r="D117" s="8">
        <v>57</v>
      </c>
      <c r="E117" s="8" t="s">
        <v>771</v>
      </c>
      <c r="F117" s="8"/>
      <c r="G117" s="9"/>
      <c r="H117" s="8"/>
      <c r="I117" s="8"/>
      <c r="J117" s="8"/>
      <c r="K117" s="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>
        <v>40</v>
      </c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>
        <v>40</v>
      </c>
      <c r="AP117" s="9"/>
      <c r="AQ117" s="7">
        <f>SUM(F117:AP117)</f>
        <v>80</v>
      </c>
      <c r="AR117" s="8">
        <f>(COUNT(F117:AP117))</f>
        <v>2</v>
      </c>
      <c r="AS117" s="8">
        <f>IF(COUNT(F117:AP117)&gt;0,LARGE(F117:AP117,1),0)+IF(COUNT(F117:AP117)&gt;1,LARGE(F117:AP117,2),0)+IF(COUNT(F117:AP117)&gt;2,LARGE(F117:AP117,3),0)+IF(COUNT(F117:AP117)&gt;3,LARGE(F117:AP117,4),0)+IF(COUNT(F117:AP117)&gt;4,LARGE(F117:AP117,5),0)+IF(COUNT(F117:AP117)&gt;5,LARGE(F117:AP117,6),0)+IF(COUNT(F117:AP117)&gt;6,LARGE(F117:AP117,7),0)+IF(COUNT(F117:AP117)&gt;7,LARGE(F117:AP117,8),0)+IF(COUNT(F117:AP117)&gt;8,LARGE(F117:AP117,9),0)+IF(COUNT(F117:AP117)&gt;9,LARGE(F117:AP117,10),0)+IF(COUNT(F117:AP117)&gt;10,LARGE(F117:AP117,11),0)+IF(COUNT(F117:AP117)&gt;11,LARGE(F117:AP117,12),0)+IF(COUNT(F117:AP117)&gt;12,LARGE(F117:AP117,13),0)+IF(COUNT(F117:AP117)&gt;13,LARGE(F117:AP117,14),0)+IF(COUNT(F117:AP117)&gt;14,LARGE(F117:AP117,15),0)</f>
        <v>80</v>
      </c>
      <c r="AT117" s="8">
        <f>IF(COUNT(F117:AP117)&lt;22,IF(COUNT(F117:AP117)&gt;14,(COUNT(F117:AP117)-15),0)*20,120)</f>
        <v>0</v>
      </c>
      <c r="AU117" s="12">
        <f>AS117+AT117</f>
        <v>80</v>
      </c>
      <c r="AV117" s="8" t="str">
        <f>B117</f>
        <v>Ludwig</v>
      </c>
      <c r="AW117" s="8"/>
    </row>
    <row r="118" spans="1:49" ht="15">
      <c r="A118" s="15"/>
      <c r="B118" s="8" t="s">
        <v>111</v>
      </c>
      <c r="C118" s="8" t="s">
        <v>49</v>
      </c>
      <c r="D118" s="8">
        <v>53</v>
      </c>
      <c r="E118" s="8" t="s">
        <v>65</v>
      </c>
      <c r="F118" s="17"/>
      <c r="G118" s="18"/>
      <c r="H118" s="8">
        <v>22</v>
      </c>
      <c r="I118" s="8"/>
      <c r="J118" s="8"/>
      <c r="K118" s="8"/>
      <c r="L118" s="9"/>
      <c r="M118" s="9"/>
      <c r="N118" s="9"/>
      <c r="O118" s="9"/>
      <c r="P118" s="9"/>
      <c r="Q118" s="9">
        <v>26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>
        <v>31</v>
      </c>
      <c r="AN118" s="9"/>
      <c r="AO118" s="9"/>
      <c r="AP118" s="9"/>
      <c r="AQ118" s="7">
        <f>SUM(F118:AP118)</f>
        <v>79</v>
      </c>
      <c r="AR118" s="8">
        <f>(COUNT(F118:AP118))</f>
        <v>3</v>
      </c>
      <c r="AS118" s="8">
        <f>IF(COUNT(F118:AP118)&gt;0,LARGE(F118:AP118,1),0)+IF(COUNT(F118:AP118)&gt;1,LARGE(F118:AP118,2),0)+IF(COUNT(F118:AP118)&gt;2,LARGE(F118:AP118,3),0)+IF(COUNT(F118:AP118)&gt;3,LARGE(F118:AP118,4),0)+IF(COUNT(F118:AP118)&gt;4,LARGE(F118:AP118,5),0)+IF(COUNT(F118:AP118)&gt;5,LARGE(F118:AP118,6),0)+IF(COUNT(F118:AP118)&gt;6,LARGE(F118:AP118,7),0)+IF(COUNT(F118:AP118)&gt;7,LARGE(F118:AP118,8),0)+IF(COUNT(F118:AP118)&gt;8,LARGE(F118:AP118,9),0)+IF(COUNT(F118:AP118)&gt;9,LARGE(F118:AP118,10),0)+IF(COUNT(F118:AP118)&gt;10,LARGE(F118:AP118,11),0)+IF(COUNT(F118:AP118)&gt;11,LARGE(F118:AP118,12),0)+IF(COUNT(F118:AP118)&gt;12,LARGE(F118:AP118,13),0)+IF(COUNT(F118:AP118)&gt;13,LARGE(F118:AP118,14),0)+IF(COUNT(F118:AP118)&gt;14,LARGE(F118:AP118,15),0)</f>
        <v>79</v>
      </c>
      <c r="AT118" s="8">
        <f>IF(COUNT(F118:AP118)&lt;22,IF(COUNT(F118:AP118)&gt;14,(COUNT(F118:AP118)-15),0)*20,120)</f>
        <v>0</v>
      </c>
      <c r="AU118" s="12">
        <f>AS118+AT118</f>
        <v>79</v>
      </c>
      <c r="AV118" s="8" t="str">
        <f>B118</f>
        <v>Stahl</v>
      </c>
      <c r="AW118" s="8"/>
    </row>
    <row r="119" spans="1:49" ht="15">
      <c r="A119" s="15"/>
      <c r="B119" s="8" t="s">
        <v>95</v>
      </c>
      <c r="C119" s="8" t="s">
        <v>187</v>
      </c>
      <c r="D119" s="8">
        <v>54</v>
      </c>
      <c r="E119" s="8" t="s">
        <v>604</v>
      </c>
      <c r="F119" s="8" t="s">
        <v>272</v>
      </c>
      <c r="G119" s="9"/>
      <c r="H119" s="8"/>
      <c r="I119" s="8"/>
      <c r="J119" s="8"/>
      <c r="K119" s="8">
        <v>42</v>
      </c>
      <c r="L119" s="9"/>
      <c r="M119" s="9"/>
      <c r="N119" s="9"/>
      <c r="O119" s="9"/>
      <c r="P119" s="9"/>
      <c r="Q119" s="9">
        <v>37</v>
      </c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7">
        <f>SUM(F119:AP119)</f>
        <v>79</v>
      </c>
      <c r="AR119" s="8">
        <f>(COUNT(F119:AP119))</f>
        <v>2</v>
      </c>
      <c r="AS119" s="8">
        <f>IF(COUNT(F119:AP119)&gt;0,LARGE(F119:AP119,1),0)+IF(COUNT(F119:AP119)&gt;1,LARGE(F119:AP119,2),0)+IF(COUNT(F119:AP119)&gt;2,LARGE(F119:AP119,3),0)+IF(COUNT(F119:AP119)&gt;3,LARGE(F119:AP119,4),0)+IF(COUNT(F119:AP119)&gt;4,LARGE(F119:AP119,5),0)+IF(COUNT(F119:AP119)&gt;5,LARGE(F119:AP119,6),0)+IF(COUNT(F119:AP119)&gt;6,LARGE(F119:AP119,7),0)+IF(COUNT(F119:AP119)&gt;7,LARGE(F119:AP119,8),0)+IF(COUNT(F119:AP119)&gt;8,LARGE(F119:AP119,9),0)+IF(COUNT(F119:AP119)&gt;9,LARGE(F119:AP119,10),0)+IF(COUNT(F119:AP119)&gt;10,LARGE(F119:AP119,11),0)+IF(COUNT(F119:AP119)&gt;11,LARGE(F119:AP119,12),0)+IF(COUNT(F119:AP119)&gt;12,LARGE(F119:AP119,13),0)+IF(COUNT(F119:AP119)&gt;13,LARGE(F119:AP119,14),0)+IF(COUNT(F119:AP119)&gt;14,LARGE(F119:AP119,15),0)</f>
        <v>79</v>
      </c>
      <c r="AT119" s="8">
        <f>IF(COUNT(F119:AP119)&lt;22,IF(COUNT(F119:AP119)&gt;14,(COUNT(F119:AP119)-15),0)*20,120)</f>
        <v>0</v>
      </c>
      <c r="AU119" s="12">
        <f>AS119+AT119</f>
        <v>79</v>
      </c>
      <c r="AV119" s="8" t="str">
        <f>B119</f>
        <v>Braun</v>
      </c>
      <c r="AW119" s="8"/>
    </row>
    <row r="120" spans="1:49" ht="15">
      <c r="A120" s="15"/>
      <c r="B120" s="8" t="s">
        <v>382</v>
      </c>
      <c r="C120" s="8" t="s">
        <v>49</v>
      </c>
      <c r="D120" s="8">
        <v>57</v>
      </c>
      <c r="E120" s="8" t="s">
        <v>309</v>
      </c>
      <c r="F120" s="17" t="s">
        <v>272</v>
      </c>
      <c r="G120" s="18"/>
      <c r="H120" s="8">
        <v>20</v>
      </c>
      <c r="I120" s="8"/>
      <c r="J120" s="8"/>
      <c r="K120" s="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>
        <v>33</v>
      </c>
      <c r="AA120" s="9"/>
      <c r="AB120" s="9">
        <v>16</v>
      </c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>
        <v>9</v>
      </c>
      <c r="AN120" s="9"/>
      <c r="AO120" s="9"/>
      <c r="AP120" s="9"/>
      <c r="AQ120" s="7">
        <f>SUM(F120:AP120)</f>
        <v>78</v>
      </c>
      <c r="AR120" s="8">
        <f>(COUNT(F120:AP120))</f>
        <v>4</v>
      </c>
      <c r="AS120" s="8">
        <f>IF(COUNT(F120:AP120)&gt;0,LARGE(F120:AP120,1),0)+IF(COUNT(F120:AP120)&gt;1,LARGE(F120:AP120,2),0)+IF(COUNT(F120:AP120)&gt;2,LARGE(F120:AP120,3),0)+IF(COUNT(F120:AP120)&gt;3,LARGE(F120:AP120,4),0)+IF(COUNT(F120:AP120)&gt;4,LARGE(F120:AP120,5),0)+IF(COUNT(F120:AP120)&gt;5,LARGE(F120:AP120,6),0)+IF(COUNT(F120:AP120)&gt;6,LARGE(F120:AP120,7),0)+IF(COUNT(F120:AP120)&gt;7,LARGE(F120:AP120,8),0)+IF(COUNT(F120:AP120)&gt;8,LARGE(F120:AP120,9),0)+IF(COUNT(F120:AP120)&gt;9,LARGE(F120:AP120,10),0)+IF(COUNT(F120:AP120)&gt;10,LARGE(F120:AP120,11),0)+IF(COUNT(F120:AP120)&gt;11,LARGE(F120:AP120,12),0)+IF(COUNT(F120:AP120)&gt;12,LARGE(F120:AP120,13),0)+IF(COUNT(F120:AP120)&gt;13,LARGE(F120:AP120,14),0)+IF(COUNT(F120:AP120)&gt;14,LARGE(F120:AP120,15),0)</f>
        <v>78</v>
      </c>
      <c r="AT120" s="8">
        <f>IF(COUNT(F120:AP120)&lt;22,IF(COUNT(F120:AP120)&gt;14,(COUNT(F120:AP120)-15),0)*20,120)</f>
        <v>0</v>
      </c>
      <c r="AU120" s="12">
        <f>AS120+AT120</f>
        <v>78</v>
      </c>
      <c r="AV120" s="8" t="str">
        <f>B120</f>
        <v>Scherello</v>
      </c>
      <c r="AW120" s="8"/>
    </row>
    <row r="121" spans="1:49" ht="15">
      <c r="A121" s="15"/>
      <c r="B121" s="8" t="s">
        <v>581</v>
      </c>
      <c r="C121" s="8" t="s">
        <v>582</v>
      </c>
      <c r="D121" s="8">
        <v>53</v>
      </c>
      <c r="E121" s="8" t="s">
        <v>93</v>
      </c>
      <c r="F121" s="8"/>
      <c r="G121" s="9"/>
      <c r="H121" s="8"/>
      <c r="I121" s="8"/>
      <c r="J121" s="8"/>
      <c r="K121" s="8"/>
      <c r="L121" s="9"/>
      <c r="M121" s="9"/>
      <c r="N121" s="9"/>
      <c r="O121" s="9"/>
      <c r="P121" s="9">
        <v>18</v>
      </c>
      <c r="Q121" s="9"/>
      <c r="R121" s="9"/>
      <c r="S121" s="9"/>
      <c r="T121" s="9"/>
      <c r="U121" s="9"/>
      <c r="V121" s="9"/>
      <c r="W121" s="9"/>
      <c r="X121" s="9"/>
      <c r="Y121" s="9">
        <v>33</v>
      </c>
      <c r="Z121" s="9"/>
      <c r="AA121" s="9"/>
      <c r="AB121" s="9"/>
      <c r="AC121" s="9"/>
      <c r="AD121" s="9"/>
      <c r="AE121" s="9"/>
      <c r="AF121" s="9"/>
      <c r="AG121" s="9"/>
      <c r="AH121" s="9">
        <v>27</v>
      </c>
      <c r="AI121" s="9"/>
      <c r="AJ121" s="9"/>
      <c r="AK121" s="9"/>
      <c r="AL121" s="9"/>
      <c r="AM121" s="9"/>
      <c r="AN121" s="9"/>
      <c r="AO121" s="9"/>
      <c r="AP121" s="9"/>
      <c r="AQ121" s="7">
        <f>SUM(F121:AP121)</f>
        <v>78</v>
      </c>
      <c r="AR121" s="8">
        <f>(COUNT(F121:AP121))</f>
        <v>3</v>
      </c>
      <c r="AS121" s="8">
        <f>IF(COUNT(F121:AP121)&gt;0,LARGE(F121:AP121,1),0)+IF(COUNT(F121:AP121)&gt;1,LARGE(F121:AP121,2),0)+IF(COUNT(F121:AP121)&gt;2,LARGE(F121:AP121,3),0)+IF(COUNT(F121:AP121)&gt;3,LARGE(F121:AP121,4),0)+IF(COUNT(F121:AP121)&gt;4,LARGE(F121:AP121,5),0)+IF(COUNT(F121:AP121)&gt;5,LARGE(F121:AP121,6),0)+IF(COUNT(F121:AP121)&gt;6,LARGE(F121:AP121,7),0)+IF(COUNT(F121:AP121)&gt;7,LARGE(F121:AP121,8),0)+IF(COUNT(F121:AP121)&gt;8,LARGE(F121:AP121,9),0)+IF(COUNT(F121:AP121)&gt;9,LARGE(F121:AP121,10),0)+IF(COUNT(F121:AP121)&gt;10,LARGE(F121:AP121,11),0)+IF(COUNT(F121:AP121)&gt;11,LARGE(F121:AP121,12),0)+IF(COUNT(F121:AP121)&gt;12,LARGE(F121:AP121,13),0)+IF(COUNT(F121:AP121)&gt;13,LARGE(F121:AP121,14),0)+IF(COUNT(F121:AP121)&gt;14,LARGE(F121:AP121,15),0)</f>
        <v>78</v>
      </c>
      <c r="AT121" s="8">
        <f>IF(COUNT(F121:AP121)&lt;22,IF(COUNT(F121:AP121)&gt;14,(COUNT(F121:AP121)-15),0)*20,120)</f>
        <v>0</v>
      </c>
      <c r="AU121" s="12">
        <f>AS121+AT121</f>
        <v>78</v>
      </c>
      <c r="AV121" s="8" t="str">
        <f>B121</f>
        <v>Pfeiffer</v>
      </c>
      <c r="AW121" s="8"/>
    </row>
    <row r="122" spans="1:49" ht="15">
      <c r="A122" s="15"/>
      <c r="B122" s="8" t="s">
        <v>591</v>
      </c>
      <c r="C122" s="8" t="s">
        <v>236</v>
      </c>
      <c r="D122" s="8">
        <v>57</v>
      </c>
      <c r="E122" s="8" t="s">
        <v>93</v>
      </c>
      <c r="F122" s="8"/>
      <c r="G122" s="9"/>
      <c r="H122" s="8"/>
      <c r="I122" s="8"/>
      <c r="J122" s="8"/>
      <c r="K122" s="8"/>
      <c r="L122" s="9"/>
      <c r="M122" s="9"/>
      <c r="N122" s="9"/>
      <c r="O122" s="9"/>
      <c r="P122" s="9"/>
      <c r="Q122" s="9">
        <v>38</v>
      </c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>
        <v>40</v>
      </c>
      <c r="AN122" s="9"/>
      <c r="AO122" s="9"/>
      <c r="AP122" s="9"/>
      <c r="AQ122" s="7">
        <f>SUM(F122:AP122)</f>
        <v>78</v>
      </c>
      <c r="AR122" s="8">
        <f>(COUNT(F122:AP122))</f>
        <v>2</v>
      </c>
      <c r="AS122" s="8">
        <f>IF(COUNT(F122:AP122)&gt;0,LARGE(F122:AP122,1),0)+IF(COUNT(F122:AP122)&gt;1,LARGE(F122:AP122,2),0)+IF(COUNT(F122:AP122)&gt;2,LARGE(F122:AP122,3),0)+IF(COUNT(F122:AP122)&gt;3,LARGE(F122:AP122,4),0)+IF(COUNT(F122:AP122)&gt;4,LARGE(F122:AP122,5),0)+IF(COUNT(F122:AP122)&gt;5,LARGE(F122:AP122,6),0)+IF(COUNT(F122:AP122)&gt;6,LARGE(F122:AP122,7),0)+IF(COUNT(F122:AP122)&gt;7,LARGE(F122:AP122,8),0)+IF(COUNT(F122:AP122)&gt;8,LARGE(F122:AP122,9),0)+IF(COUNT(F122:AP122)&gt;9,LARGE(F122:AP122,10),0)+IF(COUNT(F122:AP122)&gt;10,LARGE(F122:AP122,11),0)+IF(COUNT(F122:AP122)&gt;11,LARGE(F122:AP122,12),0)+IF(COUNT(F122:AP122)&gt;12,LARGE(F122:AP122,13),0)+IF(COUNT(F122:AP122)&gt;13,LARGE(F122:AP122,14),0)+IF(COUNT(F122:AP122)&gt;14,LARGE(F122:AP122,15),0)</f>
        <v>78</v>
      </c>
      <c r="AT122" s="8">
        <f>IF(COUNT(F122:AP122)&lt;22,IF(COUNT(F122:AP122)&gt;14,(COUNT(F122:AP122)-15),0)*20,120)</f>
        <v>0</v>
      </c>
      <c r="AU122" s="12">
        <f>AS122+AT122</f>
        <v>78</v>
      </c>
      <c r="AV122" s="8" t="str">
        <f>B122</f>
        <v>Ley</v>
      </c>
      <c r="AW122" s="8"/>
    </row>
    <row r="123" spans="1:49" ht="15">
      <c r="A123" s="15"/>
      <c r="B123" s="8" t="s">
        <v>626</v>
      </c>
      <c r="C123" s="8" t="s">
        <v>547</v>
      </c>
      <c r="D123" s="8">
        <v>55</v>
      </c>
      <c r="E123" s="8" t="s">
        <v>67</v>
      </c>
      <c r="F123" s="8"/>
      <c r="G123" s="9"/>
      <c r="H123" s="8"/>
      <c r="I123" s="8"/>
      <c r="J123" s="8"/>
      <c r="K123" s="8"/>
      <c r="L123" s="9"/>
      <c r="M123" s="9"/>
      <c r="N123" s="9"/>
      <c r="O123" s="9"/>
      <c r="P123" s="9"/>
      <c r="Q123" s="9"/>
      <c r="R123" s="9"/>
      <c r="S123" s="9"/>
      <c r="T123" s="9"/>
      <c r="U123" s="9">
        <v>43</v>
      </c>
      <c r="V123" s="9"/>
      <c r="W123" s="9"/>
      <c r="X123" s="9"/>
      <c r="Y123" s="9"/>
      <c r="Z123" s="9"/>
      <c r="AA123" s="9"/>
      <c r="AB123" s="9">
        <v>34</v>
      </c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7">
        <f>SUM(F123:AP123)</f>
        <v>77</v>
      </c>
      <c r="AR123" s="8">
        <f>(COUNT(F123:AP123))</f>
        <v>2</v>
      </c>
      <c r="AS123" s="8">
        <f>IF(COUNT(F123:AP123)&gt;0,LARGE(F123:AP123,1),0)+IF(COUNT(F123:AP123)&gt;1,LARGE(F123:AP123,2),0)+IF(COUNT(F123:AP123)&gt;2,LARGE(F123:AP123,3),0)+IF(COUNT(F123:AP123)&gt;3,LARGE(F123:AP123,4),0)+IF(COUNT(F123:AP123)&gt;4,LARGE(F123:AP123,5),0)+IF(COUNT(F123:AP123)&gt;5,LARGE(F123:AP123,6),0)+IF(COUNT(F123:AP123)&gt;6,LARGE(F123:AP123,7),0)+IF(COUNT(F123:AP123)&gt;7,LARGE(F123:AP123,8),0)+IF(COUNT(F123:AP123)&gt;8,LARGE(F123:AP123,9),0)+IF(COUNT(F123:AP123)&gt;9,LARGE(F123:AP123,10),0)+IF(COUNT(F123:AP123)&gt;10,LARGE(F123:AP123,11),0)+IF(COUNT(F123:AP123)&gt;11,LARGE(F123:AP123,12),0)+IF(COUNT(F123:AP123)&gt;12,LARGE(F123:AP123,13),0)+IF(COUNT(F123:AP123)&gt;13,LARGE(F123:AP123,14),0)+IF(COUNT(F123:AP123)&gt;14,LARGE(F123:AP123,15),0)</f>
        <v>77</v>
      </c>
      <c r="AT123" s="8">
        <f>IF(COUNT(F123:AP123)&lt;22,IF(COUNT(F123:AP123)&gt;14,(COUNT(F123:AP123)-15),0)*20,120)</f>
        <v>0</v>
      </c>
      <c r="AU123" s="12">
        <f>AS123+AT123</f>
        <v>77</v>
      </c>
      <c r="AV123" s="8" t="str">
        <f>B123</f>
        <v>Böhnke</v>
      </c>
      <c r="AW123" s="8"/>
    </row>
    <row r="124" spans="1:49" ht="15">
      <c r="A124" s="15"/>
      <c r="B124" s="8" t="s">
        <v>575</v>
      </c>
      <c r="C124" s="8" t="s">
        <v>49</v>
      </c>
      <c r="D124" s="8">
        <v>57</v>
      </c>
      <c r="E124" s="8" t="s">
        <v>67</v>
      </c>
      <c r="F124" s="8"/>
      <c r="G124" s="9"/>
      <c r="H124" s="8"/>
      <c r="I124" s="8"/>
      <c r="J124" s="8"/>
      <c r="K124" s="8"/>
      <c r="L124" s="9"/>
      <c r="M124" s="9"/>
      <c r="N124" s="9"/>
      <c r="O124" s="9"/>
      <c r="P124" s="9">
        <v>33</v>
      </c>
      <c r="Q124" s="9"/>
      <c r="R124" s="9"/>
      <c r="S124" s="9"/>
      <c r="T124" s="9"/>
      <c r="U124" s="9"/>
      <c r="V124" s="9">
        <v>43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7">
        <f>SUM(F124:AP124)</f>
        <v>76</v>
      </c>
      <c r="AR124" s="8">
        <f>(COUNT(F124:AP124))</f>
        <v>2</v>
      </c>
      <c r="AS124" s="8">
        <f>IF(COUNT(F124:AP124)&gt;0,LARGE(F124:AP124,1),0)+IF(COUNT(F124:AP124)&gt;1,LARGE(F124:AP124,2),0)+IF(COUNT(F124:AP124)&gt;2,LARGE(F124:AP124,3),0)+IF(COUNT(F124:AP124)&gt;3,LARGE(F124:AP124,4),0)+IF(COUNT(F124:AP124)&gt;4,LARGE(F124:AP124,5),0)+IF(COUNT(F124:AP124)&gt;5,LARGE(F124:AP124,6),0)+IF(COUNT(F124:AP124)&gt;6,LARGE(F124:AP124,7),0)+IF(COUNT(F124:AP124)&gt;7,LARGE(F124:AP124,8),0)+IF(COUNT(F124:AP124)&gt;8,LARGE(F124:AP124,9),0)+IF(COUNT(F124:AP124)&gt;9,LARGE(F124:AP124,10),0)+IF(COUNT(F124:AP124)&gt;10,LARGE(F124:AP124,11),0)+IF(COUNT(F124:AP124)&gt;11,LARGE(F124:AP124,12),0)+IF(COUNT(F124:AP124)&gt;12,LARGE(F124:AP124,13),0)+IF(COUNT(F124:AP124)&gt;13,LARGE(F124:AP124,14),0)+IF(COUNT(F124:AP124)&gt;14,LARGE(F124:AP124,15),0)</f>
        <v>76</v>
      </c>
      <c r="AT124" s="8">
        <f>IF(COUNT(F124:AP124)&lt;22,IF(COUNT(F124:AP124)&gt;14,(COUNT(F124:AP124)-15),0)*20,120)</f>
        <v>0</v>
      </c>
      <c r="AU124" s="12">
        <f>AS124+AT124</f>
        <v>76</v>
      </c>
      <c r="AV124" s="8" t="str">
        <f>B124</f>
        <v>Hüsemann</v>
      </c>
      <c r="AW124" s="8"/>
    </row>
    <row r="125" spans="1:49" ht="15">
      <c r="A125" s="15"/>
      <c r="B125" s="8" t="s">
        <v>379</v>
      </c>
      <c r="C125" s="8" t="s">
        <v>97</v>
      </c>
      <c r="D125" s="8" t="s">
        <v>380</v>
      </c>
      <c r="E125" s="8" t="s">
        <v>381</v>
      </c>
      <c r="F125" s="17"/>
      <c r="G125" s="18"/>
      <c r="H125" s="8">
        <v>27</v>
      </c>
      <c r="I125" s="8"/>
      <c r="J125" s="8"/>
      <c r="K125" s="8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>
        <v>15</v>
      </c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>
        <v>34</v>
      </c>
      <c r="AQ125" s="7">
        <f>SUM(F125:AP125)</f>
        <v>76</v>
      </c>
      <c r="AR125" s="8">
        <f>(COUNT(F125:AP125))</f>
        <v>3</v>
      </c>
      <c r="AS125" s="8">
        <f>IF(COUNT(F125:AP125)&gt;0,LARGE(F125:AP125,1),0)+IF(COUNT(F125:AP125)&gt;1,LARGE(F125:AP125,2),0)+IF(COUNT(F125:AP125)&gt;2,LARGE(F125:AP125,3),0)+IF(COUNT(F125:AP125)&gt;3,LARGE(F125:AP125,4),0)+IF(COUNT(F125:AP125)&gt;4,LARGE(F125:AP125,5),0)+IF(COUNT(F125:AP125)&gt;5,LARGE(F125:AP125,6),0)+IF(COUNT(F125:AP125)&gt;6,LARGE(F125:AP125,7),0)+IF(COUNT(F125:AP125)&gt;7,LARGE(F125:AP125,8),0)+IF(COUNT(F125:AP125)&gt;8,LARGE(F125:AP125,9),0)+IF(COUNT(F125:AP125)&gt;9,LARGE(F125:AP125,10),0)+IF(COUNT(F125:AP125)&gt;10,LARGE(F125:AP125,11),0)+IF(COUNT(F125:AP125)&gt;11,LARGE(F125:AP125,12),0)+IF(COUNT(F125:AP125)&gt;12,LARGE(F125:AP125,13),0)+IF(COUNT(F125:AP125)&gt;13,LARGE(F125:AP125,14),0)+IF(COUNT(F125:AP125)&gt;14,LARGE(F125:AP125,15),0)</f>
        <v>76</v>
      </c>
      <c r="AT125" s="8">
        <f>IF(COUNT(F125:AP125)&lt;22,IF(COUNT(F125:AP125)&gt;14,(COUNT(F125:AP125)-15),0)*20,120)</f>
        <v>0</v>
      </c>
      <c r="AU125" s="12">
        <f>AS125+AT125</f>
        <v>76</v>
      </c>
      <c r="AV125" s="8" t="str">
        <f>B125</f>
        <v>Schneider</v>
      </c>
      <c r="AW125" s="8"/>
    </row>
    <row r="126" spans="1:49" ht="15">
      <c r="A126" s="15"/>
      <c r="B126" s="8" t="s">
        <v>157</v>
      </c>
      <c r="C126" s="8" t="s">
        <v>106</v>
      </c>
      <c r="D126" s="8">
        <v>54</v>
      </c>
      <c r="E126" s="8" t="s">
        <v>155</v>
      </c>
      <c r="F126" s="8" t="s">
        <v>272</v>
      </c>
      <c r="G126" s="9"/>
      <c r="H126" s="8"/>
      <c r="I126" s="8"/>
      <c r="J126" s="8"/>
      <c r="K126" s="8"/>
      <c r="L126" s="9"/>
      <c r="M126" s="9"/>
      <c r="N126" s="9"/>
      <c r="O126" s="9"/>
      <c r="P126" s="9"/>
      <c r="Q126" s="9">
        <v>18</v>
      </c>
      <c r="R126" s="9">
        <v>29</v>
      </c>
      <c r="S126" s="9"/>
      <c r="T126" s="9"/>
      <c r="U126" s="9"/>
      <c r="V126" s="9"/>
      <c r="W126" s="9"/>
      <c r="X126" s="9">
        <v>27</v>
      </c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>
        <v>1</v>
      </c>
      <c r="AN126" s="9"/>
      <c r="AO126" s="9"/>
      <c r="AP126" s="9"/>
      <c r="AQ126" s="7">
        <f>SUM(F126:AP126)</f>
        <v>75</v>
      </c>
      <c r="AR126" s="8">
        <f>(COUNT(F126:AP126))</f>
        <v>4</v>
      </c>
      <c r="AS126" s="8">
        <f>IF(COUNT(F126:AP126)&gt;0,LARGE(F126:AP126,1),0)+IF(COUNT(F126:AP126)&gt;1,LARGE(F126:AP126,2),0)+IF(COUNT(F126:AP126)&gt;2,LARGE(F126:AP126,3),0)+IF(COUNT(F126:AP126)&gt;3,LARGE(F126:AP126,4),0)+IF(COUNT(F126:AP126)&gt;4,LARGE(F126:AP126,5),0)+IF(COUNT(F126:AP126)&gt;5,LARGE(F126:AP126,6),0)+IF(COUNT(F126:AP126)&gt;6,LARGE(F126:AP126,7),0)+IF(COUNT(F126:AP126)&gt;7,LARGE(F126:AP126,8),0)+IF(COUNT(F126:AP126)&gt;8,LARGE(F126:AP126,9),0)+IF(COUNT(F126:AP126)&gt;9,LARGE(F126:AP126,10),0)+IF(COUNT(F126:AP126)&gt;10,LARGE(F126:AP126,11),0)+IF(COUNT(F126:AP126)&gt;11,LARGE(F126:AP126,12),0)+IF(COUNT(F126:AP126)&gt;12,LARGE(F126:AP126,13),0)+IF(COUNT(F126:AP126)&gt;13,LARGE(F126:AP126,14),0)+IF(COUNT(F126:AP126)&gt;14,LARGE(F126:AP126,15),0)</f>
        <v>75</v>
      </c>
      <c r="AT126" s="8">
        <f>IF(COUNT(F126:AP126)&lt;22,IF(COUNT(F126:AP126)&gt;14,(COUNT(F126:AP126)-15),0)*20,120)</f>
        <v>0</v>
      </c>
      <c r="AU126" s="12">
        <f>AS126+AT126</f>
        <v>75</v>
      </c>
      <c r="AV126" s="8" t="str">
        <f>B126</f>
        <v>Adrian</v>
      </c>
      <c r="AW126" s="8"/>
    </row>
    <row r="127" spans="1:49" ht="15">
      <c r="A127" s="15"/>
      <c r="B127" s="8" t="s">
        <v>388</v>
      </c>
      <c r="C127" s="8" t="s">
        <v>49</v>
      </c>
      <c r="D127" s="8">
        <v>55</v>
      </c>
      <c r="E127" s="8" t="s">
        <v>93</v>
      </c>
      <c r="F127" s="17"/>
      <c r="G127" s="18"/>
      <c r="H127" s="8"/>
      <c r="I127" s="8">
        <v>35</v>
      </c>
      <c r="J127" s="8"/>
      <c r="K127" s="8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>
        <v>40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7">
        <f>SUM(F127:AP127)</f>
        <v>75</v>
      </c>
      <c r="AR127" s="8">
        <f>(COUNT(F127:AP127))</f>
        <v>2</v>
      </c>
      <c r="AS127" s="8">
        <f>IF(COUNT(F127:AP127)&gt;0,LARGE(F127:AP127,1),0)+IF(COUNT(F127:AP127)&gt;1,LARGE(F127:AP127,2),0)+IF(COUNT(F127:AP127)&gt;2,LARGE(F127:AP127,3),0)+IF(COUNT(F127:AP127)&gt;3,LARGE(F127:AP127,4),0)+IF(COUNT(F127:AP127)&gt;4,LARGE(F127:AP127,5),0)+IF(COUNT(F127:AP127)&gt;5,LARGE(F127:AP127,6),0)+IF(COUNT(F127:AP127)&gt;6,LARGE(F127:AP127,7),0)+IF(COUNT(F127:AP127)&gt;7,LARGE(F127:AP127,8),0)+IF(COUNT(F127:AP127)&gt;8,LARGE(F127:AP127,9),0)+IF(COUNT(F127:AP127)&gt;9,LARGE(F127:AP127,10),0)+IF(COUNT(F127:AP127)&gt;10,LARGE(F127:AP127,11),0)+IF(COUNT(F127:AP127)&gt;11,LARGE(F127:AP127,12),0)+IF(COUNT(F127:AP127)&gt;12,LARGE(F127:AP127,13),0)+IF(COUNT(F127:AP127)&gt;13,LARGE(F127:AP127,14),0)+IF(COUNT(F127:AP127)&gt;14,LARGE(F127:AP127,15),0)</f>
        <v>75</v>
      </c>
      <c r="AT127" s="8">
        <f>IF(COUNT(F127:AP127)&lt;22,IF(COUNT(F127:AP127)&gt;14,(COUNT(F127:AP127)-15),0)*20,120)</f>
        <v>0</v>
      </c>
      <c r="AU127" s="12">
        <f>AS127+AT127</f>
        <v>75</v>
      </c>
      <c r="AV127" s="8" t="str">
        <f>B127</f>
        <v>Kischoweit</v>
      </c>
      <c r="AW127" s="8"/>
    </row>
    <row r="128" spans="1:49" ht="15">
      <c r="A128" s="15"/>
      <c r="B128" s="8" t="s">
        <v>527</v>
      </c>
      <c r="C128" s="8" t="s">
        <v>106</v>
      </c>
      <c r="D128" s="8">
        <v>57</v>
      </c>
      <c r="E128" s="8" t="s">
        <v>93</v>
      </c>
      <c r="F128" s="8"/>
      <c r="G128" s="9"/>
      <c r="H128" s="8"/>
      <c r="I128" s="8"/>
      <c r="J128" s="8"/>
      <c r="K128" s="8"/>
      <c r="L128" s="9">
        <v>39</v>
      </c>
      <c r="M128" s="9"/>
      <c r="N128" s="9"/>
      <c r="O128" s="9"/>
      <c r="P128" s="9"/>
      <c r="Q128" s="9"/>
      <c r="R128" s="9"/>
      <c r="S128" s="9"/>
      <c r="T128" s="9"/>
      <c r="U128" s="9">
        <v>35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7">
        <f>SUM(F128:AP128)</f>
        <v>74</v>
      </c>
      <c r="AR128" s="8">
        <f>(COUNT(F128:AP128))</f>
        <v>2</v>
      </c>
      <c r="AS128" s="8">
        <f>IF(COUNT(F128:AP128)&gt;0,LARGE(F128:AP128,1),0)+IF(COUNT(F128:AP128)&gt;1,LARGE(F128:AP128,2),0)+IF(COUNT(F128:AP128)&gt;2,LARGE(F128:AP128,3),0)+IF(COUNT(F128:AP128)&gt;3,LARGE(F128:AP128,4),0)+IF(COUNT(F128:AP128)&gt;4,LARGE(F128:AP128,5),0)+IF(COUNT(F128:AP128)&gt;5,LARGE(F128:AP128,6),0)+IF(COUNT(F128:AP128)&gt;6,LARGE(F128:AP128,7),0)+IF(COUNT(F128:AP128)&gt;7,LARGE(F128:AP128,8),0)+IF(COUNT(F128:AP128)&gt;8,LARGE(F128:AP128,9),0)+IF(COUNT(F128:AP128)&gt;9,LARGE(F128:AP128,10),0)+IF(COUNT(F128:AP128)&gt;10,LARGE(F128:AP128,11),0)+IF(COUNT(F128:AP128)&gt;11,LARGE(F128:AP128,12),0)+IF(COUNT(F128:AP128)&gt;12,LARGE(F128:AP128,13),0)+IF(COUNT(F128:AP128)&gt;13,LARGE(F128:AP128,14),0)+IF(COUNT(F128:AP128)&gt;14,LARGE(F128:AP128,15),0)</f>
        <v>74</v>
      </c>
      <c r="AT128" s="8">
        <f>IF(COUNT(F128:AP128)&lt;22,IF(COUNT(F128:AP128)&gt;14,(COUNT(F128:AP128)-15),0)*20,120)</f>
        <v>0</v>
      </c>
      <c r="AU128" s="12">
        <f>AS128+AT128</f>
        <v>74</v>
      </c>
      <c r="AV128" s="8" t="str">
        <f>B128</f>
        <v>Collyn</v>
      </c>
      <c r="AW128" s="8"/>
    </row>
    <row r="129" spans="1:49" ht="15">
      <c r="A129" s="15"/>
      <c r="B129" s="8" t="s">
        <v>262</v>
      </c>
      <c r="C129" s="8" t="s">
        <v>263</v>
      </c>
      <c r="D129" s="8">
        <v>55</v>
      </c>
      <c r="E129" s="8" t="s">
        <v>264</v>
      </c>
      <c r="F129" s="8">
        <v>28</v>
      </c>
      <c r="G129" s="9"/>
      <c r="H129" s="8"/>
      <c r="I129" s="8"/>
      <c r="J129" s="8"/>
      <c r="K129" s="8"/>
      <c r="L129" s="9"/>
      <c r="M129" s="9"/>
      <c r="N129" s="9">
        <v>45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7">
        <f>SUM(F129:AP129)</f>
        <v>73</v>
      </c>
      <c r="AR129" s="8">
        <f>(COUNT(F129:AP129))</f>
        <v>2</v>
      </c>
      <c r="AS129" s="8">
        <f>IF(COUNT(F129:AP129)&gt;0,LARGE(F129:AP129,1),0)+IF(COUNT(F129:AP129)&gt;1,LARGE(F129:AP129,2),0)+IF(COUNT(F129:AP129)&gt;2,LARGE(F129:AP129,3),0)+IF(COUNT(F129:AP129)&gt;3,LARGE(F129:AP129,4),0)+IF(COUNT(F129:AP129)&gt;4,LARGE(F129:AP129,5),0)+IF(COUNT(F129:AP129)&gt;5,LARGE(F129:AP129,6),0)+IF(COUNT(F129:AP129)&gt;6,LARGE(F129:AP129,7),0)+IF(COUNT(F129:AP129)&gt;7,LARGE(F129:AP129,8),0)+IF(COUNT(F129:AP129)&gt;8,LARGE(F129:AP129,9),0)+IF(COUNT(F129:AP129)&gt;9,LARGE(F129:AP129,10),0)+IF(COUNT(F129:AP129)&gt;10,LARGE(F129:AP129,11),0)+IF(COUNT(F129:AP129)&gt;11,LARGE(F129:AP129,12),0)+IF(COUNT(F129:AP129)&gt;12,LARGE(F129:AP129,13),0)+IF(COUNT(F129:AP129)&gt;13,LARGE(F129:AP129,14),0)+IF(COUNT(F129:AP129)&gt;14,LARGE(F129:AP129,15),0)</f>
        <v>73</v>
      </c>
      <c r="AT129" s="8">
        <f>IF(COUNT(F129:AP129)&lt;22,IF(COUNT(F129:AP129)&gt;14,(COUNT(F129:AP129)-15),0)*20,120)</f>
        <v>0</v>
      </c>
      <c r="AU129" s="12">
        <f>AS129+AT129</f>
        <v>73</v>
      </c>
      <c r="AV129" s="8" t="str">
        <f>B129</f>
        <v>Maczkiewicz</v>
      </c>
      <c r="AW129" s="8"/>
    </row>
    <row r="130" spans="1:49" ht="15">
      <c r="A130" s="15"/>
      <c r="B130" s="8" t="s">
        <v>178</v>
      </c>
      <c r="C130" s="8" t="s">
        <v>70</v>
      </c>
      <c r="D130" s="8">
        <v>54</v>
      </c>
      <c r="E130" s="8" t="s">
        <v>179</v>
      </c>
      <c r="F130" s="8"/>
      <c r="G130" s="9"/>
      <c r="H130" s="8"/>
      <c r="I130" s="8"/>
      <c r="J130" s="8"/>
      <c r="K130" s="8"/>
      <c r="L130" s="9"/>
      <c r="M130" s="9">
        <v>31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>
        <v>41</v>
      </c>
      <c r="AH130" s="9"/>
      <c r="AI130" s="9"/>
      <c r="AJ130" s="9"/>
      <c r="AK130" s="9"/>
      <c r="AL130" s="9"/>
      <c r="AM130" s="9"/>
      <c r="AN130" s="9"/>
      <c r="AO130" s="9"/>
      <c r="AP130" s="9"/>
      <c r="AQ130" s="7">
        <f>SUM(F130:AP130)</f>
        <v>72</v>
      </c>
      <c r="AR130" s="8">
        <f>(COUNT(F130:AP130))</f>
        <v>2</v>
      </c>
      <c r="AS130" s="8">
        <f>IF(COUNT(F130:AP130)&gt;0,LARGE(F130:AP130,1),0)+IF(COUNT(F130:AP130)&gt;1,LARGE(F130:AP130,2),0)+IF(COUNT(F130:AP130)&gt;2,LARGE(F130:AP130,3),0)+IF(COUNT(F130:AP130)&gt;3,LARGE(F130:AP130,4),0)+IF(COUNT(F130:AP130)&gt;4,LARGE(F130:AP130,5),0)+IF(COUNT(F130:AP130)&gt;5,LARGE(F130:AP130,6),0)+IF(COUNT(F130:AP130)&gt;6,LARGE(F130:AP130,7),0)+IF(COUNT(F130:AP130)&gt;7,LARGE(F130:AP130,8),0)+IF(COUNT(F130:AP130)&gt;8,LARGE(F130:AP130,9),0)+IF(COUNT(F130:AP130)&gt;9,LARGE(F130:AP130,10),0)+IF(COUNT(F130:AP130)&gt;10,LARGE(F130:AP130,11),0)+IF(COUNT(F130:AP130)&gt;11,LARGE(F130:AP130,12),0)+IF(COUNT(F130:AP130)&gt;12,LARGE(F130:AP130,13),0)+IF(COUNT(F130:AP130)&gt;13,LARGE(F130:AP130,14),0)+IF(COUNT(F130:AP130)&gt;14,LARGE(F130:AP130,15),0)</f>
        <v>72</v>
      </c>
      <c r="AT130" s="8">
        <f>IF(COUNT(F130:AP130)&lt;22,IF(COUNT(F130:AP130)&gt;14,(COUNT(F130:AP130)-15),0)*20,120)</f>
        <v>0</v>
      </c>
      <c r="AU130" s="12">
        <f>AS130+AT130</f>
        <v>72</v>
      </c>
      <c r="AV130" s="8" t="str">
        <f>B130</f>
        <v>Hensgens</v>
      </c>
      <c r="AW130" s="8"/>
    </row>
    <row r="131" spans="1:49" ht="15">
      <c r="A131" s="15"/>
      <c r="B131" s="8" t="s">
        <v>685</v>
      </c>
      <c r="C131" s="8" t="s">
        <v>82</v>
      </c>
      <c r="D131" s="8"/>
      <c r="E131" s="8" t="s">
        <v>151</v>
      </c>
      <c r="F131" s="8"/>
      <c r="G131" s="9"/>
      <c r="H131" s="8"/>
      <c r="I131" s="8"/>
      <c r="J131" s="8"/>
      <c r="K131" s="8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>
        <v>37</v>
      </c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>
        <v>35</v>
      </c>
      <c r="AN131" s="9"/>
      <c r="AO131" s="9"/>
      <c r="AP131" s="9"/>
      <c r="AQ131" s="7">
        <f>SUM(F131:AP131)</f>
        <v>72</v>
      </c>
      <c r="AR131" s="8">
        <f>(COUNT(F131:AP131))</f>
        <v>2</v>
      </c>
      <c r="AS131" s="8">
        <f>IF(COUNT(F131:AP131)&gt;0,LARGE(F131:AP131,1),0)+IF(COUNT(F131:AP131)&gt;1,LARGE(F131:AP131,2),0)+IF(COUNT(F131:AP131)&gt;2,LARGE(F131:AP131,3),0)+IF(COUNT(F131:AP131)&gt;3,LARGE(F131:AP131,4),0)+IF(COUNT(F131:AP131)&gt;4,LARGE(F131:AP131,5),0)+IF(COUNT(F131:AP131)&gt;5,LARGE(F131:AP131,6),0)+IF(COUNT(F131:AP131)&gt;6,LARGE(F131:AP131,7),0)+IF(COUNT(F131:AP131)&gt;7,LARGE(F131:AP131,8),0)+IF(COUNT(F131:AP131)&gt;8,LARGE(F131:AP131,9),0)+IF(COUNT(F131:AP131)&gt;9,LARGE(F131:AP131,10),0)+IF(COUNT(F131:AP131)&gt;10,LARGE(F131:AP131,11),0)+IF(COUNT(F131:AP131)&gt;11,LARGE(F131:AP131,12),0)+IF(COUNT(F131:AP131)&gt;12,LARGE(F131:AP131,13),0)+IF(COUNT(F131:AP131)&gt;13,LARGE(F131:AP131,14),0)+IF(COUNT(F131:AP131)&gt;14,LARGE(F131:AP131,15),0)</f>
        <v>72</v>
      </c>
      <c r="AT131" s="8">
        <f>IF(COUNT(F131:AP131)&lt;22,IF(COUNT(F131:AP131)&gt;14,(COUNT(F131:AP131)-15),0)*20,120)</f>
        <v>0</v>
      </c>
      <c r="AU131" s="12">
        <f>AS131+AT131</f>
        <v>72</v>
      </c>
      <c r="AV131" s="8" t="str">
        <f>B131</f>
        <v>Köntgen</v>
      </c>
      <c r="AW131" s="8"/>
    </row>
    <row r="132" spans="1:49" ht="15">
      <c r="A132" s="15"/>
      <c r="B132" s="8" t="s">
        <v>411</v>
      </c>
      <c r="C132" s="8" t="s">
        <v>412</v>
      </c>
      <c r="D132" s="8">
        <v>55</v>
      </c>
      <c r="E132" s="8" t="s">
        <v>413</v>
      </c>
      <c r="F132" s="8"/>
      <c r="G132" s="9"/>
      <c r="H132" s="8"/>
      <c r="I132" s="8"/>
      <c r="J132" s="8">
        <v>39</v>
      </c>
      <c r="K132" s="8"/>
      <c r="L132" s="9"/>
      <c r="M132" s="9">
        <v>32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7">
        <f>SUM(F132:AP132)</f>
        <v>71</v>
      </c>
      <c r="AR132" s="8">
        <f>(COUNT(F132:AP132))</f>
        <v>2</v>
      </c>
      <c r="AS132" s="8">
        <f>IF(COUNT(F132:AP132)&gt;0,LARGE(F132:AP132,1),0)+IF(COUNT(F132:AP132)&gt;1,LARGE(F132:AP132,2),0)+IF(COUNT(F132:AP132)&gt;2,LARGE(F132:AP132,3),0)+IF(COUNT(F132:AP132)&gt;3,LARGE(F132:AP132,4),0)+IF(COUNT(F132:AP132)&gt;4,LARGE(F132:AP132,5),0)+IF(COUNT(F132:AP132)&gt;5,LARGE(F132:AP132,6),0)+IF(COUNT(F132:AP132)&gt;6,LARGE(F132:AP132,7),0)+IF(COUNT(F132:AP132)&gt;7,LARGE(F132:AP132,8),0)+IF(COUNT(F132:AP132)&gt;8,LARGE(F132:AP132,9),0)+IF(COUNT(F132:AP132)&gt;9,LARGE(F132:AP132,10),0)+IF(COUNT(F132:AP132)&gt;10,LARGE(F132:AP132,11),0)+IF(COUNT(F132:AP132)&gt;11,LARGE(F132:AP132,12),0)+IF(COUNT(F132:AP132)&gt;12,LARGE(F132:AP132,13),0)+IF(COUNT(F132:AP132)&gt;13,LARGE(F132:AP132,14),0)+IF(COUNT(F132:AP132)&gt;14,LARGE(F132:AP132,15),0)</f>
        <v>71</v>
      </c>
      <c r="AT132" s="8">
        <f>IF(COUNT(F132:AP132)&lt;22,IF(COUNT(F132:AP132)&gt;14,(COUNT(F132:AP132)-15),0)*20,120)</f>
        <v>0</v>
      </c>
      <c r="AU132" s="12">
        <f>AS132+AT132</f>
        <v>71</v>
      </c>
      <c r="AV132" s="7" t="str">
        <f>B132</f>
        <v>Visschers</v>
      </c>
      <c r="AW132" s="8"/>
    </row>
    <row r="133" spans="1:49" ht="15">
      <c r="A133" s="15"/>
      <c r="B133" s="8" t="s">
        <v>549</v>
      </c>
      <c r="C133" s="8" t="s">
        <v>550</v>
      </c>
      <c r="D133" s="8">
        <v>54</v>
      </c>
      <c r="E133" s="8" t="s">
        <v>551</v>
      </c>
      <c r="F133" s="8"/>
      <c r="G133" s="9"/>
      <c r="H133" s="8"/>
      <c r="I133" s="8"/>
      <c r="J133" s="8"/>
      <c r="K133" s="8"/>
      <c r="L133" s="9"/>
      <c r="M133" s="9">
        <v>27</v>
      </c>
      <c r="N133" s="9"/>
      <c r="O133" s="9">
        <v>44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7">
        <f>SUM(F133:AP133)</f>
        <v>71</v>
      </c>
      <c r="AR133" s="8">
        <f>(COUNT(F133:AP133))</f>
        <v>2</v>
      </c>
      <c r="AS133" s="8">
        <f>IF(COUNT(F133:AP133)&gt;0,LARGE(F133:AP133,1),0)+IF(COUNT(F133:AP133)&gt;1,LARGE(F133:AP133,2),0)+IF(COUNT(F133:AP133)&gt;2,LARGE(F133:AP133,3),0)+IF(COUNT(F133:AP133)&gt;3,LARGE(F133:AP133,4),0)+IF(COUNT(F133:AP133)&gt;4,LARGE(F133:AP133,5),0)+IF(COUNT(F133:AP133)&gt;5,LARGE(F133:AP133,6),0)+IF(COUNT(F133:AP133)&gt;6,LARGE(F133:AP133,7),0)+IF(COUNT(F133:AP133)&gt;7,LARGE(F133:AP133,8),0)+IF(COUNT(F133:AP133)&gt;8,LARGE(F133:AP133,9),0)+IF(COUNT(F133:AP133)&gt;9,LARGE(F133:AP133,10),0)+IF(COUNT(F133:AP133)&gt;10,LARGE(F133:AP133,11),0)+IF(COUNT(F133:AP133)&gt;11,LARGE(F133:AP133,12),0)+IF(COUNT(F133:AP133)&gt;12,LARGE(F133:AP133,13),0)+IF(COUNT(F133:AP133)&gt;13,LARGE(F133:AP133,14),0)+IF(COUNT(F133:AP133)&gt;14,LARGE(F133:AP133,15),0)</f>
        <v>71</v>
      </c>
      <c r="AT133" s="8">
        <f>IF(COUNT(F133:AP133)&lt;22,IF(COUNT(F133:AP133)&gt;14,(COUNT(F133:AP133)-15),0)*20,120)</f>
        <v>0</v>
      </c>
      <c r="AU133" s="12">
        <f>AS133+AT133</f>
        <v>71</v>
      </c>
      <c r="AV133" s="8" t="str">
        <f>B133</f>
        <v>Putters</v>
      </c>
      <c r="AW133" s="8"/>
    </row>
    <row r="134" spans="1:49" ht="15">
      <c r="A134" s="15"/>
      <c r="B134" s="8" t="s">
        <v>299</v>
      </c>
      <c r="C134" s="8" t="s">
        <v>236</v>
      </c>
      <c r="D134" s="8">
        <v>56</v>
      </c>
      <c r="E134" s="8" t="s">
        <v>300</v>
      </c>
      <c r="F134" s="8" t="s">
        <v>272</v>
      </c>
      <c r="G134" s="9">
        <v>30</v>
      </c>
      <c r="H134" s="8"/>
      <c r="I134" s="8"/>
      <c r="J134" s="8"/>
      <c r="K134" s="8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>
        <v>41</v>
      </c>
      <c r="AN134" s="9"/>
      <c r="AO134" s="9"/>
      <c r="AP134" s="9"/>
      <c r="AQ134" s="7">
        <f>SUM(F134:AP134)</f>
        <v>71</v>
      </c>
      <c r="AR134" s="8">
        <f>(COUNT(F134:AP134))</f>
        <v>2</v>
      </c>
      <c r="AS134" s="8">
        <f>IF(COUNT(F134:AP134)&gt;0,LARGE(F134:AP134,1),0)+IF(COUNT(F134:AP134)&gt;1,LARGE(F134:AP134,2),0)+IF(COUNT(F134:AP134)&gt;2,LARGE(F134:AP134,3),0)+IF(COUNT(F134:AP134)&gt;3,LARGE(F134:AP134,4),0)+IF(COUNT(F134:AP134)&gt;4,LARGE(F134:AP134,5),0)+IF(COUNT(F134:AP134)&gt;5,LARGE(F134:AP134,6),0)+IF(COUNT(F134:AP134)&gt;6,LARGE(F134:AP134,7),0)+IF(COUNT(F134:AP134)&gt;7,LARGE(F134:AP134,8),0)+IF(COUNT(F134:AP134)&gt;8,LARGE(F134:AP134,9),0)+IF(COUNT(F134:AP134)&gt;9,LARGE(F134:AP134,10),0)+IF(COUNT(F134:AP134)&gt;10,LARGE(F134:AP134,11),0)+IF(COUNT(F134:AP134)&gt;11,LARGE(F134:AP134,12),0)+IF(COUNT(F134:AP134)&gt;12,LARGE(F134:AP134,13),0)+IF(COUNT(F134:AP134)&gt;13,LARGE(F134:AP134,14),0)+IF(COUNT(F134:AP134)&gt;14,LARGE(F134:AP134,15),0)</f>
        <v>71</v>
      </c>
      <c r="AT134" s="8">
        <f>IF(COUNT(F134:AP134)&lt;22,IF(COUNT(F134:AP134)&gt;14,(COUNT(F134:AP134)-15),0)*20,120)</f>
        <v>0</v>
      </c>
      <c r="AU134" s="12">
        <f>AS134+AT134</f>
        <v>71</v>
      </c>
      <c r="AV134" s="8" t="str">
        <f>B134</f>
        <v>Mrasek</v>
      </c>
      <c r="AW134" s="8"/>
    </row>
    <row r="135" spans="1:49" ht="15">
      <c r="A135" s="15"/>
      <c r="B135" s="14" t="s">
        <v>201</v>
      </c>
      <c r="C135" s="14" t="s">
        <v>66</v>
      </c>
      <c r="D135" s="14">
        <v>55</v>
      </c>
      <c r="E135" s="14" t="s">
        <v>72</v>
      </c>
      <c r="F135" s="14">
        <v>40</v>
      </c>
      <c r="G135" s="9"/>
      <c r="H135" s="8"/>
      <c r="I135" s="8"/>
      <c r="J135" s="8"/>
      <c r="K135" s="8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>
        <v>30</v>
      </c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7">
        <f>SUM(F135:AP135)</f>
        <v>70</v>
      </c>
      <c r="AR135" s="8">
        <f>(COUNT(F135:AP135))</f>
        <v>2</v>
      </c>
      <c r="AS135" s="8">
        <f>IF(COUNT(F135:AP135)&gt;0,LARGE(F135:AP135,1),0)+IF(COUNT(F135:AP135)&gt;1,LARGE(F135:AP135,2),0)+IF(COUNT(F135:AP135)&gt;2,LARGE(F135:AP135,3),0)+IF(COUNT(F135:AP135)&gt;3,LARGE(F135:AP135,4),0)+IF(COUNT(F135:AP135)&gt;4,LARGE(F135:AP135,5),0)+IF(COUNT(F135:AP135)&gt;5,LARGE(F135:AP135,6),0)+IF(COUNT(F135:AP135)&gt;6,LARGE(F135:AP135,7),0)+IF(COUNT(F135:AP135)&gt;7,LARGE(F135:AP135,8),0)+IF(COUNT(F135:AP135)&gt;8,LARGE(F135:AP135,9),0)+IF(COUNT(F135:AP135)&gt;9,LARGE(F135:AP135,10),0)+IF(COUNT(F135:AP135)&gt;10,LARGE(F135:AP135,11),0)+IF(COUNT(F135:AP135)&gt;11,LARGE(F135:AP135,12),0)+IF(COUNT(F135:AP135)&gt;12,LARGE(F135:AP135,13),0)+IF(COUNT(F135:AP135)&gt;13,LARGE(F135:AP135,14),0)+IF(COUNT(F135:AP135)&gt;14,LARGE(F135:AP135,15),0)</f>
        <v>70</v>
      </c>
      <c r="AT135" s="8">
        <f>IF(COUNT(F135:AP135)&lt;22,IF(COUNT(F135:AP135)&gt;14,(COUNT(F135:AP135)-15),0)*20,120)</f>
        <v>0</v>
      </c>
      <c r="AU135" s="12">
        <f>AS135+AT135</f>
        <v>70</v>
      </c>
      <c r="AV135" s="8" t="str">
        <f>B135</f>
        <v>Kuck</v>
      </c>
      <c r="AW135" s="8"/>
    </row>
    <row r="136" spans="1:49" ht="15">
      <c r="A136" s="15"/>
      <c r="B136" s="8" t="s">
        <v>530</v>
      </c>
      <c r="C136" s="8" t="s">
        <v>612</v>
      </c>
      <c r="D136" s="8">
        <v>57</v>
      </c>
      <c r="E136" s="8" t="s">
        <v>613</v>
      </c>
      <c r="F136" s="8"/>
      <c r="G136" s="9"/>
      <c r="H136" s="8"/>
      <c r="I136" s="8"/>
      <c r="J136" s="8"/>
      <c r="K136" s="8"/>
      <c r="L136" s="9"/>
      <c r="M136" s="9"/>
      <c r="N136" s="9"/>
      <c r="O136" s="9"/>
      <c r="P136" s="9"/>
      <c r="Q136" s="9"/>
      <c r="R136" s="9">
        <v>32</v>
      </c>
      <c r="S136" s="9"/>
      <c r="T136" s="9"/>
      <c r="U136" s="9"/>
      <c r="V136" s="9"/>
      <c r="W136" s="9"/>
      <c r="X136" s="9"/>
      <c r="Y136" s="9">
        <v>36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7">
        <f>SUM(F136:AP136)</f>
        <v>68</v>
      </c>
      <c r="AR136" s="8">
        <f>(COUNT(F136:AP136))</f>
        <v>2</v>
      </c>
      <c r="AS136" s="8">
        <f>IF(COUNT(F136:AP136)&gt;0,LARGE(F136:AP136,1),0)+IF(COUNT(F136:AP136)&gt;1,LARGE(F136:AP136,2),0)+IF(COUNT(F136:AP136)&gt;2,LARGE(F136:AP136,3),0)+IF(COUNT(F136:AP136)&gt;3,LARGE(F136:AP136,4),0)+IF(COUNT(F136:AP136)&gt;4,LARGE(F136:AP136,5),0)+IF(COUNT(F136:AP136)&gt;5,LARGE(F136:AP136,6),0)+IF(COUNT(F136:AP136)&gt;6,LARGE(F136:AP136,7),0)+IF(COUNT(F136:AP136)&gt;7,LARGE(F136:AP136,8),0)+IF(COUNT(F136:AP136)&gt;8,LARGE(F136:AP136,9),0)+IF(COUNT(F136:AP136)&gt;9,LARGE(F136:AP136,10),0)+IF(COUNT(F136:AP136)&gt;10,LARGE(F136:AP136,11),0)+IF(COUNT(F136:AP136)&gt;11,LARGE(F136:AP136,12),0)+IF(COUNT(F136:AP136)&gt;12,LARGE(F136:AP136,13),0)+IF(COUNT(F136:AP136)&gt;13,LARGE(F136:AP136,14),0)+IF(COUNT(F136:AP136)&gt;14,LARGE(F136:AP136,15),0)</f>
        <v>68</v>
      </c>
      <c r="AT136" s="8">
        <f>IF(COUNT(F136:AP136)&lt;22,IF(COUNT(F136:AP136)&gt;14,(COUNT(F136:AP136)-15),0)*20,120)</f>
        <v>0</v>
      </c>
      <c r="AU136" s="12">
        <f>AS136+AT136</f>
        <v>68</v>
      </c>
      <c r="AV136" s="8" t="str">
        <f>B136</f>
        <v>Hegger</v>
      </c>
      <c r="AW136" s="8"/>
    </row>
    <row r="137" spans="1:49" ht="15">
      <c r="A137" s="15"/>
      <c r="B137" s="8" t="s">
        <v>592</v>
      </c>
      <c r="C137" s="8" t="s">
        <v>593</v>
      </c>
      <c r="D137" s="8">
        <v>57</v>
      </c>
      <c r="E137" s="8" t="s">
        <v>594</v>
      </c>
      <c r="F137" s="8"/>
      <c r="G137" s="9"/>
      <c r="H137" s="8"/>
      <c r="I137" s="8"/>
      <c r="J137" s="8"/>
      <c r="K137" s="8"/>
      <c r="L137" s="9"/>
      <c r="M137" s="9"/>
      <c r="N137" s="9"/>
      <c r="O137" s="9"/>
      <c r="P137" s="9"/>
      <c r="Q137" s="9">
        <v>28</v>
      </c>
      <c r="R137" s="9"/>
      <c r="S137" s="9"/>
      <c r="T137" s="9"/>
      <c r="U137" s="9"/>
      <c r="V137" s="9"/>
      <c r="W137" s="9"/>
      <c r="X137" s="9"/>
      <c r="Y137" s="9">
        <v>39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7">
        <f>SUM(F137:AP137)</f>
        <v>67</v>
      </c>
      <c r="AR137" s="8">
        <f>(COUNT(F137:AP137))</f>
        <v>2</v>
      </c>
      <c r="AS137" s="8">
        <f>IF(COUNT(F137:AP137)&gt;0,LARGE(F137:AP137,1),0)+IF(COUNT(F137:AP137)&gt;1,LARGE(F137:AP137,2),0)+IF(COUNT(F137:AP137)&gt;2,LARGE(F137:AP137,3),0)+IF(COUNT(F137:AP137)&gt;3,LARGE(F137:AP137,4),0)+IF(COUNT(F137:AP137)&gt;4,LARGE(F137:AP137,5),0)+IF(COUNT(F137:AP137)&gt;5,LARGE(F137:AP137,6),0)+IF(COUNT(F137:AP137)&gt;6,LARGE(F137:AP137,7),0)+IF(COUNT(F137:AP137)&gt;7,LARGE(F137:AP137,8),0)+IF(COUNT(F137:AP137)&gt;8,LARGE(F137:AP137,9),0)+IF(COUNT(F137:AP137)&gt;9,LARGE(F137:AP137,10),0)+IF(COUNT(F137:AP137)&gt;10,LARGE(F137:AP137,11),0)+IF(COUNT(F137:AP137)&gt;11,LARGE(F137:AP137,12),0)+IF(COUNT(F137:AP137)&gt;12,LARGE(F137:AP137,13),0)+IF(COUNT(F137:AP137)&gt;13,LARGE(F137:AP137,14),0)+IF(COUNT(F137:AP137)&gt;14,LARGE(F137:AP137,15),0)</f>
        <v>67</v>
      </c>
      <c r="AT137" s="8">
        <f>IF(COUNT(F137:AP137)&lt;22,IF(COUNT(F137:AP137)&gt;14,(COUNT(F137:AP137)-15),0)*20,120)</f>
        <v>0</v>
      </c>
      <c r="AU137" s="12">
        <f>AS137+AT137</f>
        <v>67</v>
      </c>
      <c r="AV137" s="8" t="str">
        <f>B137</f>
        <v>Zahalka</v>
      </c>
      <c r="AW137" s="8"/>
    </row>
    <row r="138" spans="1:49" ht="15">
      <c r="A138" s="15"/>
      <c r="B138" s="8" t="s">
        <v>578</v>
      </c>
      <c r="C138" s="8" t="s">
        <v>579</v>
      </c>
      <c r="D138" s="8">
        <v>55</v>
      </c>
      <c r="E138" s="8" t="s">
        <v>580</v>
      </c>
      <c r="F138" s="8" t="s">
        <v>272</v>
      </c>
      <c r="G138" s="9"/>
      <c r="H138" s="8"/>
      <c r="I138" s="8"/>
      <c r="J138" s="8"/>
      <c r="K138" s="8"/>
      <c r="L138" s="9"/>
      <c r="M138" s="9"/>
      <c r="N138" s="9"/>
      <c r="O138" s="9"/>
      <c r="P138" s="9">
        <v>25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>
        <v>41</v>
      </c>
      <c r="AK138" s="9"/>
      <c r="AL138" s="9"/>
      <c r="AM138" s="9"/>
      <c r="AN138" s="9"/>
      <c r="AO138" s="9"/>
      <c r="AP138" s="9"/>
      <c r="AQ138" s="7">
        <f>SUM(F138:AP138)</f>
        <v>66</v>
      </c>
      <c r="AR138" s="8">
        <f>(COUNT(F138:AP138))</f>
        <v>2</v>
      </c>
      <c r="AS138" s="8">
        <f>IF(COUNT(F138:AP138)&gt;0,LARGE(F138:AP138,1),0)+IF(COUNT(F138:AP138)&gt;1,LARGE(F138:AP138,2),0)+IF(COUNT(F138:AP138)&gt;2,LARGE(F138:AP138,3),0)+IF(COUNT(F138:AP138)&gt;3,LARGE(F138:AP138,4),0)+IF(COUNT(F138:AP138)&gt;4,LARGE(F138:AP138,5),0)+IF(COUNT(F138:AP138)&gt;5,LARGE(F138:AP138,6),0)+IF(COUNT(F138:AP138)&gt;6,LARGE(F138:AP138,7),0)+IF(COUNT(F138:AP138)&gt;7,LARGE(F138:AP138,8),0)+IF(COUNT(F138:AP138)&gt;8,LARGE(F138:AP138,9),0)+IF(COUNT(F138:AP138)&gt;9,LARGE(F138:AP138,10),0)+IF(COUNT(F138:AP138)&gt;10,LARGE(F138:AP138,11),0)+IF(COUNT(F138:AP138)&gt;11,LARGE(F138:AP138,12),0)+IF(COUNT(F138:AP138)&gt;12,LARGE(F138:AP138,13),0)+IF(COUNT(F138:AP138)&gt;13,LARGE(F138:AP138,14),0)+IF(COUNT(F138:AP138)&gt;14,LARGE(F138:AP138,15),0)</f>
        <v>66</v>
      </c>
      <c r="AT138" s="8">
        <f>IF(COUNT(F138:AP138)&lt;22,IF(COUNT(F138:AP138)&gt;14,(COUNT(F138:AP138)-15),0)*20,120)</f>
        <v>0</v>
      </c>
      <c r="AU138" s="12">
        <f>AS138+AT138</f>
        <v>66</v>
      </c>
      <c r="AV138" s="8" t="str">
        <f>B138</f>
        <v>Wirths</v>
      </c>
      <c r="AW138" s="8"/>
    </row>
    <row r="139" spans="1:49" ht="15">
      <c r="A139" s="15"/>
      <c r="B139" s="8" t="s">
        <v>392</v>
      </c>
      <c r="C139" s="8" t="s">
        <v>121</v>
      </c>
      <c r="D139" s="8">
        <v>56</v>
      </c>
      <c r="E139" s="8" t="s">
        <v>164</v>
      </c>
      <c r="F139" s="8">
        <v>15</v>
      </c>
      <c r="G139" s="9"/>
      <c r="H139" s="8"/>
      <c r="I139" s="8"/>
      <c r="J139" s="8"/>
      <c r="K139" s="8"/>
      <c r="L139" s="9"/>
      <c r="M139" s="9"/>
      <c r="N139" s="9"/>
      <c r="O139" s="9"/>
      <c r="P139" s="9">
        <v>16</v>
      </c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>
        <v>0</v>
      </c>
      <c r="AC139" s="9"/>
      <c r="AD139" s="9"/>
      <c r="AE139" s="9"/>
      <c r="AF139" s="9"/>
      <c r="AG139" s="9"/>
      <c r="AH139" s="9"/>
      <c r="AI139" s="9">
        <v>34</v>
      </c>
      <c r="AJ139" s="9"/>
      <c r="AK139" s="9"/>
      <c r="AL139" s="9"/>
      <c r="AM139" s="9"/>
      <c r="AN139" s="9"/>
      <c r="AO139" s="9"/>
      <c r="AP139" s="9"/>
      <c r="AQ139" s="7">
        <f>SUM(F139:AP139)</f>
        <v>65</v>
      </c>
      <c r="AR139" s="8">
        <f>(COUNT(F139:AP139))</f>
        <v>4</v>
      </c>
      <c r="AS139" s="8">
        <f>IF(COUNT(F139:AP139)&gt;0,LARGE(F139:AP139,1),0)+IF(COUNT(F139:AP139)&gt;1,LARGE(F139:AP139,2),0)+IF(COUNT(F139:AP139)&gt;2,LARGE(F139:AP139,3),0)+IF(COUNT(F139:AP139)&gt;3,LARGE(F139:AP139,4),0)+IF(COUNT(F139:AP139)&gt;4,LARGE(F139:AP139,5),0)+IF(COUNT(F139:AP139)&gt;5,LARGE(F139:AP139,6),0)+IF(COUNT(F139:AP139)&gt;6,LARGE(F139:AP139,7),0)+IF(COUNT(F139:AP139)&gt;7,LARGE(F139:AP139,8),0)+IF(COUNT(F139:AP139)&gt;8,LARGE(F139:AP139,9),0)+IF(COUNT(F139:AP139)&gt;9,LARGE(F139:AP139,10),0)+IF(COUNT(F139:AP139)&gt;10,LARGE(F139:AP139,11),0)+IF(COUNT(F139:AP139)&gt;11,LARGE(F139:AP139,12),0)+IF(COUNT(F139:AP139)&gt;12,LARGE(F139:AP139,13),0)+IF(COUNT(F139:AP139)&gt;13,LARGE(F139:AP139,14),0)+IF(COUNT(F139:AP139)&gt;14,LARGE(F139:AP139,15),0)</f>
        <v>65</v>
      </c>
      <c r="AT139" s="8">
        <f>IF(COUNT(F139:AP139)&lt;22,IF(COUNT(F139:AP139)&gt;14,(COUNT(F139:AP139)-15),0)*20,120)</f>
        <v>0</v>
      </c>
      <c r="AU139" s="12">
        <f>AS139+AT139</f>
        <v>65</v>
      </c>
      <c r="AV139" s="8" t="str">
        <f>B139</f>
        <v>Esser</v>
      </c>
      <c r="AW139" s="8"/>
    </row>
    <row r="140" spans="1:49" ht="15">
      <c r="A140" s="15"/>
      <c r="B140" s="8" t="s">
        <v>115</v>
      </c>
      <c r="C140" s="8" t="s">
        <v>116</v>
      </c>
      <c r="D140" s="8">
        <v>55</v>
      </c>
      <c r="E140" s="8" t="s">
        <v>72</v>
      </c>
      <c r="F140" s="17" t="s">
        <v>272</v>
      </c>
      <c r="G140" s="18"/>
      <c r="H140" s="8">
        <v>23</v>
      </c>
      <c r="I140" s="8"/>
      <c r="J140" s="8"/>
      <c r="K140" s="8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>
        <v>42</v>
      </c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7">
        <f>SUM(F140:AP140)</f>
        <v>65</v>
      </c>
      <c r="AR140" s="8">
        <f>(COUNT(F140:AP140))</f>
        <v>2</v>
      </c>
      <c r="AS140" s="8">
        <f>IF(COUNT(F140:AP140)&gt;0,LARGE(F140:AP140,1),0)+IF(COUNT(F140:AP140)&gt;1,LARGE(F140:AP140,2),0)+IF(COUNT(F140:AP140)&gt;2,LARGE(F140:AP140,3),0)+IF(COUNT(F140:AP140)&gt;3,LARGE(F140:AP140,4),0)+IF(COUNT(F140:AP140)&gt;4,LARGE(F140:AP140,5),0)+IF(COUNT(F140:AP140)&gt;5,LARGE(F140:AP140,6),0)+IF(COUNT(F140:AP140)&gt;6,LARGE(F140:AP140,7),0)+IF(COUNT(F140:AP140)&gt;7,LARGE(F140:AP140,8),0)+IF(COUNT(F140:AP140)&gt;8,LARGE(F140:AP140,9),0)+IF(COUNT(F140:AP140)&gt;9,LARGE(F140:AP140,10),0)+IF(COUNT(F140:AP140)&gt;10,LARGE(F140:AP140,11),0)+IF(COUNT(F140:AP140)&gt;11,LARGE(F140:AP140,12),0)+IF(COUNT(F140:AP140)&gt;12,LARGE(F140:AP140,13),0)+IF(COUNT(F140:AP140)&gt;13,LARGE(F140:AP140,14),0)+IF(COUNT(F140:AP140)&gt;14,LARGE(F140:AP140,15),0)</f>
        <v>65</v>
      </c>
      <c r="AT140" s="8">
        <f>IF(COUNT(F140:AP140)&lt;22,IF(COUNT(F140:AP140)&gt;14,(COUNT(F140:AP140)-15),0)*20,120)</f>
        <v>0</v>
      </c>
      <c r="AU140" s="12">
        <f>AS140+AT140</f>
        <v>65</v>
      </c>
      <c r="AV140" s="8" t="str">
        <f>B140</f>
        <v>Hamacher</v>
      </c>
      <c r="AW140" s="8"/>
    </row>
    <row r="141" spans="1:49" ht="15">
      <c r="A141" s="15"/>
      <c r="B141" s="8" t="s">
        <v>441</v>
      </c>
      <c r="C141" s="8" t="s">
        <v>442</v>
      </c>
      <c r="D141" s="8">
        <v>54</v>
      </c>
      <c r="E141" s="8" t="s">
        <v>224</v>
      </c>
      <c r="F141" s="8" t="s">
        <v>272</v>
      </c>
      <c r="G141" s="9"/>
      <c r="H141" s="8"/>
      <c r="I141" s="8"/>
      <c r="J141" s="8">
        <v>21</v>
      </c>
      <c r="K141" s="8"/>
      <c r="L141" s="9"/>
      <c r="M141" s="9"/>
      <c r="N141" s="9"/>
      <c r="O141" s="9">
        <v>43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7">
        <f>SUM(F141:AP141)</f>
        <v>64</v>
      </c>
      <c r="AR141" s="8">
        <f>(COUNT(F141:AP141))</f>
        <v>2</v>
      </c>
      <c r="AS141" s="8">
        <f>IF(COUNT(F141:AP141)&gt;0,LARGE(F141:AP141,1),0)+IF(COUNT(F141:AP141)&gt;1,LARGE(F141:AP141,2),0)+IF(COUNT(F141:AP141)&gt;2,LARGE(F141:AP141,3),0)+IF(COUNT(F141:AP141)&gt;3,LARGE(F141:AP141,4),0)+IF(COUNT(F141:AP141)&gt;4,LARGE(F141:AP141,5),0)+IF(COUNT(F141:AP141)&gt;5,LARGE(F141:AP141,6),0)+IF(COUNT(F141:AP141)&gt;6,LARGE(F141:AP141,7),0)+IF(COUNT(F141:AP141)&gt;7,LARGE(F141:AP141,8),0)+IF(COUNT(F141:AP141)&gt;8,LARGE(F141:AP141,9),0)+IF(COUNT(F141:AP141)&gt;9,LARGE(F141:AP141,10),0)+IF(COUNT(F141:AP141)&gt;10,LARGE(F141:AP141,11),0)+IF(COUNT(F141:AP141)&gt;11,LARGE(F141:AP141,12),0)+IF(COUNT(F141:AP141)&gt;12,LARGE(F141:AP141,13),0)+IF(COUNT(F141:AP141)&gt;13,LARGE(F141:AP141,14),0)+IF(COUNT(F141:AP141)&gt;14,LARGE(F141:AP141,15),0)</f>
        <v>64</v>
      </c>
      <c r="AT141" s="8">
        <f>IF(COUNT(F141:AP141)&lt;22,IF(COUNT(F141:AP141)&gt;14,(COUNT(F141:AP141)-15),0)*20,120)</f>
        <v>0</v>
      </c>
      <c r="AU141" s="12">
        <f>AS141+AT141</f>
        <v>64</v>
      </c>
      <c r="AV141" s="7" t="str">
        <f>B141</f>
        <v>Houkes</v>
      </c>
      <c r="AW141" s="8"/>
    </row>
    <row r="142" spans="1:49" ht="15">
      <c r="A142" s="15"/>
      <c r="B142" s="8" t="s">
        <v>517</v>
      </c>
      <c r="C142" s="8" t="s">
        <v>193</v>
      </c>
      <c r="D142" s="8"/>
      <c r="E142" s="8" t="s">
        <v>65</v>
      </c>
      <c r="F142" s="8"/>
      <c r="G142" s="9"/>
      <c r="H142" s="8"/>
      <c r="I142" s="8"/>
      <c r="J142" s="8"/>
      <c r="K142" s="8"/>
      <c r="L142" s="9"/>
      <c r="M142" s="9"/>
      <c r="N142" s="9"/>
      <c r="O142" s="9"/>
      <c r="P142" s="9"/>
      <c r="Q142" s="9"/>
      <c r="R142" s="9"/>
      <c r="S142" s="9"/>
      <c r="T142" s="9">
        <v>30</v>
      </c>
      <c r="U142" s="9">
        <v>33</v>
      </c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7">
        <f>SUM(F142:AP142)</f>
        <v>63</v>
      </c>
      <c r="AR142" s="8">
        <f>(COUNT(F142:AP142))</f>
        <v>2</v>
      </c>
      <c r="AS142" s="8">
        <f>IF(COUNT(F142:AP142)&gt;0,LARGE(F142:AP142,1),0)+IF(COUNT(F142:AP142)&gt;1,LARGE(F142:AP142,2),0)+IF(COUNT(F142:AP142)&gt;2,LARGE(F142:AP142,3),0)+IF(COUNT(F142:AP142)&gt;3,LARGE(F142:AP142,4),0)+IF(COUNT(F142:AP142)&gt;4,LARGE(F142:AP142,5),0)+IF(COUNT(F142:AP142)&gt;5,LARGE(F142:AP142,6),0)+IF(COUNT(F142:AP142)&gt;6,LARGE(F142:AP142,7),0)+IF(COUNT(F142:AP142)&gt;7,LARGE(F142:AP142,8),0)+IF(COUNT(F142:AP142)&gt;8,LARGE(F142:AP142,9),0)+IF(COUNT(F142:AP142)&gt;9,LARGE(F142:AP142,10),0)+IF(COUNT(F142:AP142)&gt;10,LARGE(F142:AP142,11),0)+IF(COUNT(F142:AP142)&gt;11,LARGE(F142:AP142,12),0)+IF(COUNT(F142:AP142)&gt;12,LARGE(F142:AP142,13),0)+IF(COUNT(F142:AP142)&gt;13,LARGE(F142:AP142,14),0)+IF(COUNT(F142:AP142)&gt;14,LARGE(F142:AP142,15),0)</f>
        <v>63</v>
      </c>
      <c r="AT142" s="8">
        <f>IF(COUNT(F142:AP142)&lt;22,IF(COUNT(F142:AP142)&gt;14,(COUNT(F142:AP142)-15),0)*20,120)</f>
        <v>0</v>
      </c>
      <c r="AU142" s="12">
        <f>AS142+AT142</f>
        <v>63</v>
      </c>
      <c r="AV142" s="8" t="str">
        <f>B142</f>
        <v>Siemons</v>
      </c>
      <c r="AW142" s="8"/>
    </row>
    <row r="143" spans="1:49" ht="15">
      <c r="A143" s="15"/>
      <c r="B143" s="8" t="s">
        <v>350</v>
      </c>
      <c r="C143" s="8" t="s">
        <v>135</v>
      </c>
      <c r="D143" s="8">
        <v>55</v>
      </c>
      <c r="E143" s="8" t="s">
        <v>93</v>
      </c>
      <c r="F143" s="17"/>
      <c r="G143" s="18"/>
      <c r="H143" s="8">
        <v>43</v>
      </c>
      <c r="I143" s="8"/>
      <c r="J143" s="8"/>
      <c r="K143" s="8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>
        <v>18</v>
      </c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7">
        <f>SUM(F143:AP143)</f>
        <v>61</v>
      </c>
      <c r="AR143" s="8">
        <f>(COUNT(F143:AP143))</f>
        <v>2</v>
      </c>
      <c r="AS143" s="8">
        <f>IF(COUNT(F143:AP143)&gt;0,LARGE(F143:AP143,1),0)+IF(COUNT(F143:AP143)&gt;1,LARGE(F143:AP143,2),0)+IF(COUNT(F143:AP143)&gt;2,LARGE(F143:AP143,3),0)+IF(COUNT(F143:AP143)&gt;3,LARGE(F143:AP143,4),0)+IF(COUNT(F143:AP143)&gt;4,LARGE(F143:AP143,5),0)+IF(COUNT(F143:AP143)&gt;5,LARGE(F143:AP143,6),0)+IF(COUNT(F143:AP143)&gt;6,LARGE(F143:AP143,7),0)+IF(COUNT(F143:AP143)&gt;7,LARGE(F143:AP143,8),0)+IF(COUNT(F143:AP143)&gt;8,LARGE(F143:AP143,9),0)+IF(COUNT(F143:AP143)&gt;9,LARGE(F143:AP143,10),0)+IF(COUNT(F143:AP143)&gt;10,LARGE(F143:AP143,11),0)+IF(COUNT(F143:AP143)&gt;11,LARGE(F143:AP143,12),0)+IF(COUNT(F143:AP143)&gt;12,LARGE(F143:AP143,13),0)+IF(COUNT(F143:AP143)&gt;13,LARGE(F143:AP143,14),0)+IF(COUNT(F143:AP143)&gt;14,LARGE(F143:AP143,15),0)</f>
        <v>61</v>
      </c>
      <c r="AT143" s="8">
        <f>IF(COUNT(F143:AP143)&lt;22,IF(COUNT(F143:AP143)&gt;14,(COUNT(F143:AP143)-15),0)*20,120)</f>
        <v>0</v>
      </c>
      <c r="AU143" s="12">
        <f>AS143+AT143</f>
        <v>61</v>
      </c>
      <c r="AV143" s="8" t="str">
        <f>B143</f>
        <v>Müller </v>
      </c>
      <c r="AW143" s="8"/>
    </row>
    <row r="144" spans="1:49" ht="15">
      <c r="A144" s="15"/>
      <c r="B144" s="9" t="s">
        <v>222</v>
      </c>
      <c r="C144" s="9" t="s">
        <v>193</v>
      </c>
      <c r="D144" s="9">
        <v>53</v>
      </c>
      <c r="E144" s="8" t="s">
        <v>225</v>
      </c>
      <c r="F144" s="8"/>
      <c r="G144" s="9"/>
      <c r="H144" s="8"/>
      <c r="I144" s="8"/>
      <c r="J144" s="8"/>
      <c r="K144" s="8">
        <v>25</v>
      </c>
      <c r="L144" s="9"/>
      <c r="M144" s="9">
        <v>36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7">
        <f>SUM(F144:AP144)</f>
        <v>61</v>
      </c>
      <c r="AR144" s="8">
        <f>(COUNT(F144:AP144))</f>
        <v>2</v>
      </c>
      <c r="AS144" s="8">
        <f>IF(COUNT(F144:AP144)&gt;0,LARGE(F144:AP144,1),0)+IF(COUNT(F144:AP144)&gt;1,LARGE(F144:AP144,2),0)+IF(COUNT(F144:AP144)&gt;2,LARGE(F144:AP144,3),0)+IF(COUNT(F144:AP144)&gt;3,LARGE(F144:AP144,4),0)+IF(COUNT(F144:AP144)&gt;4,LARGE(F144:AP144,5),0)+IF(COUNT(F144:AP144)&gt;5,LARGE(F144:AP144,6),0)+IF(COUNT(F144:AP144)&gt;6,LARGE(F144:AP144,7),0)+IF(COUNT(F144:AP144)&gt;7,LARGE(F144:AP144,8),0)+IF(COUNT(F144:AP144)&gt;8,LARGE(F144:AP144,9),0)+IF(COUNT(F144:AP144)&gt;9,LARGE(F144:AP144,10),0)+IF(COUNT(F144:AP144)&gt;10,LARGE(F144:AP144,11),0)+IF(COUNT(F144:AP144)&gt;11,LARGE(F144:AP144,12),0)+IF(COUNT(F144:AP144)&gt;12,LARGE(F144:AP144,13),0)+IF(COUNT(F144:AP144)&gt;13,LARGE(F144:AP144,14),0)+IF(COUNT(F144:AP144)&gt;14,LARGE(F144:AP144,15),0)</f>
        <v>61</v>
      </c>
      <c r="AT144" s="8">
        <f>IF(COUNT(F144:AP144)&lt;22,IF(COUNT(F144:AP144)&gt;14,(COUNT(F144:AP144)-15),0)*20,120)</f>
        <v>0</v>
      </c>
      <c r="AU144" s="12">
        <f>AS144+AT144</f>
        <v>61</v>
      </c>
      <c r="AV144" s="8" t="str">
        <f>B144</f>
        <v>Püttmann</v>
      </c>
      <c r="AW144" s="8"/>
    </row>
    <row r="145" spans="1:49" ht="15">
      <c r="A145" s="15"/>
      <c r="B145" s="8" t="s">
        <v>198</v>
      </c>
      <c r="C145" s="8" t="s">
        <v>199</v>
      </c>
      <c r="D145" s="8">
        <v>53</v>
      </c>
      <c r="E145" s="8" t="s">
        <v>224</v>
      </c>
      <c r="F145" s="8" t="s">
        <v>272</v>
      </c>
      <c r="G145" s="9"/>
      <c r="H145" s="8"/>
      <c r="I145" s="8"/>
      <c r="J145" s="8">
        <v>15</v>
      </c>
      <c r="K145" s="8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>
        <v>46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7">
        <f>SUM(F145:AP145)</f>
        <v>61</v>
      </c>
      <c r="AR145" s="8">
        <f>(COUNT(F145:AP145))</f>
        <v>2</v>
      </c>
      <c r="AS145" s="8">
        <f>IF(COUNT(F145:AP145)&gt;0,LARGE(F145:AP145,1),0)+IF(COUNT(F145:AP145)&gt;1,LARGE(F145:AP145,2),0)+IF(COUNT(F145:AP145)&gt;2,LARGE(F145:AP145,3),0)+IF(COUNT(F145:AP145)&gt;3,LARGE(F145:AP145,4),0)+IF(COUNT(F145:AP145)&gt;4,LARGE(F145:AP145,5),0)+IF(COUNT(F145:AP145)&gt;5,LARGE(F145:AP145,6),0)+IF(COUNT(F145:AP145)&gt;6,LARGE(F145:AP145,7),0)+IF(COUNT(F145:AP145)&gt;7,LARGE(F145:AP145,8),0)+IF(COUNT(F145:AP145)&gt;8,LARGE(F145:AP145,9),0)+IF(COUNT(F145:AP145)&gt;9,LARGE(F145:AP145,10),0)+IF(COUNT(F145:AP145)&gt;10,LARGE(F145:AP145,11),0)+IF(COUNT(F145:AP145)&gt;11,LARGE(F145:AP145,12),0)+IF(COUNT(F145:AP145)&gt;12,LARGE(F145:AP145,13),0)+IF(COUNT(F145:AP145)&gt;13,LARGE(F145:AP145,14),0)+IF(COUNT(F145:AP145)&gt;14,LARGE(F145:AP145,15),0)</f>
        <v>61</v>
      </c>
      <c r="AT145" s="8">
        <f>IF(COUNT(F145:AP145)&lt;22,IF(COUNT(F145:AP145)&gt;14,(COUNT(F145:AP145)-15),0)*20,120)</f>
        <v>0</v>
      </c>
      <c r="AU145" s="12">
        <f>AS145+AT145</f>
        <v>61</v>
      </c>
      <c r="AV145" s="8" t="str">
        <f>B145</f>
        <v>Bierstekers</v>
      </c>
      <c r="AW145" s="8"/>
    </row>
    <row r="146" spans="1:49" ht="15">
      <c r="A146" s="15"/>
      <c r="B146" s="8" t="s">
        <v>310</v>
      </c>
      <c r="C146" s="8" t="s">
        <v>311</v>
      </c>
      <c r="D146" s="8">
        <v>53</v>
      </c>
      <c r="E146" s="8" t="s">
        <v>312</v>
      </c>
      <c r="F146" s="8"/>
      <c r="G146" s="9">
        <v>22</v>
      </c>
      <c r="H146" s="8"/>
      <c r="I146" s="8">
        <v>37</v>
      </c>
      <c r="J146" s="8"/>
      <c r="K146" s="8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7">
        <f>SUM(F146:AP146)</f>
        <v>59</v>
      </c>
      <c r="AR146" s="8">
        <f>(COUNT(F146:AP146))</f>
        <v>2</v>
      </c>
      <c r="AS146" s="8">
        <f>IF(COUNT(F146:AP146)&gt;0,LARGE(F146:AP146,1),0)+IF(COUNT(F146:AP146)&gt;1,LARGE(F146:AP146,2),0)+IF(COUNT(F146:AP146)&gt;2,LARGE(F146:AP146,3),0)+IF(COUNT(F146:AP146)&gt;3,LARGE(F146:AP146,4),0)+IF(COUNT(F146:AP146)&gt;4,LARGE(F146:AP146,5),0)+IF(COUNT(F146:AP146)&gt;5,LARGE(F146:AP146,6),0)+IF(COUNT(F146:AP146)&gt;6,LARGE(F146:AP146,7),0)+IF(COUNT(F146:AP146)&gt;7,LARGE(F146:AP146,8),0)+IF(COUNT(F146:AP146)&gt;8,LARGE(F146:AP146,9),0)+IF(COUNT(F146:AP146)&gt;9,LARGE(F146:AP146,10),0)+IF(COUNT(F146:AP146)&gt;10,LARGE(F146:AP146,11),0)+IF(COUNT(F146:AP146)&gt;11,LARGE(F146:AP146,12),0)+IF(COUNT(F146:AP146)&gt;12,LARGE(F146:AP146,13),0)+IF(COUNT(F146:AP146)&gt;13,LARGE(F146:AP146,14),0)+IF(COUNT(F146:AP146)&gt;14,LARGE(F146:AP146,15),0)</f>
        <v>59</v>
      </c>
      <c r="AT146" s="8">
        <f>IF(COUNT(F146:AP146)&lt;22,IF(COUNT(F146:AP146)&gt;14,(COUNT(F146:AP146)-15),0)*20,120)</f>
        <v>0</v>
      </c>
      <c r="AU146" s="12">
        <f>AS146+AT146</f>
        <v>59</v>
      </c>
      <c r="AV146" s="8" t="str">
        <f>B146</f>
        <v>Godglück</v>
      </c>
      <c r="AW146" s="8"/>
    </row>
    <row r="147" spans="1:49" ht="15">
      <c r="A147" s="15"/>
      <c r="B147" s="8" t="s">
        <v>667</v>
      </c>
      <c r="C147" s="8" t="s">
        <v>193</v>
      </c>
      <c r="D147" s="8">
        <v>53</v>
      </c>
      <c r="E147" s="8" t="s">
        <v>668</v>
      </c>
      <c r="F147" s="8"/>
      <c r="G147" s="9"/>
      <c r="H147" s="8"/>
      <c r="I147" s="8"/>
      <c r="J147" s="8"/>
      <c r="K147" s="8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>
        <v>25</v>
      </c>
      <c r="Z147" s="9">
        <v>20</v>
      </c>
      <c r="AA147" s="9">
        <v>13</v>
      </c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7">
        <f>SUM(F147:AP147)</f>
        <v>58</v>
      </c>
      <c r="AR147" s="8">
        <f>(COUNT(F147:AP147))</f>
        <v>3</v>
      </c>
      <c r="AS147" s="8">
        <f>IF(COUNT(F147:AP147)&gt;0,LARGE(F147:AP147,1),0)+IF(COUNT(F147:AP147)&gt;1,LARGE(F147:AP147,2),0)+IF(COUNT(F147:AP147)&gt;2,LARGE(F147:AP147,3),0)+IF(COUNT(F147:AP147)&gt;3,LARGE(F147:AP147,4),0)+IF(COUNT(F147:AP147)&gt;4,LARGE(F147:AP147,5),0)+IF(COUNT(F147:AP147)&gt;5,LARGE(F147:AP147,6),0)+IF(COUNT(F147:AP147)&gt;6,LARGE(F147:AP147,7),0)+IF(COUNT(F147:AP147)&gt;7,LARGE(F147:AP147,8),0)+IF(COUNT(F147:AP147)&gt;8,LARGE(F147:AP147,9),0)+IF(COUNT(F147:AP147)&gt;9,LARGE(F147:AP147,10),0)+IF(COUNT(F147:AP147)&gt;10,LARGE(F147:AP147,11),0)+IF(COUNT(F147:AP147)&gt;11,LARGE(F147:AP147,12),0)+IF(COUNT(F147:AP147)&gt;12,LARGE(F147:AP147,13),0)+IF(COUNT(F147:AP147)&gt;13,LARGE(F147:AP147,14),0)+IF(COUNT(F147:AP147)&gt;14,LARGE(F147:AP147,15),0)</f>
        <v>58</v>
      </c>
      <c r="AT147" s="8">
        <f>IF(COUNT(F147:AP147)&lt;22,IF(COUNT(F147:AP147)&gt;14,(COUNT(F147:AP147)-15),0)*20,120)</f>
        <v>0</v>
      </c>
      <c r="AU147" s="12">
        <f>AS147+AT147</f>
        <v>58</v>
      </c>
      <c r="AV147" s="8" t="str">
        <f>B147</f>
        <v>Winkels</v>
      </c>
      <c r="AW147" s="8"/>
    </row>
    <row r="148" spans="1:49" ht="15">
      <c r="A148" s="15"/>
      <c r="B148" s="8" t="s">
        <v>443</v>
      </c>
      <c r="C148" s="8" t="s">
        <v>245</v>
      </c>
      <c r="D148" s="8">
        <v>53</v>
      </c>
      <c r="E148" s="8" t="s">
        <v>117</v>
      </c>
      <c r="F148" s="8"/>
      <c r="G148" s="9"/>
      <c r="H148" s="8"/>
      <c r="I148" s="8"/>
      <c r="J148" s="8">
        <v>20</v>
      </c>
      <c r="K148" s="8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>
        <v>38</v>
      </c>
      <c r="AL148" s="9"/>
      <c r="AM148" s="9"/>
      <c r="AN148" s="9"/>
      <c r="AO148" s="9"/>
      <c r="AP148" s="9"/>
      <c r="AQ148" s="7">
        <f>SUM(F148:AP148)</f>
        <v>58</v>
      </c>
      <c r="AR148" s="8">
        <f>(COUNT(F148:AP148))</f>
        <v>2</v>
      </c>
      <c r="AS148" s="8">
        <f>IF(COUNT(F148:AP148)&gt;0,LARGE(F148:AP148,1),0)+IF(COUNT(F148:AP148)&gt;1,LARGE(F148:AP148,2),0)+IF(COUNT(F148:AP148)&gt;2,LARGE(F148:AP148,3),0)+IF(COUNT(F148:AP148)&gt;3,LARGE(F148:AP148,4),0)+IF(COUNT(F148:AP148)&gt;4,LARGE(F148:AP148,5),0)+IF(COUNT(F148:AP148)&gt;5,LARGE(F148:AP148,6),0)+IF(COUNT(F148:AP148)&gt;6,LARGE(F148:AP148,7),0)+IF(COUNT(F148:AP148)&gt;7,LARGE(F148:AP148,8),0)+IF(COUNT(F148:AP148)&gt;8,LARGE(F148:AP148,9),0)+IF(COUNT(F148:AP148)&gt;9,LARGE(F148:AP148,10),0)+IF(COUNT(F148:AP148)&gt;10,LARGE(F148:AP148,11),0)+IF(COUNT(F148:AP148)&gt;11,LARGE(F148:AP148,12),0)+IF(COUNT(F148:AP148)&gt;12,LARGE(F148:AP148,13),0)+IF(COUNT(F148:AP148)&gt;13,LARGE(F148:AP148,14),0)+IF(COUNT(F148:AP148)&gt;14,LARGE(F148:AP148,15),0)</f>
        <v>58</v>
      </c>
      <c r="AT148" s="8">
        <f>IF(COUNT(F148:AP148)&lt;22,IF(COUNT(F148:AP148)&gt;14,(COUNT(F148:AP148)-15),0)*20,120)</f>
        <v>0</v>
      </c>
      <c r="AU148" s="12">
        <f>AS148+AT148</f>
        <v>58</v>
      </c>
      <c r="AV148" s="7" t="str">
        <f>B148</f>
        <v>Derks</v>
      </c>
      <c r="AW148" s="8"/>
    </row>
    <row r="149" spans="1:49" ht="15">
      <c r="A149" s="15"/>
      <c r="B149" s="8" t="s">
        <v>313</v>
      </c>
      <c r="C149" s="8" t="s">
        <v>314</v>
      </c>
      <c r="D149" s="8">
        <v>53</v>
      </c>
      <c r="E149" s="8" t="s">
        <v>315</v>
      </c>
      <c r="F149" s="8" t="s">
        <v>272</v>
      </c>
      <c r="G149" s="9">
        <v>21</v>
      </c>
      <c r="H149" s="8"/>
      <c r="I149" s="8"/>
      <c r="J149" s="8"/>
      <c r="K149" s="8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>
        <v>34</v>
      </c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7">
        <f>SUM(F149:AP149)</f>
        <v>55</v>
      </c>
      <c r="AR149" s="8">
        <f>(COUNT(F149:AP149))</f>
        <v>2</v>
      </c>
      <c r="AS149" s="8">
        <f>IF(COUNT(F149:AP149)&gt;0,LARGE(F149:AP149,1),0)+IF(COUNT(F149:AP149)&gt;1,LARGE(F149:AP149,2),0)+IF(COUNT(F149:AP149)&gt;2,LARGE(F149:AP149,3),0)+IF(COUNT(F149:AP149)&gt;3,LARGE(F149:AP149,4),0)+IF(COUNT(F149:AP149)&gt;4,LARGE(F149:AP149,5),0)+IF(COUNT(F149:AP149)&gt;5,LARGE(F149:AP149,6),0)+IF(COUNT(F149:AP149)&gt;6,LARGE(F149:AP149,7),0)+IF(COUNT(F149:AP149)&gt;7,LARGE(F149:AP149,8),0)+IF(COUNT(F149:AP149)&gt;8,LARGE(F149:AP149,9),0)+IF(COUNT(F149:AP149)&gt;9,LARGE(F149:AP149,10),0)+IF(COUNT(F149:AP149)&gt;10,LARGE(F149:AP149,11),0)+IF(COUNT(F149:AP149)&gt;11,LARGE(F149:AP149,12),0)+IF(COUNT(F149:AP149)&gt;12,LARGE(F149:AP149,13),0)+IF(COUNT(F149:AP149)&gt;13,LARGE(F149:AP149,14),0)+IF(COUNT(F149:AP149)&gt;14,LARGE(F149:AP149,15),0)</f>
        <v>55</v>
      </c>
      <c r="AT149" s="8">
        <f>IF(COUNT(F149:AP149)&lt;22,IF(COUNT(F149:AP149)&gt;14,(COUNT(F149:AP149)-15),0)*20,120)</f>
        <v>0</v>
      </c>
      <c r="AU149" s="12">
        <f>AS149+AT149</f>
        <v>55</v>
      </c>
      <c r="AV149" s="8" t="str">
        <f>B149</f>
        <v>Blase</v>
      </c>
      <c r="AW149" s="8"/>
    </row>
    <row r="150" spans="1:49" ht="15">
      <c r="A150" s="15"/>
      <c r="B150" s="8" t="s">
        <v>473</v>
      </c>
      <c r="C150" s="8" t="s">
        <v>70</v>
      </c>
      <c r="D150" s="8">
        <v>54</v>
      </c>
      <c r="E150" s="8" t="s">
        <v>474</v>
      </c>
      <c r="F150" s="8"/>
      <c r="G150" s="9"/>
      <c r="H150" s="8"/>
      <c r="I150" s="8"/>
      <c r="J150" s="8"/>
      <c r="K150" s="8">
        <v>50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7">
        <f>SUM(F150:AP150)</f>
        <v>50</v>
      </c>
      <c r="AR150" s="8">
        <f>(COUNT(F150:AP150))</f>
        <v>1</v>
      </c>
      <c r="AS150" s="8">
        <f>IF(COUNT(F150:AP150)&gt;0,LARGE(F150:AP150,1),0)+IF(COUNT(F150:AP150)&gt;1,LARGE(F150:AP150,2),0)+IF(COUNT(F150:AP150)&gt;2,LARGE(F150:AP150,3),0)+IF(COUNT(F150:AP150)&gt;3,LARGE(F150:AP150,4),0)+IF(COUNT(F150:AP150)&gt;4,LARGE(F150:AP150,5),0)+IF(COUNT(F150:AP150)&gt;5,LARGE(F150:AP150,6),0)+IF(COUNT(F150:AP150)&gt;6,LARGE(F150:AP150,7),0)+IF(COUNT(F150:AP150)&gt;7,LARGE(F150:AP150,8),0)+IF(COUNT(F150:AP150)&gt;8,LARGE(F150:AP150,9),0)+IF(COUNT(F150:AP150)&gt;9,LARGE(F150:AP150,10),0)+IF(COUNT(F150:AP150)&gt;10,LARGE(F150:AP150,11),0)+IF(COUNT(F150:AP150)&gt;11,LARGE(F150:AP150,12),0)+IF(COUNT(F150:AP150)&gt;12,LARGE(F150:AP150,13),0)+IF(COUNT(F150:AP150)&gt;13,LARGE(F150:AP150,14),0)+IF(COUNT(F150:AP150)&gt;14,LARGE(F150:AP150,15),0)</f>
        <v>50</v>
      </c>
      <c r="AT150" s="8">
        <f>IF(COUNT(F150:AP150)&lt;22,IF(COUNT(F150:AP150)&gt;14,(COUNT(F150:AP150)-15),0)*20,120)</f>
        <v>0</v>
      </c>
      <c r="AU150" s="12">
        <f>AS150+AT150</f>
        <v>50</v>
      </c>
      <c r="AV150" s="8" t="str">
        <f>B150</f>
        <v>Torfs</v>
      </c>
      <c r="AW150" s="8"/>
    </row>
    <row r="151" spans="1:49" ht="15">
      <c r="A151" s="15"/>
      <c r="B151" s="8" t="s">
        <v>796</v>
      </c>
      <c r="C151" s="8" t="s">
        <v>797</v>
      </c>
      <c r="D151" s="8">
        <v>56</v>
      </c>
      <c r="E151" s="8" t="s">
        <v>421</v>
      </c>
      <c r="F151" s="8"/>
      <c r="G151" s="9"/>
      <c r="H151" s="8"/>
      <c r="I151" s="8"/>
      <c r="J151" s="8"/>
      <c r="K151" s="8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>
        <v>50</v>
      </c>
      <c r="AL151" s="9"/>
      <c r="AM151" s="9"/>
      <c r="AN151" s="9"/>
      <c r="AO151" s="9"/>
      <c r="AP151" s="9"/>
      <c r="AQ151" s="7">
        <f>SUM(F151:AP151)</f>
        <v>50</v>
      </c>
      <c r="AR151" s="8">
        <f>(COUNT(F151:AP151))</f>
        <v>1</v>
      </c>
      <c r="AS151" s="8">
        <f>IF(COUNT(F151:AP151)&gt;0,LARGE(F151:AP151,1),0)+IF(COUNT(F151:AP151)&gt;1,LARGE(F151:AP151,2),0)+IF(COUNT(F151:AP151)&gt;2,LARGE(F151:AP151,3),0)+IF(COUNT(F151:AP151)&gt;3,LARGE(F151:AP151,4),0)+IF(COUNT(F151:AP151)&gt;4,LARGE(F151:AP151,5),0)+IF(COUNT(F151:AP151)&gt;5,LARGE(F151:AP151,6),0)+IF(COUNT(F151:AP151)&gt;6,LARGE(F151:AP151,7),0)+IF(COUNT(F151:AP151)&gt;7,LARGE(F151:AP151,8),0)+IF(COUNT(F151:AP151)&gt;8,LARGE(F151:AP151,9),0)+IF(COUNT(F151:AP151)&gt;9,LARGE(F151:AP151,10),0)+IF(COUNT(F151:AP151)&gt;10,LARGE(F151:AP151,11),0)+IF(COUNT(F151:AP151)&gt;11,LARGE(F151:AP151,12),0)+IF(COUNT(F151:AP151)&gt;12,LARGE(F151:AP151,13),0)+IF(COUNT(F151:AP151)&gt;13,LARGE(F151:AP151,14),0)+IF(COUNT(F151:AP151)&gt;14,LARGE(F151:AP151,15),0)</f>
        <v>50</v>
      </c>
      <c r="AT151" s="8">
        <f>IF(COUNT(F151:AP151)&lt;22,IF(COUNT(F151:AP151)&gt;14,(COUNT(F151:AP151)-15),0)*20,120)</f>
        <v>0</v>
      </c>
      <c r="AU151" s="12">
        <f>AS151+AT151</f>
        <v>50</v>
      </c>
      <c r="AV151" s="8" t="str">
        <f>B151</f>
        <v>Payne</v>
      </c>
      <c r="AW151" s="8"/>
    </row>
    <row r="152" spans="1:49" ht="15">
      <c r="A152" s="15"/>
      <c r="B152" s="8" t="s">
        <v>101</v>
      </c>
      <c r="C152" s="8" t="s">
        <v>50</v>
      </c>
      <c r="D152" s="8">
        <v>53</v>
      </c>
      <c r="E152" s="8" t="s">
        <v>93</v>
      </c>
      <c r="F152" s="17"/>
      <c r="G152" s="18"/>
      <c r="H152" s="8">
        <v>22</v>
      </c>
      <c r="I152" s="8"/>
      <c r="J152" s="8"/>
      <c r="K152" s="8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>
        <v>27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7">
        <f>SUM(F152:AP152)</f>
        <v>49</v>
      </c>
      <c r="AR152" s="8">
        <f>(COUNT(F152:AP152))</f>
        <v>2</v>
      </c>
      <c r="AS152" s="8">
        <f>IF(COUNT(F152:AP152)&gt;0,LARGE(F152:AP152,1),0)+IF(COUNT(F152:AP152)&gt;1,LARGE(F152:AP152,2),0)+IF(COUNT(F152:AP152)&gt;2,LARGE(F152:AP152,3),0)+IF(COUNT(F152:AP152)&gt;3,LARGE(F152:AP152,4),0)+IF(COUNT(F152:AP152)&gt;4,LARGE(F152:AP152,5),0)+IF(COUNT(F152:AP152)&gt;5,LARGE(F152:AP152,6),0)+IF(COUNT(F152:AP152)&gt;6,LARGE(F152:AP152,7),0)+IF(COUNT(F152:AP152)&gt;7,LARGE(F152:AP152,8),0)+IF(COUNT(F152:AP152)&gt;8,LARGE(F152:AP152,9),0)+IF(COUNT(F152:AP152)&gt;9,LARGE(F152:AP152,10),0)+IF(COUNT(F152:AP152)&gt;10,LARGE(F152:AP152,11),0)+IF(COUNT(F152:AP152)&gt;11,LARGE(F152:AP152,12),0)+IF(COUNT(F152:AP152)&gt;12,LARGE(F152:AP152,13),0)+IF(COUNT(F152:AP152)&gt;13,LARGE(F152:AP152,14),0)+IF(COUNT(F152:AP152)&gt;14,LARGE(F152:AP152,15),0)</f>
        <v>49</v>
      </c>
      <c r="AT152" s="8">
        <f>IF(COUNT(F152:AP152)&lt;22,IF(COUNT(F152:AP152)&gt;14,(COUNT(F152:AP152)-15),0)*20,120)</f>
        <v>0</v>
      </c>
      <c r="AU152" s="12">
        <f>AS152+AT152</f>
        <v>49</v>
      </c>
      <c r="AV152" s="8" t="str">
        <f>B152</f>
        <v>Thomas</v>
      </c>
      <c r="AW152" s="8"/>
    </row>
    <row r="153" spans="1:49" ht="15">
      <c r="A153" s="15"/>
      <c r="B153" s="8" t="s">
        <v>320</v>
      </c>
      <c r="C153" s="8" t="s">
        <v>126</v>
      </c>
      <c r="D153" s="8">
        <v>55</v>
      </c>
      <c r="E153" s="8" t="s">
        <v>321</v>
      </c>
      <c r="F153" s="8"/>
      <c r="G153" s="9">
        <v>49</v>
      </c>
      <c r="H153" s="8"/>
      <c r="I153" s="8"/>
      <c r="J153" s="8"/>
      <c r="K153" s="8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7">
        <f>SUM(F153:AP153)</f>
        <v>49</v>
      </c>
      <c r="AR153" s="8">
        <f>(COUNT(F153:AP153))</f>
        <v>1</v>
      </c>
      <c r="AS153" s="8">
        <f>IF(COUNT(F153:AP153)&gt;0,LARGE(F153:AP153,1),0)+IF(COUNT(F153:AP153)&gt;1,LARGE(F153:AP153,2),0)+IF(COUNT(F153:AP153)&gt;2,LARGE(F153:AP153,3),0)+IF(COUNT(F153:AP153)&gt;3,LARGE(F153:AP153,4),0)+IF(COUNT(F153:AP153)&gt;4,LARGE(F153:AP153,5),0)+IF(COUNT(F153:AP153)&gt;5,LARGE(F153:AP153,6),0)+IF(COUNT(F153:AP153)&gt;6,LARGE(F153:AP153,7),0)+IF(COUNT(F153:AP153)&gt;7,LARGE(F153:AP153,8),0)+IF(COUNT(F153:AP153)&gt;8,LARGE(F153:AP153,9),0)+IF(COUNT(F153:AP153)&gt;9,LARGE(F153:AP153,10),0)+IF(COUNT(F153:AP153)&gt;10,LARGE(F153:AP153,11),0)+IF(COUNT(F153:AP153)&gt;11,LARGE(F153:AP153,12),0)+IF(COUNT(F153:AP153)&gt;12,LARGE(F153:AP153,13),0)+IF(COUNT(F153:AP153)&gt;13,LARGE(F153:AP153,14),0)+IF(COUNT(F153:AP153)&gt;14,LARGE(F153:AP153,15),0)</f>
        <v>49</v>
      </c>
      <c r="AT153" s="8">
        <f>IF(COUNT(F153:AP153)&lt;22,IF(COUNT(F153:AP153)&gt;14,(COUNT(F153:AP153)-15),0)*20,120)</f>
        <v>0</v>
      </c>
      <c r="AU153" s="12">
        <f>AS153+AT153</f>
        <v>49</v>
      </c>
      <c r="AV153" s="8" t="str">
        <f>B153</f>
        <v>Stüben</v>
      </c>
      <c r="AW153" s="8"/>
    </row>
    <row r="154" spans="1:49" ht="15">
      <c r="A154" s="15"/>
      <c r="B154" s="8" t="s">
        <v>457</v>
      </c>
      <c r="C154" s="8" t="s">
        <v>458</v>
      </c>
      <c r="D154" s="8">
        <v>56</v>
      </c>
      <c r="E154" s="8" t="s">
        <v>459</v>
      </c>
      <c r="F154" s="8"/>
      <c r="G154" s="9"/>
      <c r="H154" s="8"/>
      <c r="I154" s="8"/>
      <c r="J154" s="8"/>
      <c r="K154" s="8">
        <v>49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7">
        <f>SUM(F154:AP154)</f>
        <v>49</v>
      </c>
      <c r="AR154" s="8">
        <f>(COUNT(F154:AP154))</f>
        <v>1</v>
      </c>
      <c r="AS154" s="8">
        <f>IF(COUNT(F154:AP154)&gt;0,LARGE(F154:AP154,1),0)+IF(COUNT(F154:AP154)&gt;1,LARGE(F154:AP154,2),0)+IF(COUNT(F154:AP154)&gt;2,LARGE(F154:AP154,3),0)+IF(COUNT(F154:AP154)&gt;3,LARGE(F154:AP154,4),0)+IF(COUNT(F154:AP154)&gt;4,LARGE(F154:AP154,5),0)+IF(COUNT(F154:AP154)&gt;5,LARGE(F154:AP154,6),0)+IF(COUNT(F154:AP154)&gt;6,LARGE(F154:AP154,7),0)+IF(COUNT(F154:AP154)&gt;7,LARGE(F154:AP154,8),0)+IF(COUNT(F154:AP154)&gt;8,LARGE(F154:AP154,9),0)+IF(COUNT(F154:AP154)&gt;9,LARGE(F154:AP154,10),0)+IF(COUNT(F154:AP154)&gt;10,LARGE(F154:AP154,11),0)+IF(COUNT(F154:AP154)&gt;11,LARGE(F154:AP154,12),0)+IF(COUNT(F154:AP154)&gt;12,LARGE(F154:AP154,13),0)+IF(COUNT(F154:AP154)&gt;13,LARGE(F154:AP154,14),0)+IF(COUNT(F154:AP154)&gt;14,LARGE(F154:AP154,15),0)</f>
        <v>49</v>
      </c>
      <c r="AT154" s="8">
        <f>IF(COUNT(F154:AP154)&lt;22,IF(COUNT(F154:AP154)&gt;14,(COUNT(F154:AP154)-15),0)*20,120)</f>
        <v>0</v>
      </c>
      <c r="AU154" s="12">
        <f>AS154+AT154</f>
        <v>49</v>
      </c>
      <c r="AV154" s="8" t="str">
        <f>B154</f>
        <v>Laming</v>
      </c>
      <c r="AW154" s="8"/>
    </row>
    <row r="155" spans="1:49" ht="15">
      <c r="A155" s="15"/>
      <c r="B155" s="8" t="s">
        <v>558</v>
      </c>
      <c r="C155" s="8" t="s">
        <v>559</v>
      </c>
      <c r="D155" s="8"/>
      <c r="E155" s="8"/>
      <c r="F155" s="8"/>
      <c r="G155" s="9"/>
      <c r="H155" s="8"/>
      <c r="I155" s="8"/>
      <c r="J155" s="8"/>
      <c r="K155" s="8"/>
      <c r="L155" s="9"/>
      <c r="M155" s="9"/>
      <c r="N155" s="9"/>
      <c r="O155" s="9">
        <v>49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7">
        <f>SUM(F155:AP155)</f>
        <v>49</v>
      </c>
      <c r="AR155" s="8">
        <f>(COUNT(F155:AP155))</f>
        <v>1</v>
      </c>
      <c r="AS155" s="8">
        <f>IF(COUNT(F155:AP155)&gt;0,LARGE(F155:AP155,1),0)+IF(COUNT(F155:AP155)&gt;1,LARGE(F155:AP155,2),0)+IF(COUNT(F155:AP155)&gt;2,LARGE(F155:AP155,3),0)+IF(COUNT(F155:AP155)&gt;3,LARGE(F155:AP155,4),0)+IF(COUNT(F155:AP155)&gt;4,LARGE(F155:AP155,5),0)+IF(COUNT(F155:AP155)&gt;5,LARGE(F155:AP155,6),0)+IF(COUNT(F155:AP155)&gt;6,LARGE(F155:AP155,7),0)+IF(COUNT(F155:AP155)&gt;7,LARGE(F155:AP155,8),0)+IF(COUNT(F155:AP155)&gt;8,LARGE(F155:AP155,9),0)+IF(COUNT(F155:AP155)&gt;9,LARGE(F155:AP155,10),0)+IF(COUNT(F155:AP155)&gt;10,LARGE(F155:AP155,11),0)+IF(COUNT(F155:AP155)&gt;11,LARGE(F155:AP155,12),0)+IF(COUNT(F155:AP155)&gt;12,LARGE(F155:AP155,13),0)+IF(COUNT(F155:AP155)&gt;13,LARGE(F155:AP155,14),0)+IF(COUNT(F155:AP155)&gt;14,LARGE(F155:AP155,15),0)</f>
        <v>49</v>
      </c>
      <c r="AT155" s="8">
        <f>IF(COUNT(F155:AP155)&lt;22,IF(COUNT(F155:AP155)&gt;14,(COUNT(F155:AP155)-15),0)*20,120)</f>
        <v>0</v>
      </c>
      <c r="AU155" s="12">
        <f>AS155+AT155</f>
        <v>49</v>
      </c>
      <c r="AV155" s="8" t="str">
        <f>B155</f>
        <v>Meys</v>
      </c>
      <c r="AW155" s="8"/>
    </row>
    <row r="156" spans="1:49" ht="15">
      <c r="A156" s="15"/>
      <c r="B156" s="8" t="s">
        <v>230</v>
      </c>
      <c r="C156" s="8" t="s">
        <v>229</v>
      </c>
      <c r="D156" s="8">
        <v>56</v>
      </c>
      <c r="E156" s="8" t="s">
        <v>124</v>
      </c>
      <c r="F156" s="8"/>
      <c r="G156" s="9"/>
      <c r="H156" s="8"/>
      <c r="I156" s="8"/>
      <c r="J156" s="8"/>
      <c r="K156" s="8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>
        <v>49</v>
      </c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7">
        <f>SUM(F156:AP156)</f>
        <v>49</v>
      </c>
      <c r="AR156" s="8">
        <f>(COUNT(F156:AP156))</f>
        <v>1</v>
      </c>
      <c r="AS156" s="8">
        <f>IF(COUNT(F156:AP156)&gt;0,LARGE(F156:AP156,1),0)+IF(COUNT(F156:AP156)&gt;1,LARGE(F156:AP156,2),0)+IF(COUNT(F156:AP156)&gt;2,LARGE(F156:AP156,3),0)+IF(COUNT(F156:AP156)&gt;3,LARGE(F156:AP156,4),0)+IF(COUNT(F156:AP156)&gt;4,LARGE(F156:AP156,5),0)+IF(COUNT(F156:AP156)&gt;5,LARGE(F156:AP156,6),0)+IF(COUNT(F156:AP156)&gt;6,LARGE(F156:AP156,7),0)+IF(COUNT(F156:AP156)&gt;7,LARGE(F156:AP156,8),0)+IF(COUNT(F156:AP156)&gt;8,LARGE(F156:AP156,9),0)+IF(COUNT(F156:AP156)&gt;9,LARGE(F156:AP156,10),0)+IF(COUNT(F156:AP156)&gt;10,LARGE(F156:AP156,11),0)+IF(COUNT(F156:AP156)&gt;11,LARGE(F156:AP156,12),0)+IF(COUNT(F156:AP156)&gt;12,LARGE(F156:AP156,13),0)+IF(COUNT(F156:AP156)&gt;13,LARGE(F156:AP156,14),0)+IF(COUNT(F156:AP156)&gt;14,LARGE(F156:AP156,15),0)</f>
        <v>49</v>
      </c>
      <c r="AT156" s="8">
        <f>IF(COUNT(F156:AP156)&lt;22,IF(COUNT(F156:AP156)&gt;14,(COUNT(F156:AP156)-15),0)*20,120)</f>
        <v>0</v>
      </c>
      <c r="AU156" s="12">
        <f>AS156+AT156</f>
        <v>49</v>
      </c>
      <c r="AV156" s="8" t="str">
        <f>B156</f>
        <v>Gündling</v>
      </c>
      <c r="AW156" s="8"/>
    </row>
    <row r="157" spans="1:49" ht="15">
      <c r="A157" s="15"/>
      <c r="B157" s="8" t="s">
        <v>804</v>
      </c>
      <c r="C157" s="8" t="s">
        <v>805</v>
      </c>
      <c r="D157" s="8">
        <v>53</v>
      </c>
      <c r="E157" s="8" t="s">
        <v>93</v>
      </c>
      <c r="F157" s="8"/>
      <c r="G157" s="9"/>
      <c r="H157" s="8"/>
      <c r="I157" s="8"/>
      <c r="J157" s="8"/>
      <c r="K157" s="8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>
        <v>49</v>
      </c>
      <c r="AM157" s="9"/>
      <c r="AN157" s="9"/>
      <c r="AO157" s="9"/>
      <c r="AP157" s="9"/>
      <c r="AQ157" s="7">
        <f>SUM(F157:AP157)</f>
        <v>49</v>
      </c>
      <c r="AR157" s="8">
        <f>(COUNT(F157:AP157))</f>
        <v>1</v>
      </c>
      <c r="AS157" s="8">
        <f>IF(COUNT(F157:AP157)&gt;0,LARGE(F157:AP157,1),0)+IF(COUNT(F157:AP157)&gt;1,LARGE(F157:AP157,2),0)+IF(COUNT(F157:AP157)&gt;2,LARGE(F157:AP157,3),0)+IF(COUNT(F157:AP157)&gt;3,LARGE(F157:AP157,4),0)+IF(COUNT(F157:AP157)&gt;4,LARGE(F157:AP157,5),0)+IF(COUNT(F157:AP157)&gt;5,LARGE(F157:AP157,6),0)+IF(COUNT(F157:AP157)&gt;6,LARGE(F157:AP157,7),0)+IF(COUNT(F157:AP157)&gt;7,LARGE(F157:AP157,8),0)+IF(COUNT(F157:AP157)&gt;8,LARGE(F157:AP157,9),0)+IF(COUNT(F157:AP157)&gt;9,LARGE(F157:AP157,10),0)+IF(COUNT(F157:AP157)&gt;10,LARGE(F157:AP157,11),0)+IF(COUNT(F157:AP157)&gt;11,LARGE(F157:AP157,12),0)+IF(COUNT(F157:AP157)&gt;12,LARGE(F157:AP157,13),0)+IF(COUNT(F157:AP157)&gt;13,LARGE(F157:AP157,14),0)+IF(COUNT(F157:AP157)&gt;14,LARGE(F157:AP157,15),0)</f>
        <v>49</v>
      </c>
      <c r="AT157" s="8">
        <f>IF(COUNT(F157:AP157)&lt;22,IF(COUNT(F157:AP157)&gt;14,(COUNT(F157:AP157)-15),0)*20,120)</f>
        <v>0</v>
      </c>
      <c r="AU157" s="12">
        <f>AS157+AT157</f>
        <v>49</v>
      </c>
      <c r="AV157" s="8" t="str">
        <f>B157</f>
        <v>Berden</v>
      </c>
      <c r="AW157" s="8"/>
    </row>
    <row r="158" spans="1:49" ht="15">
      <c r="A158" s="15"/>
      <c r="B158" s="8" t="s">
        <v>568</v>
      </c>
      <c r="C158" s="8" t="s">
        <v>196</v>
      </c>
      <c r="D158" s="8"/>
      <c r="E158" s="8" t="s">
        <v>224</v>
      </c>
      <c r="F158" s="8" t="s">
        <v>272</v>
      </c>
      <c r="G158" s="9"/>
      <c r="H158" s="8"/>
      <c r="I158" s="8"/>
      <c r="J158" s="8"/>
      <c r="K158" s="8">
        <v>7</v>
      </c>
      <c r="L158" s="9"/>
      <c r="M158" s="9"/>
      <c r="N158" s="9"/>
      <c r="O158" s="9">
        <v>41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7">
        <f>SUM(F158:AP158)</f>
        <v>48</v>
      </c>
      <c r="AR158" s="8">
        <f>(COUNT(F158:AP158))</f>
        <v>2</v>
      </c>
      <c r="AS158" s="8">
        <f>IF(COUNT(F158:AP158)&gt;0,LARGE(F158:AP158,1),0)+IF(COUNT(F158:AP158)&gt;1,LARGE(F158:AP158,2),0)+IF(COUNT(F158:AP158)&gt;2,LARGE(F158:AP158,3),0)+IF(COUNT(F158:AP158)&gt;3,LARGE(F158:AP158,4),0)+IF(COUNT(F158:AP158)&gt;4,LARGE(F158:AP158,5),0)+IF(COUNT(F158:AP158)&gt;5,LARGE(F158:AP158,6),0)+IF(COUNT(F158:AP158)&gt;6,LARGE(F158:AP158,7),0)+IF(COUNT(F158:AP158)&gt;7,LARGE(F158:AP158,8),0)+IF(COUNT(F158:AP158)&gt;8,LARGE(F158:AP158,9),0)+IF(COUNT(F158:AP158)&gt;9,LARGE(F158:AP158,10),0)+IF(COUNT(F158:AP158)&gt;10,LARGE(F158:AP158,11),0)+IF(COUNT(F158:AP158)&gt;11,LARGE(F158:AP158,12),0)+IF(COUNT(F158:AP158)&gt;12,LARGE(F158:AP158,13),0)+IF(COUNT(F158:AP158)&gt;13,LARGE(F158:AP158,14),0)+IF(COUNT(F158:AP158)&gt;14,LARGE(F158:AP158,15),0)</f>
        <v>48</v>
      </c>
      <c r="AT158" s="8">
        <f>IF(COUNT(F158:AP158)&lt;22,IF(COUNT(F158:AP158)&gt;14,(COUNT(F158:AP158)-15),0)*20,120)</f>
        <v>0</v>
      </c>
      <c r="AU158" s="12">
        <f>AS158+AT158</f>
        <v>48</v>
      </c>
      <c r="AV158" s="8" t="str">
        <f>B158</f>
        <v>Mutze</v>
      </c>
      <c r="AW158" s="8"/>
    </row>
    <row r="159" spans="1:49" ht="15">
      <c r="A159" s="15"/>
      <c r="B159" s="8" t="s">
        <v>322</v>
      </c>
      <c r="C159" s="8" t="s">
        <v>75</v>
      </c>
      <c r="D159" s="8">
        <v>53</v>
      </c>
      <c r="E159" s="8" t="s">
        <v>323</v>
      </c>
      <c r="F159" s="8"/>
      <c r="G159" s="9">
        <v>48</v>
      </c>
      <c r="H159" s="8"/>
      <c r="I159" s="8"/>
      <c r="J159" s="8"/>
      <c r="K159" s="8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7">
        <f>SUM(F159:AP159)</f>
        <v>48</v>
      </c>
      <c r="AR159" s="8">
        <f>(COUNT(F159:AP159))</f>
        <v>1</v>
      </c>
      <c r="AS159" s="8">
        <f>IF(COUNT(F159:AP159)&gt;0,LARGE(F159:AP159,1),0)+IF(COUNT(F159:AP159)&gt;1,LARGE(F159:AP159,2),0)+IF(COUNT(F159:AP159)&gt;2,LARGE(F159:AP159,3),0)+IF(COUNT(F159:AP159)&gt;3,LARGE(F159:AP159,4),0)+IF(COUNT(F159:AP159)&gt;4,LARGE(F159:AP159,5),0)+IF(COUNT(F159:AP159)&gt;5,LARGE(F159:AP159,6),0)+IF(COUNT(F159:AP159)&gt;6,LARGE(F159:AP159,7),0)+IF(COUNT(F159:AP159)&gt;7,LARGE(F159:AP159,8),0)+IF(COUNT(F159:AP159)&gt;8,LARGE(F159:AP159,9),0)+IF(COUNT(F159:AP159)&gt;9,LARGE(F159:AP159,10),0)+IF(COUNT(F159:AP159)&gt;10,LARGE(F159:AP159,11),0)+IF(COUNT(F159:AP159)&gt;11,LARGE(F159:AP159,12),0)+IF(COUNT(F159:AP159)&gt;12,LARGE(F159:AP159,13),0)+IF(COUNT(F159:AP159)&gt;13,LARGE(F159:AP159,14),0)+IF(COUNT(F159:AP159)&gt;14,LARGE(F159:AP159,15),0)</f>
        <v>48</v>
      </c>
      <c r="AT159" s="8">
        <f>IF(COUNT(F159:AP159)&lt;22,IF(COUNT(F159:AP159)&gt;14,(COUNT(F159:AP159)-15),0)*20,120)</f>
        <v>0</v>
      </c>
      <c r="AU159" s="12">
        <f>AS159+AT159</f>
        <v>48</v>
      </c>
      <c r="AV159" s="8" t="str">
        <f>B159</f>
        <v>Hymmen</v>
      </c>
      <c r="AW159" s="8"/>
    </row>
    <row r="160" spans="1:49" ht="15">
      <c r="A160" s="15"/>
      <c r="B160" s="8" t="s">
        <v>365</v>
      </c>
      <c r="C160" s="8" t="s">
        <v>238</v>
      </c>
      <c r="D160" s="8">
        <v>57</v>
      </c>
      <c r="E160" s="8" t="s">
        <v>67</v>
      </c>
      <c r="F160" s="17"/>
      <c r="G160" s="18"/>
      <c r="H160" s="8">
        <v>48</v>
      </c>
      <c r="I160" s="8"/>
      <c r="J160" s="8"/>
      <c r="K160" s="8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7">
        <f>SUM(F160:AP160)</f>
        <v>48</v>
      </c>
      <c r="AR160" s="8">
        <f>(COUNT(F160:AP160))</f>
        <v>1</v>
      </c>
      <c r="AS160" s="8">
        <f>IF(COUNT(F160:AP160)&gt;0,LARGE(F160:AP160,1),0)+IF(COUNT(F160:AP160)&gt;1,LARGE(F160:AP160,2),0)+IF(COUNT(F160:AP160)&gt;2,LARGE(F160:AP160,3),0)+IF(COUNT(F160:AP160)&gt;3,LARGE(F160:AP160,4),0)+IF(COUNT(F160:AP160)&gt;4,LARGE(F160:AP160,5),0)+IF(COUNT(F160:AP160)&gt;5,LARGE(F160:AP160,6),0)+IF(COUNT(F160:AP160)&gt;6,LARGE(F160:AP160,7),0)+IF(COUNT(F160:AP160)&gt;7,LARGE(F160:AP160,8),0)+IF(COUNT(F160:AP160)&gt;8,LARGE(F160:AP160,9),0)+IF(COUNT(F160:AP160)&gt;9,LARGE(F160:AP160,10),0)+IF(COUNT(F160:AP160)&gt;10,LARGE(F160:AP160,11),0)+IF(COUNT(F160:AP160)&gt;11,LARGE(F160:AP160,12),0)+IF(COUNT(F160:AP160)&gt;12,LARGE(F160:AP160,13),0)+IF(COUNT(F160:AP160)&gt;13,LARGE(F160:AP160,14),0)+IF(COUNT(F160:AP160)&gt;14,LARGE(F160:AP160,15),0)</f>
        <v>48</v>
      </c>
      <c r="AT160" s="8">
        <f>IF(COUNT(F160:AP160)&lt;22,IF(COUNT(F160:AP160)&gt;14,(COUNT(F160:AP160)-15),0)*20,120)</f>
        <v>0</v>
      </c>
      <c r="AU160" s="12">
        <f>AS160+AT160</f>
        <v>48</v>
      </c>
      <c r="AV160" s="8" t="str">
        <f>B160</f>
        <v>Büngelen</v>
      </c>
      <c r="AW160" s="8"/>
    </row>
    <row r="161" spans="1:49" ht="15">
      <c r="A161" s="15"/>
      <c r="B161" s="8" t="s">
        <v>460</v>
      </c>
      <c r="C161" s="8" t="s">
        <v>58</v>
      </c>
      <c r="D161" s="8">
        <v>57</v>
      </c>
      <c r="E161" s="8" t="s">
        <v>93</v>
      </c>
      <c r="F161" s="8"/>
      <c r="G161" s="9"/>
      <c r="H161" s="8"/>
      <c r="I161" s="8"/>
      <c r="J161" s="8"/>
      <c r="K161" s="8">
        <v>48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7">
        <f>SUM(F161:AP161)</f>
        <v>48</v>
      </c>
      <c r="AR161" s="8">
        <f>(COUNT(F161:AP161))</f>
        <v>1</v>
      </c>
      <c r="AS161" s="8">
        <f>IF(COUNT(F161:AP161)&gt;0,LARGE(F161:AP161,1),0)+IF(COUNT(F161:AP161)&gt;1,LARGE(F161:AP161,2),0)+IF(COUNT(F161:AP161)&gt;2,LARGE(F161:AP161,3),0)+IF(COUNT(F161:AP161)&gt;3,LARGE(F161:AP161,4),0)+IF(COUNT(F161:AP161)&gt;4,LARGE(F161:AP161,5),0)+IF(COUNT(F161:AP161)&gt;5,LARGE(F161:AP161,6),0)+IF(COUNT(F161:AP161)&gt;6,LARGE(F161:AP161,7),0)+IF(COUNT(F161:AP161)&gt;7,LARGE(F161:AP161,8),0)+IF(COUNT(F161:AP161)&gt;8,LARGE(F161:AP161,9),0)+IF(COUNT(F161:AP161)&gt;9,LARGE(F161:AP161,10),0)+IF(COUNT(F161:AP161)&gt;10,LARGE(F161:AP161,11),0)+IF(COUNT(F161:AP161)&gt;11,LARGE(F161:AP161,12),0)+IF(COUNT(F161:AP161)&gt;12,LARGE(F161:AP161,13),0)+IF(COUNT(F161:AP161)&gt;13,LARGE(F161:AP161,14),0)+IF(COUNT(F161:AP161)&gt;14,LARGE(F161:AP161,15),0)</f>
        <v>48</v>
      </c>
      <c r="AT161" s="8">
        <f>IF(COUNT(F161:AP161)&lt;22,IF(COUNT(F161:AP161)&gt;14,(COUNT(F161:AP161)-15),0)*20,120)</f>
        <v>0</v>
      </c>
      <c r="AU161" s="12">
        <f>AS161+AT161</f>
        <v>48</v>
      </c>
      <c r="AV161" s="8" t="str">
        <f>B161</f>
        <v>Schommers</v>
      </c>
      <c r="AW161" s="8"/>
    </row>
    <row r="162" spans="1:49" ht="15">
      <c r="A162" s="15"/>
      <c r="B162" s="8" t="s">
        <v>475</v>
      </c>
      <c r="C162" s="8" t="s">
        <v>476</v>
      </c>
      <c r="D162" s="8">
        <v>57</v>
      </c>
      <c r="E162" s="8" t="s">
        <v>477</v>
      </c>
      <c r="F162" s="8"/>
      <c r="G162" s="9"/>
      <c r="H162" s="8"/>
      <c r="I162" s="8"/>
      <c r="J162" s="8"/>
      <c r="K162" s="8">
        <v>48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7">
        <f>SUM(F162:AP162)</f>
        <v>48</v>
      </c>
      <c r="AR162" s="8">
        <f>(COUNT(F162:AP162))</f>
        <v>1</v>
      </c>
      <c r="AS162" s="8">
        <f>IF(COUNT(F162:AP162)&gt;0,LARGE(F162:AP162,1),0)+IF(COUNT(F162:AP162)&gt;1,LARGE(F162:AP162,2),0)+IF(COUNT(F162:AP162)&gt;2,LARGE(F162:AP162,3),0)+IF(COUNT(F162:AP162)&gt;3,LARGE(F162:AP162,4),0)+IF(COUNT(F162:AP162)&gt;4,LARGE(F162:AP162,5),0)+IF(COUNT(F162:AP162)&gt;5,LARGE(F162:AP162,6),0)+IF(COUNT(F162:AP162)&gt;6,LARGE(F162:AP162,7),0)+IF(COUNT(F162:AP162)&gt;7,LARGE(F162:AP162,8),0)+IF(COUNT(F162:AP162)&gt;8,LARGE(F162:AP162,9),0)+IF(COUNT(F162:AP162)&gt;9,LARGE(F162:AP162,10),0)+IF(COUNT(F162:AP162)&gt;10,LARGE(F162:AP162,11),0)+IF(COUNT(F162:AP162)&gt;11,LARGE(F162:AP162,12),0)+IF(COUNT(F162:AP162)&gt;12,LARGE(F162:AP162,13),0)+IF(COUNT(F162:AP162)&gt;13,LARGE(F162:AP162,14),0)+IF(COUNT(F162:AP162)&gt;14,LARGE(F162:AP162,15),0)</f>
        <v>48</v>
      </c>
      <c r="AT162" s="8">
        <f>IF(COUNT(F162:AP162)&lt;22,IF(COUNT(F162:AP162)&gt;14,(COUNT(F162:AP162)-15),0)*20,120)</f>
        <v>0</v>
      </c>
      <c r="AU162" s="12">
        <f>AS162+AT162</f>
        <v>48</v>
      </c>
      <c r="AV162" s="8" t="str">
        <f>B162</f>
        <v>Dubois</v>
      </c>
      <c r="AW162" s="8"/>
    </row>
    <row r="163" spans="1:49" ht="15">
      <c r="A163" s="15"/>
      <c r="B163" s="8" t="s">
        <v>534</v>
      </c>
      <c r="C163" s="8" t="s">
        <v>50</v>
      </c>
      <c r="D163" s="8">
        <v>55</v>
      </c>
      <c r="E163" s="8" t="s">
        <v>535</v>
      </c>
      <c r="F163" s="8"/>
      <c r="G163" s="9"/>
      <c r="H163" s="8"/>
      <c r="I163" s="8"/>
      <c r="J163" s="8"/>
      <c r="K163" s="8"/>
      <c r="L163" s="9"/>
      <c r="M163" s="9">
        <v>48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7">
        <f>SUM(F163:AP163)</f>
        <v>48</v>
      </c>
      <c r="AR163" s="8">
        <f>(COUNT(F163:AP163))</f>
        <v>1</v>
      </c>
      <c r="AS163" s="8">
        <f>IF(COUNT(F163:AP163)&gt;0,LARGE(F163:AP163,1),0)+IF(COUNT(F163:AP163)&gt;1,LARGE(F163:AP163,2),0)+IF(COUNT(F163:AP163)&gt;2,LARGE(F163:AP163,3),0)+IF(COUNT(F163:AP163)&gt;3,LARGE(F163:AP163,4),0)+IF(COUNT(F163:AP163)&gt;4,LARGE(F163:AP163,5),0)+IF(COUNT(F163:AP163)&gt;5,LARGE(F163:AP163,6),0)+IF(COUNT(F163:AP163)&gt;6,LARGE(F163:AP163,7),0)+IF(COUNT(F163:AP163)&gt;7,LARGE(F163:AP163,8),0)+IF(COUNT(F163:AP163)&gt;8,LARGE(F163:AP163,9),0)+IF(COUNT(F163:AP163)&gt;9,LARGE(F163:AP163,10),0)+IF(COUNT(F163:AP163)&gt;10,LARGE(F163:AP163,11),0)+IF(COUNT(F163:AP163)&gt;11,LARGE(F163:AP163,12),0)+IF(COUNT(F163:AP163)&gt;12,LARGE(F163:AP163,13),0)+IF(COUNT(F163:AP163)&gt;13,LARGE(F163:AP163,14),0)+IF(COUNT(F163:AP163)&gt;14,LARGE(F163:AP163,15),0)</f>
        <v>48</v>
      </c>
      <c r="AT163" s="8">
        <f>IF(COUNT(F163:AP163)&lt;22,IF(COUNT(F163:AP163)&gt;14,(COUNT(F163:AP163)-15),0)*20,120)</f>
        <v>0</v>
      </c>
      <c r="AU163" s="12">
        <f>AS163+AT163</f>
        <v>48</v>
      </c>
      <c r="AV163" s="8" t="str">
        <f>B163</f>
        <v>Colson</v>
      </c>
      <c r="AW163" s="8"/>
    </row>
    <row r="164" spans="1:49" ht="15">
      <c r="A164" s="15"/>
      <c r="B164" s="8" t="s">
        <v>394</v>
      </c>
      <c r="C164" s="8" t="s">
        <v>395</v>
      </c>
      <c r="D164" s="8"/>
      <c r="E164" s="8"/>
      <c r="F164" s="8"/>
      <c r="G164" s="9"/>
      <c r="H164" s="8"/>
      <c r="I164" s="8"/>
      <c r="J164" s="8"/>
      <c r="K164" s="8"/>
      <c r="L164" s="9"/>
      <c r="M164" s="9"/>
      <c r="N164" s="9"/>
      <c r="O164" s="9">
        <v>48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7">
        <f>SUM(F164:AP164)</f>
        <v>48</v>
      </c>
      <c r="AR164" s="8">
        <f>(COUNT(F164:AP164))</f>
        <v>1</v>
      </c>
      <c r="AS164" s="8">
        <f>IF(COUNT(F164:AP164)&gt;0,LARGE(F164:AP164,1),0)+IF(COUNT(F164:AP164)&gt;1,LARGE(F164:AP164,2),0)+IF(COUNT(F164:AP164)&gt;2,LARGE(F164:AP164,3),0)+IF(COUNT(F164:AP164)&gt;3,LARGE(F164:AP164,4),0)+IF(COUNT(F164:AP164)&gt;4,LARGE(F164:AP164,5),0)+IF(COUNT(F164:AP164)&gt;5,LARGE(F164:AP164,6),0)+IF(COUNT(F164:AP164)&gt;6,LARGE(F164:AP164,7),0)+IF(COUNT(F164:AP164)&gt;7,LARGE(F164:AP164,8),0)+IF(COUNT(F164:AP164)&gt;8,LARGE(F164:AP164,9),0)+IF(COUNT(F164:AP164)&gt;9,LARGE(F164:AP164,10),0)+IF(COUNT(F164:AP164)&gt;10,LARGE(F164:AP164,11),0)+IF(COUNT(F164:AP164)&gt;11,LARGE(F164:AP164,12),0)+IF(COUNT(F164:AP164)&gt;12,LARGE(F164:AP164,13),0)+IF(COUNT(F164:AP164)&gt;13,LARGE(F164:AP164,14),0)+IF(COUNT(F164:AP164)&gt;14,LARGE(F164:AP164,15),0)</f>
        <v>48</v>
      </c>
      <c r="AT164" s="8">
        <f>IF(COUNT(F164:AP164)&lt;22,IF(COUNT(F164:AP164)&gt;14,(COUNT(F164:AP164)-15),0)*20,120)</f>
        <v>0</v>
      </c>
      <c r="AU164" s="12">
        <f>AS164+AT164</f>
        <v>48</v>
      </c>
      <c r="AV164" s="8" t="str">
        <f>B164</f>
        <v>Haan </v>
      </c>
      <c r="AW164" s="8"/>
    </row>
    <row r="165" spans="1:49" ht="15">
      <c r="A165" s="15"/>
      <c r="B165" s="8" t="s">
        <v>607</v>
      </c>
      <c r="C165" s="8" t="s">
        <v>128</v>
      </c>
      <c r="D165" s="8">
        <v>54</v>
      </c>
      <c r="E165" s="8" t="s">
        <v>264</v>
      </c>
      <c r="F165" s="8"/>
      <c r="G165" s="9"/>
      <c r="H165" s="8"/>
      <c r="I165" s="8"/>
      <c r="J165" s="8"/>
      <c r="K165" s="8"/>
      <c r="L165" s="9"/>
      <c r="M165" s="9"/>
      <c r="N165" s="9"/>
      <c r="O165" s="9"/>
      <c r="P165" s="9"/>
      <c r="Q165" s="9"/>
      <c r="R165" s="9">
        <v>48</v>
      </c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7">
        <f>SUM(F165:AP165)</f>
        <v>48</v>
      </c>
      <c r="AR165" s="8">
        <f>(COUNT(F165:AP165))</f>
        <v>1</v>
      </c>
      <c r="AS165" s="8">
        <f>IF(COUNT(F165:AP165)&gt;0,LARGE(F165:AP165,1),0)+IF(COUNT(F165:AP165)&gt;1,LARGE(F165:AP165,2),0)+IF(COUNT(F165:AP165)&gt;2,LARGE(F165:AP165,3),0)+IF(COUNT(F165:AP165)&gt;3,LARGE(F165:AP165,4),0)+IF(COUNT(F165:AP165)&gt;4,LARGE(F165:AP165,5),0)+IF(COUNT(F165:AP165)&gt;5,LARGE(F165:AP165,6),0)+IF(COUNT(F165:AP165)&gt;6,LARGE(F165:AP165,7),0)+IF(COUNT(F165:AP165)&gt;7,LARGE(F165:AP165,8),0)+IF(COUNT(F165:AP165)&gt;8,LARGE(F165:AP165,9),0)+IF(COUNT(F165:AP165)&gt;9,LARGE(F165:AP165,10),0)+IF(COUNT(F165:AP165)&gt;10,LARGE(F165:AP165,11),0)+IF(COUNT(F165:AP165)&gt;11,LARGE(F165:AP165,12),0)+IF(COUNT(F165:AP165)&gt;12,LARGE(F165:AP165,13),0)+IF(COUNT(F165:AP165)&gt;13,LARGE(F165:AP165,14),0)+IF(COUNT(F165:AP165)&gt;14,LARGE(F165:AP165,15),0)</f>
        <v>48</v>
      </c>
      <c r="AT165" s="8">
        <f>IF(COUNT(F165:AP165)&lt;22,IF(COUNT(F165:AP165)&gt;14,(COUNT(F165:AP165)-15),0)*20,120)</f>
        <v>0</v>
      </c>
      <c r="AU165" s="12">
        <f>AS165+AT165</f>
        <v>48</v>
      </c>
      <c r="AV165" s="8" t="str">
        <f>B165</f>
        <v>Buderath</v>
      </c>
      <c r="AW165" s="8"/>
    </row>
    <row r="166" spans="1:49" ht="15">
      <c r="A166" s="15"/>
      <c r="B166" s="8" t="s">
        <v>661</v>
      </c>
      <c r="C166" s="8" t="s">
        <v>197</v>
      </c>
      <c r="D166" s="8">
        <v>53</v>
      </c>
      <c r="E166" s="8" t="s">
        <v>63</v>
      </c>
      <c r="F166" s="8" t="s">
        <v>272</v>
      </c>
      <c r="G166" s="9"/>
      <c r="H166" s="8"/>
      <c r="I166" s="8"/>
      <c r="J166" s="8"/>
      <c r="K166" s="8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>
        <v>48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7">
        <f>SUM(F166:AP166)</f>
        <v>48</v>
      </c>
      <c r="AR166" s="8">
        <f>(COUNT(F166:AP166))</f>
        <v>1</v>
      </c>
      <c r="AS166" s="8">
        <f>IF(COUNT(F166:AP166)&gt;0,LARGE(F166:AP166,1),0)+IF(COUNT(F166:AP166)&gt;1,LARGE(F166:AP166,2),0)+IF(COUNT(F166:AP166)&gt;2,LARGE(F166:AP166,3),0)+IF(COUNT(F166:AP166)&gt;3,LARGE(F166:AP166,4),0)+IF(COUNT(F166:AP166)&gt;4,LARGE(F166:AP166,5),0)+IF(COUNT(F166:AP166)&gt;5,LARGE(F166:AP166,6),0)+IF(COUNT(F166:AP166)&gt;6,LARGE(F166:AP166,7),0)+IF(COUNT(F166:AP166)&gt;7,LARGE(F166:AP166,8),0)+IF(COUNT(F166:AP166)&gt;8,LARGE(F166:AP166,9),0)+IF(COUNT(F166:AP166)&gt;9,LARGE(F166:AP166,10),0)+IF(COUNT(F166:AP166)&gt;10,LARGE(F166:AP166,11),0)+IF(COUNT(F166:AP166)&gt;11,LARGE(F166:AP166,12),0)+IF(COUNT(F166:AP166)&gt;12,LARGE(F166:AP166,13),0)+IF(COUNT(F166:AP166)&gt;13,LARGE(F166:AP166,14),0)+IF(COUNT(F166:AP166)&gt;14,LARGE(F166:AP166,15),0)</f>
        <v>48</v>
      </c>
      <c r="AT166" s="8">
        <f>IF(COUNT(F166:AP166)&lt;22,IF(COUNT(F166:AP166)&gt;14,(COUNT(F166:AP166)-15),0)*20,120)</f>
        <v>0</v>
      </c>
      <c r="AU166" s="12">
        <f>AS166+AT166</f>
        <v>48</v>
      </c>
      <c r="AV166" s="8" t="str">
        <f>B166</f>
        <v>Statzem</v>
      </c>
      <c r="AW166" s="8"/>
    </row>
    <row r="167" spans="1:49" ht="15">
      <c r="A167" s="15"/>
      <c r="B167" s="8" t="s">
        <v>672</v>
      </c>
      <c r="C167" s="8" t="s">
        <v>103</v>
      </c>
      <c r="D167" s="8">
        <v>54</v>
      </c>
      <c r="E167" s="8" t="s">
        <v>93</v>
      </c>
      <c r="F167" s="8"/>
      <c r="G167" s="9"/>
      <c r="H167" s="8"/>
      <c r="I167" s="8"/>
      <c r="J167" s="8"/>
      <c r="K167" s="8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>
        <v>48</v>
      </c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7">
        <f>SUM(F167:AP167)</f>
        <v>48</v>
      </c>
      <c r="AR167" s="8">
        <f>(COUNT(F167:AP167))</f>
        <v>1</v>
      </c>
      <c r="AS167" s="8">
        <f>IF(COUNT(F167:AP167)&gt;0,LARGE(F167:AP167,1),0)+IF(COUNT(F167:AP167)&gt;1,LARGE(F167:AP167,2),0)+IF(COUNT(F167:AP167)&gt;2,LARGE(F167:AP167,3),0)+IF(COUNT(F167:AP167)&gt;3,LARGE(F167:AP167,4),0)+IF(COUNT(F167:AP167)&gt;4,LARGE(F167:AP167,5),0)+IF(COUNT(F167:AP167)&gt;5,LARGE(F167:AP167,6),0)+IF(COUNT(F167:AP167)&gt;6,LARGE(F167:AP167,7),0)+IF(COUNT(F167:AP167)&gt;7,LARGE(F167:AP167,8),0)+IF(COUNT(F167:AP167)&gt;8,LARGE(F167:AP167,9),0)+IF(COUNT(F167:AP167)&gt;9,LARGE(F167:AP167,10),0)+IF(COUNT(F167:AP167)&gt;10,LARGE(F167:AP167,11),0)+IF(COUNT(F167:AP167)&gt;11,LARGE(F167:AP167,12),0)+IF(COUNT(F167:AP167)&gt;12,LARGE(F167:AP167,13),0)+IF(COUNT(F167:AP167)&gt;13,LARGE(F167:AP167,14),0)+IF(COUNT(F167:AP167)&gt;14,LARGE(F167:AP167,15),0)</f>
        <v>48</v>
      </c>
      <c r="AT167" s="8">
        <f>IF(COUNT(F167:AP167)&lt;22,IF(COUNT(F167:AP167)&gt;14,(COUNT(F167:AP167)-15),0)*20,120)</f>
        <v>0</v>
      </c>
      <c r="AU167" s="12">
        <f>AS167+AT167</f>
        <v>48</v>
      </c>
      <c r="AV167" s="8" t="str">
        <f>B167</f>
        <v>Catttelaens</v>
      </c>
      <c r="AW167" s="8"/>
    </row>
    <row r="168" spans="1:49" ht="15">
      <c r="A168" s="15"/>
      <c r="B168" s="8" t="s">
        <v>716</v>
      </c>
      <c r="C168" s="8" t="s">
        <v>717</v>
      </c>
      <c r="D168" s="8">
        <v>52</v>
      </c>
      <c r="E168" s="8" t="s">
        <v>718</v>
      </c>
      <c r="F168" s="8"/>
      <c r="G168" s="9"/>
      <c r="H168" s="8"/>
      <c r="I168" s="8"/>
      <c r="J168" s="8"/>
      <c r="K168" s="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>
        <v>48</v>
      </c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7">
        <f>SUM(F168:AP168)</f>
        <v>48</v>
      </c>
      <c r="AR168" s="8">
        <f>(COUNT(F168:AP168))</f>
        <v>1</v>
      </c>
      <c r="AS168" s="8">
        <f>IF(COUNT(F168:AP168)&gt;0,LARGE(F168:AP168,1),0)+IF(COUNT(F168:AP168)&gt;1,LARGE(F168:AP168,2),0)+IF(COUNT(F168:AP168)&gt;2,LARGE(F168:AP168,3),0)+IF(COUNT(F168:AP168)&gt;3,LARGE(F168:AP168,4),0)+IF(COUNT(F168:AP168)&gt;4,LARGE(F168:AP168,5),0)+IF(COUNT(F168:AP168)&gt;5,LARGE(F168:AP168,6),0)+IF(COUNT(F168:AP168)&gt;6,LARGE(F168:AP168,7),0)+IF(COUNT(F168:AP168)&gt;7,LARGE(F168:AP168,8),0)+IF(COUNT(F168:AP168)&gt;8,LARGE(F168:AP168,9),0)+IF(COUNT(F168:AP168)&gt;9,LARGE(F168:AP168,10),0)+IF(COUNT(F168:AP168)&gt;10,LARGE(F168:AP168,11),0)+IF(COUNT(F168:AP168)&gt;11,LARGE(F168:AP168,12),0)+IF(COUNT(F168:AP168)&gt;12,LARGE(F168:AP168,13),0)+IF(COUNT(F168:AP168)&gt;13,LARGE(F168:AP168,14),0)+IF(COUNT(F168:AP168)&gt;14,LARGE(F168:AP168,15),0)</f>
        <v>48</v>
      </c>
      <c r="AT168" s="8">
        <f>IF(COUNT(F168:AP168)&lt;22,IF(COUNT(F168:AP168)&gt;14,(COUNT(F168:AP168)-15),0)*20,120)</f>
        <v>0</v>
      </c>
      <c r="AU168" s="12">
        <f>AS168+AT168</f>
        <v>48</v>
      </c>
      <c r="AV168" s="8" t="str">
        <f>B168</f>
        <v>Pluquet</v>
      </c>
      <c r="AW168" s="8"/>
    </row>
    <row r="169" spans="1:49" ht="15">
      <c r="A169" s="15"/>
      <c r="B169" s="8" t="s">
        <v>777</v>
      </c>
      <c r="C169" s="8" t="s">
        <v>120</v>
      </c>
      <c r="D169" s="8">
        <v>55</v>
      </c>
      <c r="E169" s="8" t="s">
        <v>778</v>
      </c>
      <c r="F169" s="8" t="s">
        <v>272</v>
      </c>
      <c r="G169" s="9"/>
      <c r="H169" s="8"/>
      <c r="I169" s="8"/>
      <c r="J169" s="8"/>
      <c r="K169" s="8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>
        <v>48</v>
      </c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7">
        <f>SUM(F169:AP169)</f>
        <v>48</v>
      </c>
      <c r="AR169" s="8">
        <f>(COUNT(F169:AP169))</f>
        <v>1</v>
      </c>
      <c r="AS169" s="8">
        <f>IF(COUNT(F169:AP169)&gt;0,LARGE(F169:AP169,1),0)+IF(COUNT(F169:AP169)&gt;1,LARGE(F169:AP169,2),0)+IF(COUNT(F169:AP169)&gt;2,LARGE(F169:AP169,3),0)+IF(COUNT(F169:AP169)&gt;3,LARGE(F169:AP169,4),0)+IF(COUNT(F169:AP169)&gt;4,LARGE(F169:AP169,5),0)+IF(COUNT(F169:AP169)&gt;5,LARGE(F169:AP169,6),0)+IF(COUNT(F169:AP169)&gt;6,LARGE(F169:AP169,7),0)+IF(COUNT(F169:AP169)&gt;7,LARGE(F169:AP169,8),0)+IF(COUNT(F169:AP169)&gt;8,LARGE(F169:AP169,9),0)+IF(COUNT(F169:AP169)&gt;9,LARGE(F169:AP169,10),0)+IF(COUNT(F169:AP169)&gt;10,LARGE(F169:AP169,11),0)+IF(COUNT(F169:AP169)&gt;11,LARGE(F169:AP169,12),0)+IF(COUNT(F169:AP169)&gt;12,LARGE(F169:AP169,13),0)+IF(COUNT(F169:AP169)&gt;13,LARGE(F169:AP169,14),0)+IF(COUNT(F169:AP169)&gt;14,LARGE(F169:AP169,15),0)</f>
        <v>48</v>
      </c>
      <c r="AT169" s="8">
        <f>IF(COUNT(F169:AP169)&lt;22,IF(COUNT(F169:AP169)&gt;14,(COUNT(F169:AP169)-15),0)*20,120)</f>
        <v>0</v>
      </c>
      <c r="AU169" s="12">
        <f>AS169+AT169</f>
        <v>48</v>
      </c>
      <c r="AV169" s="8" t="str">
        <f>B169</f>
        <v>Jansen</v>
      </c>
      <c r="AW169" s="8"/>
    </row>
    <row r="170" spans="1:49" ht="15">
      <c r="A170" s="15"/>
      <c r="B170" s="8" t="s">
        <v>605</v>
      </c>
      <c r="C170" s="8" t="s">
        <v>606</v>
      </c>
      <c r="D170" s="8">
        <v>56</v>
      </c>
      <c r="E170" s="8" t="s">
        <v>93</v>
      </c>
      <c r="F170" s="8"/>
      <c r="G170" s="9"/>
      <c r="H170" s="8"/>
      <c r="I170" s="8"/>
      <c r="J170" s="8"/>
      <c r="K170" s="8"/>
      <c r="L170" s="9"/>
      <c r="M170" s="9"/>
      <c r="N170" s="9"/>
      <c r="O170" s="9"/>
      <c r="P170" s="9"/>
      <c r="Q170" s="9">
        <v>47</v>
      </c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7">
        <f>SUM(F170:AP170)</f>
        <v>47</v>
      </c>
      <c r="AR170" s="8">
        <f>(COUNT(F170:AP170))</f>
        <v>1</v>
      </c>
      <c r="AS170" s="8">
        <f>IF(COUNT(F170:AP170)&gt;0,LARGE(F170:AP170,1),0)+IF(COUNT(F170:AP170)&gt;1,LARGE(F170:AP170,2),0)+IF(COUNT(F170:AP170)&gt;2,LARGE(F170:AP170,3),0)+IF(COUNT(F170:AP170)&gt;3,LARGE(F170:AP170,4),0)+IF(COUNT(F170:AP170)&gt;4,LARGE(F170:AP170,5),0)+IF(COUNT(F170:AP170)&gt;5,LARGE(F170:AP170,6),0)+IF(COUNT(F170:AP170)&gt;6,LARGE(F170:AP170,7),0)+IF(COUNT(F170:AP170)&gt;7,LARGE(F170:AP170,8),0)+IF(COUNT(F170:AP170)&gt;8,LARGE(F170:AP170,9),0)+IF(COUNT(F170:AP170)&gt;9,LARGE(F170:AP170,10),0)+IF(COUNT(F170:AP170)&gt;10,LARGE(F170:AP170,11),0)+IF(COUNT(F170:AP170)&gt;11,LARGE(F170:AP170,12),0)+IF(COUNT(F170:AP170)&gt;12,LARGE(F170:AP170,13),0)+IF(COUNT(F170:AP170)&gt;13,LARGE(F170:AP170,14),0)+IF(COUNT(F170:AP170)&gt;14,LARGE(F170:AP170,15),0)</f>
        <v>47</v>
      </c>
      <c r="AT170" s="8">
        <f>IF(COUNT(F170:AP170)&lt;22,IF(COUNT(F170:AP170)&gt;14,(COUNT(F170:AP170)-15),0)*20,120)</f>
        <v>0</v>
      </c>
      <c r="AU170" s="12">
        <f>AS170+AT170</f>
        <v>47</v>
      </c>
      <c r="AV170" s="8" t="str">
        <f>B170</f>
        <v>Wollgarten</v>
      </c>
      <c r="AW170" s="8"/>
    </row>
    <row r="171" spans="1:49" ht="15">
      <c r="A171" s="15"/>
      <c r="B171" s="8" t="s">
        <v>608</v>
      </c>
      <c r="C171" s="8" t="s">
        <v>77</v>
      </c>
      <c r="D171" s="8">
        <v>56</v>
      </c>
      <c r="E171" s="8" t="s">
        <v>138</v>
      </c>
      <c r="F171" s="8"/>
      <c r="G171" s="9"/>
      <c r="H171" s="8"/>
      <c r="I171" s="8"/>
      <c r="J171" s="8"/>
      <c r="K171" s="8"/>
      <c r="L171" s="9"/>
      <c r="M171" s="9"/>
      <c r="N171" s="9"/>
      <c r="O171" s="9"/>
      <c r="P171" s="9"/>
      <c r="Q171" s="9"/>
      <c r="R171" s="9">
        <v>47</v>
      </c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7">
        <f>SUM(F171:AP171)</f>
        <v>47</v>
      </c>
      <c r="AR171" s="8">
        <f>(COUNT(F171:AP171))</f>
        <v>1</v>
      </c>
      <c r="AS171" s="8">
        <f>IF(COUNT(F171:AP171)&gt;0,LARGE(F171:AP171,1),0)+IF(COUNT(F171:AP171)&gt;1,LARGE(F171:AP171,2),0)+IF(COUNT(F171:AP171)&gt;2,LARGE(F171:AP171,3),0)+IF(COUNT(F171:AP171)&gt;3,LARGE(F171:AP171,4),0)+IF(COUNT(F171:AP171)&gt;4,LARGE(F171:AP171,5),0)+IF(COUNT(F171:AP171)&gt;5,LARGE(F171:AP171,6),0)+IF(COUNT(F171:AP171)&gt;6,LARGE(F171:AP171,7),0)+IF(COUNT(F171:AP171)&gt;7,LARGE(F171:AP171,8),0)+IF(COUNT(F171:AP171)&gt;8,LARGE(F171:AP171,9),0)+IF(COUNT(F171:AP171)&gt;9,LARGE(F171:AP171,10),0)+IF(COUNT(F171:AP171)&gt;10,LARGE(F171:AP171,11),0)+IF(COUNT(F171:AP171)&gt;11,LARGE(F171:AP171,12),0)+IF(COUNT(F171:AP171)&gt;12,LARGE(F171:AP171,13),0)+IF(COUNT(F171:AP171)&gt;13,LARGE(F171:AP171,14),0)+IF(COUNT(F171:AP171)&gt;14,LARGE(F171:AP171,15),0)</f>
        <v>47</v>
      </c>
      <c r="AT171" s="8">
        <f>IF(COUNT(F171:AP171)&lt;22,IF(COUNT(F171:AP171)&gt;14,(COUNT(F171:AP171)-15),0)*20,120)</f>
        <v>0</v>
      </c>
      <c r="AU171" s="12">
        <f>AS171+AT171</f>
        <v>47</v>
      </c>
      <c r="AV171" s="8" t="str">
        <f>B171</f>
        <v>Poblawski</v>
      </c>
      <c r="AW171" s="8"/>
    </row>
    <row r="172" spans="1:49" ht="15">
      <c r="A172" s="15"/>
      <c r="B172" s="8" t="s">
        <v>719</v>
      </c>
      <c r="C172" s="8" t="s">
        <v>720</v>
      </c>
      <c r="D172" s="8">
        <v>54</v>
      </c>
      <c r="E172" s="8" t="s">
        <v>721</v>
      </c>
      <c r="F172" s="8"/>
      <c r="G172" s="9"/>
      <c r="H172" s="8"/>
      <c r="I172" s="8"/>
      <c r="J172" s="8"/>
      <c r="K172" s="8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>
        <v>47</v>
      </c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7">
        <f>SUM(F172:AP172)</f>
        <v>47</v>
      </c>
      <c r="AR172" s="8">
        <f>(COUNT(F172:AP172))</f>
        <v>1</v>
      </c>
      <c r="AS172" s="8">
        <f>IF(COUNT(F172:AP172)&gt;0,LARGE(F172:AP172,1),0)+IF(COUNT(F172:AP172)&gt;1,LARGE(F172:AP172,2),0)+IF(COUNT(F172:AP172)&gt;2,LARGE(F172:AP172,3),0)+IF(COUNT(F172:AP172)&gt;3,LARGE(F172:AP172,4),0)+IF(COUNT(F172:AP172)&gt;4,LARGE(F172:AP172,5),0)+IF(COUNT(F172:AP172)&gt;5,LARGE(F172:AP172,6),0)+IF(COUNT(F172:AP172)&gt;6,LARGE(F172:AP172,7),0)+IF(COUNT(F172:AP172)&gt;7,LARGE(F172:AP172,8),0)+IF(COUNT(F172:AP172)&gt;8,LARGE(F172:AP172,9),0)+IF(COUNT(F172:AP172)&gt;9,LARGE(F172:AP172,10),0)+IF(COUNT(F172:AP172)&gt;10,LARGE(F172:AP172,11),0)+IF(COUNT(F172:AP172)&gt;11,LARGE(F172:AP172,12),0)+IF(COUNT(F172:AP172)&gt;12,LARGE(F172:AP172,13),0)+IF(COUNT(F172:AP172)&gt;13,LARGE(F172:AP172,14),0)+IF(COUNT(F172:AP172)&gt;14,LARGE(F172:AP172,15),0)</f>
        <v>47</v>
      </c>
      <c r="AT172" s="8">
        <f>IF(COUNT(F172:AP172)&lt;22,IF(COUNT(F172:AP172)&gt;14,(COUNT(F172:AP172)-15),0)*20,120)</f>
        <v>0</v>
      </c>
      <c r="AU172" s="12">
        <f>AS172+AT172</f>
        <v>47</v>
      </c>
      <c r="AV172" s="8" t="str">
        <f>B172</f>
        <v>Mathot</v>
      </c>
      <c r="AW172" s="8"/>
    </row>
    <row r="173" spans="1:49" ht="15">
      <c r="A173" s="15"/>
      <c r="B173" s="8" t="s">
        <v>798</v>
      </c>
      <c r="C173" s="8" t="s">
        <v>526</v>
      </c>
      <c r="D173" s="8">
        <v>57</v>
      </c>
      <c r="E173" s="8" t="s">
        <v>799</v>
      </c>
      <c r="F173" s="8"/>
      <c r="G173" s="9"/>
      <c r="H173" s="8"/>
      <c r="I173" s="8"/>
      <c r="J173" s="8"/>
      <c r="K173" s="8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>
        <v>47</v>
      </c>
      <c r="AL173" s="9"/>
      <c r="AM173" s="9"/>
      <c r="AN173" s="9"/>
      <c r="AO173" s="9"/>
      <c r="AP173" s="9"/>
      <c r="AQ173" s="7">
        <f>SUM(F173:AP173)</f>
        <v>47</v>
      </c>
      <c r="AR173" s="8">
        <f>(COUNT(F173:AP173))</f>
        <v>1</v>
      </c>
      <c r="AS173" s="8">
        <f>IF(COUNT(F173:AP173)&gt;0,LARGE(F173:AP173,1),0)+IF(COUNT(F173:AP173)&gt;1,LARGE(F173:AP173,2),0)+IF(COUNT(F173:AP173)&gt;2,LARGE(F173:AP173,3),0)+IF(COUNT(F173:AP173)&gt;3,LARGE(F173:AP173,4),0)+IF(COUNT(F173:AP173)&gt;4,LARGE(F173:AP173,5),0)+IF(COUNT(F173:AP173)&gt;5,LARGE(F173:AP173,6),0)+IF(COUNT(F173:AP173)&gt;6,LARGE(F173:AP173,7),0)+IF(COUNT(F173:AP173)&gt;7,LARGE(F173:AP173,8),0)+IF(COUNT(F173:AP173)&gt;8,LARGE(F173:AP173,9),0)+IF(COUNT(F173:AP173)&gt;9,LARGE(F173:AP173,10),0)+IF(COUNT(F173:AP173)&gt;10,LARGE(F173:AP173,11),0)+IF(COUNT(F173:AP173)&gt;11,LARGE(F173:AP173,12),0)+IF(COUNT(F173:AP173)&gt;12,LARGE(F173:AP173,13),0)+IF(COUNT(F173:AP173)&gt;13,LARGE(F173:AP173,14),0)+IF(COUNT(F173:AP173)&gt;14,LARGE(F173:AP173,15),0)</f>
        <v>47</v>
      </c>
      <c r="AT173" s="8">
        <f>IF(COUNT(F173:AP173)&lt;22,IF(COUNT(F173:AP173)&gt;14,(COUNT(F173:AP173)-15),0)*20,120)</f>
        <v>0</v>
      </c>
      <c r="AU173" s="12">
        <f>AS173+AT173</f>
        <v>47</v>
      </c>
      <c r="AV173" s="8" t="str">
        <f>B173</f>
        <v>Driesser</v>
      </c>
      <c r="AW173" s="8"/>
    </row>
    <row r="174" spans="1:49" ht="15">
      <c r="A174" s="15"/>
      <c r="B174" s="8" t="s">
        <v>461</v>
      </c>
      <c r="C174" s="8" t="s">
        <v>462</v>
      </c>
      <c r="D174" s="8" t="s">
        <v>463</v>
      </c>
      <c r="E174" s="8" t="s">
        <v>464</v>
      </c>
      <c r="F174" s="8" t="s">
        <v>272</v>
      </c>
      <c r="G174" s="9"/>
      <c r="H174" s="8"/>
      <c r="I174" s="8"/>
      <c r="J174" s="8"/>
      <c r="K174" s="8">
        <v>46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7">
        <f>SUM(F174:AP174)</f>
        <v>46</v>
      </c>
      <c r="AR174" s="8">
        <f>(COUNT(F174:AP174))</f>
        <v>1</v>
      </c>
      <c r="AS174" s="8">
        <f>IF(COUNT(F174:AP174)&gt;0,LARGE(F174:AP174,1),0)+IF(COUNT(F174:AP174)&gt;1,LARGE(F174:AP174,2),0)+IF(COUNT(F174:AP174)&gt;2,LARGE(F174:AP174,3),0)+IF(COUNT(F174:AP174)&gt;3,LARGE(F174:AP174,4),0)+IF(COUNT(F174:AP174)&gt;4,LARGE(F174:AP174,5),0)+IF(COUNT(F174:AP174)&gt;5,LARGE(F174:AP174,6),0)+IF(COUNT(F174:AP174)&gt;6,LARGE(F174:AP174,7),0)+IF(COUNT(F174:AP174)&gt;7,LARGE(F174:AP174,8),0)+IF(COUNT(F174:AP174)&gt;8,LARGE(F174:AP174,9),0)+IF(COUNT(F174:AP174)&gt;9,LARGE(F174:AP174,10),0)+IF(COUNT(F174:AP174)&gt;10,LARGE(F174:AP174,11),0)+IF(COUNT(F174:AP174)&gt;11,LARGE(F174:AP174,12),0)+IF(COUNT(F174:AP174)&gt;12,LARGE(F174:AP174,13),0)+IF(COUNT(F174:AP174)&gt;13,LARGE(F174:AP174,14),0)+IF(COUNT(F174:AP174)&gt;14,LARGE(F174:AP174,15),0)</f>
        <v>46</v>
      </c>
      <c r="AT174" s="8">
        <f>IF(COUNT(F174:AP174)&lt;22,IF(COUNT(F174:AP174)&gt;14,(COUNT(F174:AP174)-15),0)*20,120)</f>
        <v>0</v>
      </c>
      <c r="AU174" s="12">
        <f>AS174+AT174</f>
        <v>46</v>
      </c>
      <c r="AV174" s="8" t="str">
        <f>B174</f>
        <v>Ossemann</v>
      </c>
      <c r="AW174" s="8"/>
    </row>
    <row r="175" spans="1:49" ht="15">
      <c r="A175" s="15"/>
      <c r="B175" s="8" t="s">
        <v>560</v>
      </c>
      <c r="C175" s="8" t="s">
        <v>428</v>
      </c>
      <c r="D175" s="8"/>
      <c r="E175" s="8"/>
      <c r="F175" s="8"/>
      <c r="G175" s="9"/>
      <c r="H175" s="8"/>
      <c r="I175" s="8"/>
      <c r="J175" s="8"/>
      <c r="K175" s="8"/>
      <c r="L175" s="9"/>
      <c r="M175" s="9"/>
      <c r="N175" s="9"/>
      <c r="O175" s="9">
        <v>46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7">
        <f>SUM(F175:AP175)</f>
        <v>46</v>
      </c>
      <c r="AR175" s="8">
        <f>(COUNT(F175:AP175))</f>
        <v>1</v>
      </c>
      <c r="AS175" s="8">
        <f>IF(COUNT(F175:AP175)&gt;0,LARGE(F175:AP175,1),0)+IF(COUNT(F175:AP175)&gt;1,LARGE(F175:AP175,2),0)+IF(COUNT(F175:AP175)&gt;2,LARGE(F175:AP175,3),0)+IF(COUNT(F175:AP175)&gt;3,LARGE(F175:AP175,4),0)+IF(COUNT(F175:AP175)&gt;4,LARGE(F175:AP175,5),0)+IF(COUNT(F175:AP175)&gt;5,LARGE(F175:AP175,6),0)+IF(COUNT(F175:AP175)&gt;6,LARGE(F175:AP175,7),0)+IF(COUNT(F175:AP175)&gt;7,LARGE(F175:AP175,8),0)+IF(COUNT(F175:AP175)&gt;8,LARGE(F175:AP175,9),0)+IF(COUNT(F175:AP175)&gt;9,LARGE(F175:AP175,10),0)+IF(COUNT(F175:AP175)&gt;10,LARGE(F175:AP175,11),0)+IF(COUNT(F175:AP175)&gt;11,LARGE(F175:AP175,12),0)+IF(COUNT(F175:AP175)&gt;12,LARGE(F175:AP175,13),0)+IF(COUNT(F175:AP175)&gt;13,LARGE(F175:AP175,14),0)+IF(COUNT(F175:AP175)&gt;14,LARGE(F175:AP175,15),0)</f>
        <v>46</v>
      </c>
      <c r="AT175" s="8">
        <f>IF(COUNT(F175:AP175)&lt;22,IF(COUNT(F175:AP175)&gt;14,(COUNT(F175:AP175)-15),0)*20,120)</f>
        <v>0</v>
      </c>
      <c r="AU175" s="12">
        <f>AS175+AT175</f>
        <v>46</v>
      </c>
      <c r="AV175" s="8" t="str">
        <f>B175</f>
        <v>Roumams</v>
      </c>
      <c r="AW175" s="8"/>
    </row>
    <row r="176" spans="1:49" ht="15">
      <c r="A176" s="15"/>
      <c r="B176" s="8" t="s">
        <v>565</v>
      </c>
      <c r="C176" s="8" t="s">
        <v>393</v>
      </c>
      <c r="D176" s="8"/>
      <c r="E176" s="8" t="s">
        <v>564</v>
      </c>
      <c r="F176" s="8"/>
      <c r="G176" s="9"/>
      <c r="H176" s="8"/>
      <c r="I176" s="8"/>
      <c r="J176" s="8"/>
      <c r="K176" s="8"/>
      <c r="L176" s="9"/>
      <c r="M176" s="9"/>
      <c r="N176" s="9"/>
      <c r="O176" s="9">
        <v>46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7">
        <f>SUM(F176:AP176)</f>
        <v>46</v>
      </c>
      <c r="AR176" s="8">
        <f>(COUNT(F176:AP176))</f>
        <v>1</v>
      </c>
      <c r="AS176" s="8">
        <f>IF(COUNT(F176:AP176)&gt;0,LARGE(F176:AP176,1),0)+IF(COUNT(F176:AP176)&gt;1,LARGE(F176:AP176,2),0)+IF(COUNT(F176:AP176)&gt;2,LARGE(F176:AP176,3),0)+IF(COUNT(F176:AP176)&gt;3,LARGE(F176:AP176,4),0)+IF(COUNT(F176:AP176)&gt;4,LARGE(F176:AP176,5),0)+IF(COUNT(F176:AP176)&gt;5,LARGE(F176:AP176,6),0)+IF(COUNT(F176:AP176)&gt;6,LARGE(F176:AP176,7),0)+IF(COUNT(F176:AP176)&gt;7,LARGE(F176:AP176,8),0)+IF(COUNT(F176:AP176)&gt;8,LARGE(F176:AP176,9),0)+IF(COUNT(F176:AP176)&gt;9,LARGE(F176:AP176,10),0)+IF(COUNT(F176:AP176)&gt;10,LARGE(F176:AP176,11),0)+IF(COUNT(F176:AP176)&gt;11,LARGE(F176:AP176,12),0)+IF(COUNT(F176:AP176)&gt;12,LARGE(F176:AP176,13),0)+IF(COUNT(F176:AP176)&gt;13,LARGE(F176:AP176,14),0)+IF(COUNT(F176:AP176)&gt;14,LARGE(F176:AP176,15),0)</f>
        <v>46</v>
      </c>
      <c r="AT176" s="8">
        <f>IF(COUNT(F176:AP176)&lt;22,IF(COUNT(F176:AP176)&gt;14,(COUNT(F176:AP176)-15),0)*20,120)</f>
        <v>0</v>
      </c>
      <c r="AU176" s="12">
        <f>AS176+AT176</f>
        <v>46</v>
      </c>
      <c r="AV176" s="8" t="str">
        <f>B176</f>
        <v>Kroon</v>
      </c>
      <c r="AW176" s="8"/>
    </row>
    <row r="177" spans="1:49" ht="15">
      <c r="A177" s="15"/>
      <c r="B177" s="8" t="s">
        <v>654</v>
      </c>
      <c r="C177" s="8" t="s">
        <v>680</v>
      </c>
      <c r="D177" s="8">
        <v>57</v>
      </c>
      <c r="E177" s="8" t="s">
        <v>655</v>
      </c>
      <c r="F177" s="8" t="s">
        <v>272</v>
      </c>
      <c r="G177" s="9"/>
      <c r="H177" s="8"/>
      <c r="I177" s="8"/>
      <c r="J177" s="8"/>
      <c r="K177" s="8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>
        <v>46</v>
      </c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7">
        <f>SUM(F177:AP177)</f>
        <v>46</v>
      </c>
      <c r="AR177" s="8">
        <f>(COUNT(F177:AP177))</f>
        <v>1</v>
      </c>
      <c r="AS177" s="8">
        <f>IF(COUNT(F177:AP177)&gt;0,LARGE(F177:AP177,1),0)+IF(COUNT(F177:AP177)&gt;1,LARGE(F177:AP177,2),0)+IF(COUNT(F177:AP177)&gt;2,LARGE(F177:AP177,3),0)+IF(COUNT(F177:AP177)&gt;3,LARGE(F177:AP177,4),0)+IF(COUNT(F177:AP177)&gt;4,LARGE(F177:AP177,5),0)+IF(COUNT(F177:AP177)&gt;5,LARGE(F177:AP177,6),0)+IF(COUNT(F177:AP177)&gt;6,LARGE(F177:AP177,7),0)+IF(COUNT(F177:AP177)&gt;7,LARGE(F177:AP177,8),0)+IF(COUNT(F177:AP177)&gt;8,LARGE(F177:AP177,9),0)+IF(COUNT(F177:AP177)&gt;9,LARGE(F177:AP177,10),0)+IF(COUNT(F177:AP177)&gt;10,LARGE(F177:AP177,11),0)+IF(COUNT(F177:AP177)&gt;11,LARGE(F177:AP177,12),0)+IF(COUNT(F177:AP177)&gt;12,LARGE(F177:AP177,13),0)+IF(COUNT(F177:AP177)&gt;13,LARGE(F177:AP177,14),0)+IF(COUNT(F177:AP177)&gt;14,LARGE(F177:AP177,15),0)</f>
        <v>46</v>
      </c>
      <c r="AT177" s="8">
        <f>IF(COUNT(F177:AP177)&lt;22,IF(COUNT(F177:AP177)&gt;14,(COUNT(F177:AP177)-15),0)*20,120)</f>
        <v>0</v>
      </c>
      <c r="AU177" s="12">
        <f>AS177+AT177</f>
        <v>46</v>
      </c>
      <c r="AV177" s="8" t="str">
        <f>B177</f>
        <v>Fieber</v>
      </c>
      <c r="AW177" s="8"/>
    </row>
    <row r="178" spans="1:49" ht="15">
      <c r="A178" s="15"/>
      <c r="B178" s="8" t="s">
        <v>722</v>
      </c>
      <c r="C178" s="8" t="s">
        <v>723</v>
      </c>
      <c r="D178" s="8">
        <v>57</v>
      </c>
      <c r="E178" s="8" t="s">
        <v>724</v>
      </c>
      <c r="F178" s="8"/>
      <c r="G178" s="9"/>
      <c r="H178" s="8"/>
      <c r="I178" s="8"/>
      <c r="J178" s="8"/>
      <c r="K178" s="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>
        <v>46</v>
      </c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7">
        <f>SUM(F178:AP178)</f>
        <v>46</v>
      </c>
      <c r="AR178" s="8">
        <f>(COUNT(F178:AP178))</f>
        <v>1</v>
      </c>
      <c r="AS178" s="8">
        <f>IF(COUNT(F178:AP178)&gt;0,LARGE(F178:AP178,1),0)+IF(COUNT(F178:AP178)&gt;1,LARGE(F178:AP178,2),0)+IF(COUNT(F178:AP178)&gt;2,LARGE(F178:AP178,3),0)+IF(COUNT(F178:AP178)&gt;3,LARGE(F178:AP178,4),0)+IF(COUNT(F178:AP178)&gt;4,LARGE(F178:AP178,5),0)+IF(COUNT(F178:AP178)&gt;5,LARGE(F178:AP178,6),0)+IF(COUNT(F178:AP178)&gt;6,LARGE(F178:AP178,7),0)+IF(COUNT(F178:AP178)&gt;7,LARGE(F178:AP178,8),0)+IF(COUNT(F178:AP178)&gt;8,LARGE(F178:AP178,9),0)+IF(COUNT(F178:AP178)&gt;9,LARGE(F178:AP178,10),0)+IF(COUNT(F178:AP178)&gt;10,LARGE(F178:AP178,11),0)+IF(COUNT(F178:AP178)&gt;11,LARGE(F178:AP178,12),0)+IF(COUNT(F178:AP178)&gt;12,LARGE(F178:AP178,13),0)+IF(COUNT(F178:AP178)&gt;13,LARGE(F178:AP178,14),0)+IF(COUNT(F178:AP178)&gt;14,LARGE(F178:AP178,15),0)</f>
        <v>46</v>
      </c>
      <c r="AT178" s="8">
        <f>IF(COUNT(F178:AP178)&lt;22,IF(COUNT(F178:AP178)&gt;14,(COUNT(F178:AP178)-15),0)*20,120)</f>
        <v>0</v>
      </c>
      <c r="AU178" s="12">
        <f>AS178+AT178</f>
        <v>46</v>
      </c>
      <c r="AV178" s="8" t="str">
        <f>B178</f>
        <v>Lennes</v>
      </c>
      <c r="AW178" s="8"/>
    </row>
    <row r="179" spans="1:49" ht="15">
      <c r="A179" s="15"/>
      <c r="B179" s="8" t="s">
        <v>756</v>
      </c>
      <c r="C179" s="8" t="s">
        <v>757</v>
      </c>
      <c r="D179" s="8">
        <v>56</v>
      </c>
      <c r="E179" s="8" t="s">
        <v>758</v>
      </c>
      <c r="F179" s="8"/>
      <c r="G179" s="9"/>
      <c r="H179" s="8"/>
      <c r="I179" s="8"/>
      <c r="J179" s="8"/>
      <c r="K179" s="8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>
        <v>46</v>
      </c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7">
        <f>SUM(F179:AP179)</f>
        <v>46</v>
      </c>
      <c r="AR179" s="8">
        <f>(COUNT(F179:AP179))</f>
        <v>1</v>
      </c>
      <c r="AS179" s="8">
        <f>IF(COUNT(F179:AP179)&gt;0,LARGE(F179:AP179,1),0)+IF(COUNT(F179:AP179)&gt;1,LARGE(F179:AP179,2),0)+IF(COUNT(F179:AP179)&gt;2,LARGE(F179:AP179,3),0)+IF(COUNT(F179:AP179)&gt;3,LARGE(F179:AP179,4),0)+IF(COUNT(F179:AP179)&gt;4,LARGE(F179:AP179,5),0)+IF(COUNT(F179:AP179)&gt;5,LARGE(F179:AP179,6),0)+IF(COUNT(F179:AP179)&gt;6,LARGE(F179:AP179,7),0)+IF(COUNT(F179:AP179)&gt;7,LARGE(F179:AP179,8),0)+IF(COUNT(F179:AP179)&gt;8,LARGE(F179:AP179,9),0)+IF(COUNT(F179:AP179)&gt;9,LARGE(F179:AP179,10),0)+IF(COUNT(F179:AP179)&gt;10,LARGE(F179:AP179,11),0)+IF(COUNT(F179:AP179)&gt;11,LARGE(F179:AP179,12),0)+IF(COUNT(F179:AP179)&gt;12,LARGE(F179:AP179,13),0)+IF(COUNT(F179:AP179)&gt;13,LARGE(F179:AP179,14),0)+IF(COUNT(F179:AP179)&gt;14,LARGE(F179:AP179,15),0)</f>
        <v>46</v>
      </c>
      <c r="AT179" s="8">
        <f>IF(COUNT(F179:AP179)&lt;22,IF(COUNT(F179:AP179)&gt;14,(COUNT(F179:AP179)-15),0)*20,120)</f>
        <v>0</v>
      </c>
      <c r="AU179" s="12">
        <f>AS179+AT179</f>
        <v>46</v>
      </c>
      <c r="AV179" s="8" t="str">
        <f>B179</f>
        <v>Lindt</v>
      </c>
      <c r="AW179" s="8"/>
    </row>
    <row r="180" spans="1:49" ht="15">
      <c r="A180" s="15"/>
      <c r="B180" s="8" t="s">
        <v>765</v>
      </c>
      <c r="C180" s="8" t="s">
        <v>143</v>
      </c>
      <c r="D180" s="8">
        <v>53</v>
      </c>
      <c r="E180" s="8" t="s">
        <v>766</v>
      </c>
      <c r="F180" s="8"/>
      <c r="G180" s="9"/>
      <c r="H180" s="8"/>
      <c r="I180" s="8"/>
      <c r="J180" s="8"/>
      <c r="K180" s="8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>
        <v>46</v>
      </c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7">
        <f>SUM(F180:AP180)</f>
        <v>46</v>
      </c>
      <c r="AR180" s="8">
        <f>(COUNT(F180:AP180))</f>
        <v>1</v>
      </c>
      <c r="AS180" s="8">
        <f>IF(COUNT(F180:AP180)&gt;0,LARGE(F180:AP180,1),0)+IF(COUNT(F180:AP180)&gt;1,LARGE(F180:AP180,2),0)+IF(COUNT(F180:AP180)&gt;2,LARGE(F180:AP180,3),0)+IF(COUNT(F180:AP180)&gt;3,LARGE(F180:AP180,4),0)+IF(COUNT(F180:AP180)&gt;4,LARGE(F180:AP180,5),0)+IF(COUNT(F180:AP180)&gt;5,LARGE(F180:AP180,6),0)+IF(COUNT(F180:AP180)&gt;6,LARGE(F180:AP180,7),0)+IF(COUNT(F180:AP180)&gt;7,LARGE(F180:AP180,8),0)+IF(COUNT(F180:AP180)&gt;8,LARGE(F180:AP180,9),0)+IF(COUNT(F180:AP180)&gt;9,LARGE(F180:AP180,10),0)+IF(COUNT(F180:AP180)&gt;10,LARGE(F180:AP180,11),0)+IF(COUNT(F180:AP180)&gt;11,LARGE(F180:AP180,12),0)+IF(COUNT(F180:AP180)&gt;12,LARGE(F180:AP180,13),0)+IF(COUNT(F180:AP180)&gt;13,LARGE(F180:AP180,14),0)+IF(COUNT(F180:AP180)&gt;14,LARGE(F180:AP180,15),0)</f>
        <v>46</v>
      </c>
      <c r="AT180" s="8">
        <f>IF(COUNT(F180:AP180)&lt;22,IF(COUNT(F180:AP180)&gt;14,(COUNT(F180:AP180)-15),0)*20,120)</f>
        <v>0</v>
      </c>
      <c r="AU180" s="12">
        <f>AS180+AT180</f>
        <v>46</v>
      </c>
      <c r="AV180" s="8" t="str">
        <f>B180</f>
        <v>Janssen</v>
      </c>
      <c r="AW180" s="8"/>
    </row>
    <row r="181" spans="1:49" ht="15">
      <c r="A181" s="15"/>
      <c r="B181" s="8" t="s">
        <v>663</v>
      </c>
      <c r="C181" s="8" t="s">
        <v>664</v>
      </c>
      <c r="D181" s="8">
        <v>57</v>
      </c>
      <c r="E181" s="8" t="s">
        <v>302</v>
      </c>
      <c r="F181" s="8"/>
      <c r="G181" s="9"/>
      <c r="H181" s="8"/>
      <c r="I181" s="8"/>
      <c r="J181" s="8"/>
      <c r="K181" s="8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>
        <v>28</v>
      </c>
      <c r="Z181" s="9"/>
      <c r="AA181" s="9">
        <v>17</v>
      </c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7">
        <f>SUM(F181:AP181)</f>
        <v>45</v>
      </c>
      <c r="AR181" s="8">
        <f>(COUNT(F181:AP181))</f>
        <v>2</v>
      </c>
      <c r="AS181" s="8">
        <f>IF(COUNT(F181:AP181)&gt;0,LARGE(F181:AP181,1),0)+IF(COUNT(F181:AP181)&gt;1,LARGE(F181:AP181,2),0)+IF(COUNT(F181:AP181)&gt;2,LARGE(F181:AP181,3),0)+IF(COUNT(F181:AP181)&gt;3,LARGE(F181:AP181,4),0)+IF(COUNT(F181:AP181)&gt;4,LARGE(F181:AP181,5),0)+IF(COUNT(F181:AP181)&gt;5,LARGE(F181:AP181,6),0)+IF(COUNT(F181:AP181)&gt;6,LARGE(F181:AP181,7),0)+IF(COUNT(F181:AP181)&gt;7,LARGE(F181:AP181,8),0)+IF(COUNT(F181:AP181)&gt;8,LARGE(F181:AP181,9),0)+IF(COUNT(F181:AP181)&gt;9,LARGE(F181:AP181,10),0)+IF(COUNT(F181:AP181)&gt;10,LARGE(F181:AP181,11),0)+IF(COUNT(F181:AP181)&gt;11,LARGE(F181:AP181,12),0)+IF(COUNT(F181:AP181)&gt;12,LARGE(F181:AP181,13),0)+IF(COUNT(F181:AP181)&gt;13,LARGE(F181:AP181,14),0)+IF(COUNT(F181:AP181)&gt;14,LARGE(F181:AP181,15),0)</f>
        <v>45</v>
      </c>
      <c r="AT181" s="8">
        <f>IF(COUNT(F181:AP181)&lt;22,IF(COUNT(F181:AP181)&gt;14,(COUNT(F181:AP181)-15),0)*20,120)</f>
        <v>0</v>
      </c>
      <c r="AU181" s="12">
        <f>AS181+AT181</f>
        <v>45</v>
      </c>
      <c r="AV181" s="8" t="str">
        <f>B181</f>
        <v>Gillessen</v>
      </c>
      <c r="AW181" s="8"/>
    </row>
    <row r="182" spans="1:49" ht="15">
      <c r="A182" s="15"/>
      <c r="B182" s="8" t="s">
        <v>325</v>
      </c>
      <c r="C182" s="8" t="s">
        <v>326</v>
      </c>
      <c r="D182" s="8">
        <v>55</v>
      </c>
      <c r="E182" s="8" t="s">
        <v>139</v>
      </c>
      <c r="F182" s="8" t="s">
        <v>272</v>
      </c>
      <c r="G182" s="9">
        <v>45</v>
      </c>
      <c r="H182" s="8"/>
      <c r="I182" s="8"/>
      <c r="J182" s="8"/>
      <c r="K182" s="8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7">
        <f>SUM(F182:AP182)</f>
        <v>45</v>
      </c>
      <c r="AR182" s="8">
        <f>(COUNT(F182:AP182))</f>
        <v>1</v>
      </c>
      <c r="AS182" s="8">
        <f>IF(COUNT(F182:AP182)&gt;0,LARGE(F182:AP182,1),0)+IF(COUNT(F182:AP182)&gt;1,LARGE(F182:AP182,2),0)+IF(COUNT(F182:AP182)&gt;2,LARGE(F182:AP182,3),0)+IF(COUNT(F182:AP182)&gt;3,LARGE(F182:AP182,4),0)+IF(COUNT(F182:AP182)&gt;4,LARGE(F182:AP182,5),0)+IF(COUNT(F182:AP182)&gt;5,LARGE(F182:AP182,6),0)+IF(COUNT(F182:AP182)&gt;6,LARGE(F182:AP182,7),0)+IF(COUNT(F182:AP182)&gt;7,LARGE(F182:AP182,8),0)+IF(COUNT(F182:AP182)&gt;8,LARGE(F182:AP182,9),0)+IF(COUNT(F182:AP182)&gt;9,LARGE(F182:AP182,10),0)+IF(COUNT(F182:AP182)&gt;10,LARGE(F182:AP182,11),0)+IF(COUNT(F182:AP182)&gt;11,LARGE(F182:AP182,12),0)+IF(COUNT(F182:AP182)&gt;12,LARGE(F182:AP182,13),0)+IF(COUNT(F182:AP182)&gt;13,LARGE(F182:AP182,14),0)+IF(COUNT(F182:AP182)&gt;14,LARGE(F182:AP182,15),0)</f>
        <v>45</v>
      </c>
      <c r="AT182" s="8">
        <f>IF(COUNT(F182:AP182)&lt;22,IF(COUNT(F182:AP182)&gt;14,(COUNT(F182:AP182)-15),0)*20,120)</f>
        <v>0</v>
      </c>
      <c r="AU182" s="12">
        <f>AS182+AT182</f>
        <v>45</v>
      </c>
      <c r="AV182" s="8" t="str">
        <f>B182</f>
        <v>Zink</v>
      </c>
      <c r="AW182" s="8"/>
    </row>
    <row r="183" spans="1:49" ht="15">
      <c r="A183" s="15"/>
      <c r="B183" s="8" t="s">
        <v>465</v>
      </c>
      <c r="C183" s="8" t="s">
        <v>466</v>
      </c>
      <c r="D183" s="8">
        <v>53</v>
      </c>
      <c r="E183" s="8" t="s">
        <v>467</v>
      </c>
      <c r="F183" s="8"/>
      <c r="G183" s="9"/>
      <c r="H183" s="8"/>
      <c r="I183" s="8"/>
      <c r="J183" s="8"/>
      <c r="K183" s="8">
        <v>45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7">
        <f>SUM(F183:AP183)</f>
        <v>45</v>
      </c>
      <c r="AR183" s="8">
        <f>(COUNT(F183:AP183))</f>
        <v>1</v>
      </c>
      <c r="AS183" s="8">
        <f>IF(COUNT(F183:AP183)&gt;0,LARGE(F183:AP183,1),0)+IF(COUNT(F183:AP183)&gt;1,LARGE(F183:AP183,2),0)+IF(COUNT(F183:AP183)&gt;2,LARGE(F183:AP183,3),0)+IF(COUNT(F183:AP183)&gt;3,LARGE(F183:AP183,4),0)+IF(COUNT(F183:AP183)&gt;4,LARGE(F183:AP183,5),0)+IF(COUNT(F183:AP183)&gt;5,LARGE(F183:AP183,6),0)+IF(COUNT(F183:AP183)&gt;6,LARGE(F183:AP183,7),0)+IF(COUNT(F183:AP183)&gt;7,LARGE(F183:AP183,8),0)+IF(COUNT(F183:AP183)&gt;8,LARGE(F183:AP183,9),0)+IF(COUNT(F183:AP183)&gt;9,LARGE(F183:AP183,10),0)+IF(COUNT(F183:AP183)&gt;10,LARGE(F183:AP183,11),0)+IF(COUNT(F183:AP183)&gt;11,LARGE(F183:AP183,12),0)+IF(COUNT(F183:AP183)&gt;12,LARGE(F183:AP183,13),0)+IF(COUNT(F183:AP183)&gt;13,LARGE(F183:AP183,14),0)+IF(COUNT(F183:AP183)&gt;14,LARGE(F183:AP183,15),0)</f>
        <v>45</v>
      </c>
      <c r="AT183" s="8">
        <f>IF(COUNT(F183:AP183)&lt;22,IF(COUNT(F183:AP183)&gt;14,(COUNT(F183:AP183)-15),0)*20,120)</f>
        <v>0</v>
      </c>
      <c r="AU183" s="12">
        <f>AS183+AT183</f>
        <v>45</v>
      </c>
      <c r="AV183" s="8" t="str">
        <f>B183</f>
        <v>Klinkenberg</v>
      </c>
      <c r="AW183" s="8"/>
    </row>
    <row r="184" spans="1:49" ht="15">
      <c r="A184" s="15"/>
      <c r="B184" s="8" t="s">
        <v>532</v>
      </c>
      <c r="C184" s="8" t="s">
        <v>533</v>
      </c>
      <c r="D184" s="8">
        <v>55</v>
      </c>
      <c r="E184" s="8" t="s">
        <v>93</v>
      </c>
      <c r="F184" s="8"/>
      <c r="G184" s="9"/>
      <c r="H184" s="8"/>
      <c r="I184" s="8"/>
      <c r="J184" s="8"/>
      <c r="K184" s="8"/>
      <c r="L184" s="9"/>
      <c r="M184" s="9">
        <v>45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7">
        <f>SUM(F184:AP184)</f>
        <v>45</v>
      </c>
      <c r="AR184" s="8">
        <f>(COUNT(F184:AP184))</f>
        <v>1</v>
      </c>
      <c r="AS184" s="8">
        <f>IF(COUNT(F184:AP184)&gt;0,LARGE(F184:AP184,1),0)+IF(COUNT(F184:AP184)&gt;1,LARGE(F184:AP184,2),0)+IF(COUNT(F184:AP184)&gt;2,LARGE(F184:AP184,3),0)+IF(COUNT(F184:AP184)&gt;3,LARGE(F184:AP184,4),0)+IF(COUNT(F184:AP184)&gt;4,LARGE(F184:AP184,5),0)+IF(COUNT(F184:AP184)&gt;5,LARGE(F184:AP184,6),0)+IF(COUNT(F184:AP184)&gt;6,LARGE(F184:AP184,7),0)+IF(COUNT(F184:AP184)&gt;7,LARGE(F184:AP184,8),0)+IF(COUNT(F184:AP184)&gt;8,LARGE(F184:AP184,9),0)+IF(COUNT(F184:AP184)&gt;9,LARGE(F184:AP184,10),0)+IF(COUNT(F184:AP184)&gt;10,LARGE(F184:AP184,11),0)+IF(COUNT(F184:AP184)&gt;11,LARGE(F184:AP184,12),0)+IF(COUNT(F184:AP184)&gt;12,LARGE(F184:AP184,13),0)+IF(COUNT(F184:AP184)&gt;13,LARGE(F184:AP184,14),0)+IF(COUNT(F184:AP184)&gt;14,LARGE(F184:AP184,15),0)</f>
        <v>45</v>
      </c>
      <c r="AT184" s="8">
        <f>IF(COUNT(F184:AP184)&lt;22,IF(COUNT(F184:AP184)&gt;14,(COUNT(F184:AP184)-15),0)*20,120)</f>
        <v>0</v>
      </c>
      <c r="AU184" s="12">
        <f>AS184+AT184</f>
        <v>45</v>
      </c>
      <c r="AV184" s="8" t="str">
        <f>B184</f>
        <v>Schiepens</v>
      </c>
      <c r="AW184" s="8"/>
    </row>
    <row r="185" spans="1:49" ht="15">
      <c r="A185" s="15"/>
      <c r="B185" s="8" t="s">
        <v>623</v>
      </c>
      <c r="C185" s="8" t="s">
        <v>354</v>
      </c>
      <c r="D185" s="8">
        <v>57</v>
      </c>
      <c r="E185" s="8" t="s">
        <v>624</v>
      </c>
      <c r="F185" s="8"/>
      <c r="G185" s="9"/>
      <c r="H185" s="8"/>
      <c r="I185" s="8"/>
      <c r="J185" s="8"/>
      <c r="K185" s="8"/>
      <c r="L185" s="9"/>
      <c r="M185" s="9"/>
      <c r="N185" s="9"/>
      <c r="O185" s="9"/>
      <c r="P185" s="9"/>
      <c r="Q185" s="9"/>
      <c r="R185" s="9"/>
      <c r="S185" s="9"/>
      <c r="T185" s="9"/>
      <c r="U185" s="9">
        <v>45</v>
      </c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7">
        <f>SUM(F185:AP185)</f>
        <v>45</v>
      </c>
      <c r="AR185" s="8">
        <f>(COUNT(F185:AP185))</f>
        <v>1</v>
      </c>
      <c r="AS185" s="8">
        <f>IF(COUNT(F185:AP185)&gt;0,LARGE(F185:AP185,1),0)+IF(COUNT(F185:AP185)&gt;1,LARGE(F185:AP185,2),0)+IF(COUNT(F185:AP185)&gt;2,LARGE(F185:AP185,3),0)+IF(COUNT(F185:AP185)&gt;3,LARGE(F185:AP185,4),0)+IF(COUNT(F185:AP185)&gt;4,LARGE(F185:AP185,5),0)+IF(COUNT(F185:AP185)&gt;5,LARGE(F185:AP185,6),0)+IF(COUNT(F185:AP185)&gt;6,LARGE(F185:AP185,7),0)+IF(COUNT(F185:AP185)&gt;7,LARGE(F185:AP185,8),0)+IF(COUNT(F185:AP185)&gt;8,LARGE(F185:AP185,9),0)+IF(COUNT(F185:AP185)&gt;9,LARGE(F185:AP185,10),0)+IF(COUNT(F185:AP185)&gt;10,LARGE(F185:AP185,11),0)+IF(COUNT(F185:AP185)&gt;11,LARGE(F185:AP185,12),0)+IF(COUNT(F185:AP185)&gt;12,LARGE(F185:AP185,13),0)+IF(COUNT(F185:AP185)&gt;13,LARGE(F185:AP185,14),0)+IF(COUNT(F185:AP185)&gt;14,LARGE(F185:AP185,15),0)</f>
        <v>45</v>
      </c>
      <c r="AT185" s="8">
        <f>IF(COUNT(F185:AP185)&lt;22,IF(COUNT(F185:AP185)&gt;14,(COUNT(F185:AP185)-15),0)*20,120)</f>
        <v>0</v>
      </c>
      <c r="AU185" s="12">
        <f>AS185+AT185</f>
        <v>45</v>
      </c>
      <c r="AV185" s="8" t="str">
        <f>B185</f>
        <v>Ruschpaul</v>
      </c>
      <c r="AW185" s="8"/>
    </row>
    <row r="186" spans="1:49" ht="15">
      <c r="A186" s="15"/>
      <c r="B186" s="8" t="s">
        <v>710</v>
      </c>
      <c r="C186" s="8" t="s">
        <v>66</v>
      </c>
      <c r="D186" s="8">
        <v>57</v>
      </c>
      <c r="E186" s="8" t="s">
        <v>711</v>
      </c>
      <c r="F186" s="8"/>
      <c r="G186" s="9"/>
      <c r="H186" s="8"/>
      <c r="I186" s="8"/>
      <c r="J186" s="8"/>
      <c r="K186" s="8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>
        <v>45</v>
      </c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7">
        <f>SUM(F186:AP186)</f>
        <v>45</v>
      </c>
      <c r="AR186" s="8">
        <f>(COUNT(F186:AP186))</f>
        <v>1</v>
      </c>
      <c r="AS186" s="8">
        <f>IF(COUNT(F186:AP186)&gt;0,LARGE(F186:AP186,1),0)+IF(COUNT(F186:AP186)&gt;1,LARGE(F186:AP186,2),0)+IF(COUNT(F186:AP186)&gt;2,LARGE(F186:AP186,3),0)+IF(COUNT(F186:AP186)&gt;3,LARGE(F186:AP186,4),0)+IF(COUNT(F186:AP186)&gt;4,LARGE(F186:AP186,5),0)+IF(COUNT(F186:AP186)&gt;5,LARGE(F186:AP186,6),0)+IF(COUNT(F186:AP186)&gt;6,LARGE(F186:AP186,7),0)+IF(COUNT(F186:AP186)&gt;7,LARGE(F186:AP186,8),0)+IF(COUNT(F186:AP186)&gt;8,LARGE(F186:AP186,9),0)+IF(COUNT(F186:AP186)&gt;9,LARGE(F186:AP186,10),0)+IF(COUNT(F186:AP186)&gt;10,LARGE(F186:AP186,11),0)+IF(COUNT(F186:AP186)&gt;11,LARGE(F186:AP186,12),0)+IF(COUNT(F186:AP186)&gt;12,LARGE(F186:AP186,13),0)+IF(COUNT(F186:AP186)&gt;13,LARGE(F186:AP186,14),0)+IF(COUNT(F186:AP186)&gt;14,LARGE(F186:AP186,15),0)</f>
        <v>45</v>
      </c>
      <c r="AT186" s="8">
        <f>IF(COUNT(F186:AP186)&lt;22,IF(COUNT(F186:AP186)&gt;14,(COUNT(F186:AP186)-15),0)*20,120)</f>
        <v>0</v>
      </c>
      <c r="AU186" s="12">
        <f>AS186+AT186</f>
        <v>45</v>
      </c>
      <c r="AV186" s="8" t="str">
        <f>B186</f>
        <v>Golder </v>
      </c>
      <c r="AW186" s="8"/>
    </row>
    <row r="187" spans="1:49" ht="15">
      <c r="A187" s="15"/>
      <c r="B187" s="8" t="s">
        <v>725</v>
      </c>
      <c r="C187" s="8" t="s">
        <v>726</v>
      </c>
      <c r="D187" s="8">
        <v>57</v>
      </c>
      <c r="E187" s="8" t="s">
        <v>93</v>
      </c>
      <c r="F187" s="8"/>
      <c r="G187" s="9"/>
      <c r="H187" s="8"/>
      <c r="I187" s="8"/>
      <c r="J187" s="8"/>
      <c r="K187" s="8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>
        <v>45</v>
      </c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7">
        <f>SUM(F187:AP187)</f>
        <v>45</v>
      </c>
      <c r="AR187" s="8">
        <f>(COUNT(F187:AP187))</f>
        <v>1</v>
      </c>
      <c r="AS187" s="8">
        <f>IF(COUNT(F187:AP187)&gt;0,LARGE(F187:AP187,1),0)+IF(COUNT(F187:AP187)&gt;1,LARGE(F187:AP187,2),0)+IF(COUNT(F187:AP187)&gt;2,LARGE(F187:AP187,3),0)+IF(COUNT(F187:AP187)&gt;3,LARGE(F187:AP187,4),0)+IF(COUNT(F187:AP187)&gt;4,LARGE(F187:AP187,5),0)+IF(COUNT(F187:AP187)&gt;5,LARGE(F187:AP187,6),0)+IF(COUNT(F187:AP187)&gt;6,LARGE(F187:AP187,7),0)+IF(COUNT(F187:AP187)&gt;7,LARGE(F187:AP187,8),0)+IF(COUNT(F187:AP187)&gt;8,LARGE(F187:AP187,9),0)+IF(COUNT(F187:AP187)&gt;9,LARGE(F187:AP187,10),0)+IF(COUNT(F187:AP187)&gt;10,LARGE(F187:AP187,11),0)+IF(COUNT(F187:AP187)&gt;11,LARGE(F187:AP187,12),0)+IF(COUNT(F187:AP187)&gt;12,LARGE(F187:AP187,13),0)+IF(COUNT(F187:AP187)&gt;13,LARGE(F187:AP187,14),0)+IF(COUNT(F187:AP187)&gt;14,LARGE(F187:AP187,15),0)</f>
        <v>45</v>
      </c>
      <c r="AT187" s="8">
        <f>IF(COUNT(F187:AP187)&lt;22,IF(COUNT(F187:AP187)&gt;14,(COUNT(F187:AP187)-15),0)*20,120)</f>
        <v>0</v>
      </c>
      <c r="AU187" s="12">
        <f>AS187+AT187</f>
        <v>45</v>
      </c>
      <c r="AV187" s="8" t="str">
        <f>B187</f>
        <v>Fautré</v>
      </c>
      <c r="AW187" s="8"/>
    </row>
    <row r="188" spans="1:49" ht="15">
      <c r="A188" s="15"/>
      <c r="B188" s="8" t="s">
        <v>759</v>
      </c>
      <c r="C188" s="8" t="s">
        <v>75</v>
      </c>
      <c r="D188" s="8">
        <v>54</v>
      </c>
      <c r="E188" s="8" t="s">
        <v>760</v>
      </c>
      <c r="F188" s="8"/>
      <c r="G188" s="9"/>
      <c r="H188" s="8"/>
      <c r="I188" s="8"/>
      <c r="J188" s="8"/>
      <c r="K188" s="8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>
        <v>45</v>
      </c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7">
        <f>SUM(F188:AP188)</f>
        <v>45</v>
      </c>
      <c r="AR188" s="8">
        <f>(COUNT(F188:AP188))</f>
        <v>1</v>
      </c>
      <c r="AS188" s="8">
        <f>IF(COUNT(F188:AP188)&gt;0,LARGE(F188:AP188,1),0)+IF(COUNT(F188:AP188)&gt;1,LARGE(F188:AP188,2),0)+IF(COUNT(F188:AP188)&gt;2,LARGE(F188:AP188,3),0)+IF(COUNT(F188:AP188)&gt;3,LARGE(F188:AP188,4),0)+IF(COUNT(F188:AP188)&gt;4,LARGE(F188:AP188,5),0)+IF(COUNT(F188:AP188)&gt;5,LARGE(F188:AP188,6),0)+IF(COUNT(F188:AP188)&gt;6,LARGE(F188:AP188,7),0)+IF(COUNT(F188:AP188)&gt;7,LARGE(F188:AP188,8),0)+IF(COUNT(F188:AP188)&gt;8,LARGE(F188:AP188,9),0)+IF(COUNT(F188:AP188)&gt;9,LARGE(F188:AP188,10),0)+IF(COUNT(F188:AP188)&gt;10,LARGE(F188:AP188,11),0)+IF(COUNT(F188:AP188)&gt;11,LARGE(F188:AP188,12),0)+IF(COUNT(F188:AP188)&gt;12,LARGE(F188:AP188,13),0)+IF(COUNT(F188:AP188)&gt;13,LARGE(F188:AP188,14),0)+IF(COUNT(F188:AP188)&gt;14,LARGE(F188:AP188,15),0)</f>
        <v>45</v>
      </c>
      <c r="AT188" s="8">
        <f>IF(COUNT(F188:AP188)&lt;22,IF(COUNT(F188:AP188)&gt;14,(COUNT(F188:AP188)-15),0)*20,120)</f>
        <v>0</v>
      </c>
      <c r="AU188" s="12">
        <f>AS188+AT188</f>
        <v>45</v>
      </c>
      <c r="AV188" s="8" t="str">
        <f>B188</f>
        <v>Schäfers</v>
      </c>
      <c r="AW188" s="8"/>
    </row>
    <row r="189" spans="1:49" ht="15">
      <c r="A189" s="15"/>
      <c r="B189" s="8" t="s">
        <v>692</v>
      </c>
      <c r="C189" s="8" t="s">
        <v>252</v>
      </c>
      <c r="D189" s="8">
        <v>53</v>
      </c>
      <c r="E189" s="8" t="s">
        <v>93</v>
      </c>
      <c r="F189" s="8"/>
      <c r="G189" s="9"/>
      <c r="H189" s="8"/>
      <c r="I189" s="8"/>
      <c r="J189" s="8"/>
      <c r="K189" s="8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>
        <v>10</v>
      </c>
      <c r="AC189" s="9"/>
      <c r="AD189" s="9"/>
      <c r="AE189" s="9"/>
      <c r="AF189" s="9"/>
      <c r="AG189" s="9"/>
      <c r="AH189" s="9">
        <v>34</v>
      </c>
      <c r="AI189" s="9"/>
      <c r="AJ189" s="9"/>
      <c r="AK189" s="9"/>
      <c r="AL189" s="9"/>
      <c r="AM189" s="9"/>
      <c r="AN189" s="9"/>
      <c r="AO189" s="9"/>
      <c r="AP189" s="9"/>
      <c r="AQ189" s="7">
        <f>SUM(F189:AP189)</f>
        <v>44</v>
      </c>
      <c r="AR189" s="8">
        <f>(COUNT(F189:AP189))</f>
        <v>2</v>
      </c>
      <c r="AS189" s="8">
        <f>IF(COUNT(F189:AP189)&gt;0,LARGE(F189:AP189,1),0)+IF(COUNT(F189:AP189)&gt;1,LARGE(F189:AP189,2),0)+IF(COUNT(F189:AP189)&gt;2,LARGE(F189:AP189,3),0)+IF(COUNT(F189:AP189)&gt;3,LARGE(F189:AP189,4),0)+IF(COUNT(F189:AP189)&gt;4,LARGE(F189:AP189,5),0)+IF(COUNT(F189:AP189)&gt;5,LARGE(F189:AP189,6),0)+IF(COUNT(F189:AP189)&gt;6,LARGE(F189:AP189,7),0)+IF(COUNT(F189:AP189)&gt;7,LARGE(F189:AP189,8),0)+IF(COUNT(F189:AP189)&gt;8,LARGE(F189:AP189,9),0)+IF(COUNT(F189:AP189)&gt;9,LARGE(F189:AP189,10),0)+IF(COUNT(F189:AP189)&gt;10,LARGE(F189:AP189,11),0)+IF(COUNT(F189:AP189)&gt;11,LARGE(F189:AP189,12),0)+IF(COUNT(F189:AP189)&gt;12,LARGE(F189:AP189,13),0)+IF(COUNT(F189:AP189)&gt;13,LARGE(F189:AP189,14),0)+IF(COUNT(F189:AP189)&gt;14,LARGE(F189:AP189,15),0)</f>
        <v>44</v>
      </c>
      <c r="AT189" s="8">
        <f>IF(COUNT(F189:AP189)&lt;22,IF(COUNT(F189:AP189)&gt;14,(COUNT(F189:AP189)-15),0)*20,120)</f>
        <v>0</v>
      </c>
      <c r="AU189" s="12">
        <f>AS189+AT189</f>
        <v>44</v>
      </c>
      <c r="AV189" s="8" t="str">
        <f>B189</f>
        <v>Johnen</v>
      </c>
      <c r="AW189" s="8"/>
    </row>
    <row r="190" spans="1:49" ht="15">
      <c r="A190" s="15"/>
      <c r="B190" s="8" t="s">
        <v>273</v>
      </c>
      <c r="C190" s="8" t="s">
        <v>128</v>
      </c>
      <c r="D190" s="8">
        <v>56</v>
      </c>
      <c r="E190" s="8" t="s">
        <v>274</v>
      </c>
      <c r="F190" s="8"/>
      <c r="G190" s="9">
        <v>44</v>
      </c>
      <c r="H190" s="8"/>
      <c r="I190" s="8"/>
      <c r="J190" s="8"/>
      <c r="K190" s="8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7">
        <f>SUM(F190:AP190)</f>
        <v>44</v>
      </c>
      <c r="AR190" s="8">
        <f>(COUNT(F190:AP190))</f>
        <v>1</v>
      </c>
      <c r="AS190" s="8">
        <f>IF(COUNT(F190:AP190)&gt;0,LARGE(F190:AP190,1),0)+IF(COUNT(F190:AP190)&gt;1,LARGE(F190:AP190,2),0)+IF(COUNT(F190:AP190)&gt;2,LARGE(F190:AP190,3),0)+IF(COUNT(F190:AP190)&gt;3,LARGE(F190:AP190,4),0)+IF(COUNT(F190:AP190)&gt;4,LARGE(F190:AP190,5),0)+IF(COUNT(F190:AP190)&gt;5,LARGE(F190:AP190,6),0)+IF(COUNT(F190:AP190)&gt;6,LARGE(F190:AP190,7),0)+IF(COUNT(F190:AP190)&gt;7,LARGE(F190:AP190,8),0)+IF(COUNT(F190:AP190)&gt;8,LARGE(F190:AP190,9),0)+IF(COUNT(F190:AP190)&gt;9,LARGE(F190:AP190,10),0)+IF(COUNT(F190:AP190)&gt;10,LARGE(F190:AP190,11),0)+IF(COUNT(F190:AP190)&gt;11,LARGE(F190:AP190,12),0)+IF(COUNT(F190:AP190)&gt;12,LARGE(F190:AP190,13),0)+IF(COUNT(F190:AP190)&gt;13,LARGE(F190:AP190,14),0)+IF(COUNT(F190:AP190)&gt;14,LARGE(F190:AP190,15),0)</f>
        <v>44</v>
      </c>
      <c r="AT190" s="8">
        <f>IF(COUNT(F190:AP190)&lt;22,IF(COUNT(F190:AP190)&gt;14,(COUNT(F190:AP190)-15),0)*20,120)</f>
        <v>0</v>
      </c>
      <c r="AU190" s="12">
        <f>AS190+AT190</f>
        <v>44</v>
      </c>
      <c r="AV190" s="8" t="str">
        <f>B190</f>
        <v>Berger</v>
      </c>
      <c r="AW190" s="8"/>
    </row>
    <row r="191" spans="1:49" ht="15">
      <c r="A191" s="15"/>
      <c r="B191" s="8" t="s">
        <v>400</v>
      </c>
      <c r="C191" s="8" t="s">
        <v>401</v>
      </c>
      <c r="D191" s="8">
        <v>53</v>
      </c>
      <c r="E191" s="8" t="s">
        <v>399</v>
      </c>
      <c r="F191" s="8"/>
      <c r="G191" s="9"/>
      <c r="H191" s="8"/>
      <c r="I191" s="8"/>
      <c r="J191" s="8">
        <v>44</v>
      </c>
      <c r="K191" s="8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7">
        <f>SUM(F191:AP191)</f>
        <v>44</v>
      </c>
      <c r="AR191" s="8">
        <f>(COUNT(F191:AP191))</f>
        <v>1</v>
      </c>
      <c r="AS191" s="8">
        <f>IF(COUNT(F191:AP191)&gt;0,LARGE(F191:AP191,1),0)+IF(COUNT(F191:AP191)&gt;1,LARGE(F191:AP191,2),0)+IF(COUNT(F191:AP191)&gt;2,LARGE(F191:AP191,3),0)+IF(COUNT(F191:AP191)&gt;3,LARGE(F191:AP191,4),0)+IF(COUNT(F191:AP191)&gt;4,LARGE(F191:AP191,5),0)+IF(COUNT(F191:AP191)&gt;5,LARGE(F191:AP191,6),0)+IF(COUNT(F191:AP191)&gt;6,LARGE(F191:AP191,7),0)+IF(COUNT(F191:AP191)&gt;7,LARGE(F191:AP191,8),0)+IF(COUNT(F191:AP191)&gt;8,LARGE(F191:AP191,9),0)+IF(COUNT(F191:AP191)&gt;9,LARGE(F191:AP191,10),0)+IF(COUNT(F191:AP191)&gt;10,LARGE(F191:AP191,11),0)+IF(COUNT(F191:AP191)&gt;11,LARGE(F191:AP191,12),0)+IF(COUNT(F191:AP191)&gt;12,LARGE(F191:AP191,13),0)+IF(COUNT(F191:AP191)&gt;13,LARGE(F191:AP191,14),0)+IF(COUNT(F191:AP191)&gt;14,LARGE(F191:AP191,15),0)</f>
        <v>44</v>
      </c>
      <c r="AT191" s="8">
        <f>IF(COUNT(F191:AP191)&lt;22,IF(COUNT(F191:AP191)&gt;14,(COUNT(F191:AP191)-15),0)*20,120)</f>
        <v>0</v>
      </c>
      <c r="AU191" s="12">
        <f>AS191+AT191</f>
        <v>44</v>
      </c>
      <c r="AV191" s="7" t="str">
        <f>B191</f>
        <v>van 't Land</v>
      </c>
      <c r="AW191" s="8"/>
    </row>
    <row r="192" spans="1:49" ht="15">
      <c r="A192" s="15"/>
      <c r="B192" s="8" t="s">
        <v>566</v>
      </c>
      <c r="C192" s="8" t="s">
        <v>567</v>
      </c>
      <c r="D192" s="8"/>
      <c r="E192" s="8"/>
      <c r="F192" s="8"/>
      <c r="G192" s="9"/>
      <c r="H192" s="8"/>
      <c r="I192" s="8"/>
      <c r="J192" s="8"/>
      <c r="K192" s="8"/>
      <c r="L192" s="9"/>
      <c r="M192" s="9"/>
      <c r="N192" s="9"/>
      <c r="O192" s="9">
        <v>44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7">
        <f>SUM(F192:AP192)</f>
        <v>44</v>
      </c>
      <c r="AR192" s="8">
        <f>(COUNT(F192:AP192))</f>
        <v>1</v>
      </c>
      <c r="AS192" s="8">
        <f>IF(COUNT(F192:AP192)&gt;0,LARGE(F192:AP192,1),0)+IF(COUNT(F192:AP192)&gt;1,LARGE(F192:AP192,2),0)+IF(COUNT(F192:AP192)&gt;2,LARGE(F192:AP192,3),0)+IF(COUNT(F192:AP192)&gt;3,LARGE(F192:AP192,4),0)+IF(COUNT(F192:AP192)&gt;4,LARGE(F192:AP192,5),0)+IF(COUNT(F192:AP192)&gt;5,LARGE(F192:AP192,6),0)+IF(COUNT(F192:AP192)&gt;6,LARGE(F192:AP192,7),0)+IF(COUNT(F192:AP192)&gt;7,LARGE(F192:AP192,8),0)+IF(COUNT(F192:AP192)&gt;8,LARGE(F192:AP192,9),0)+IF(COUNT(F192:AP192)&gt;9,LARGE(F192:AP192,10),0)+IF(COUNT(F192:AP192)&gt;10,LARGE(F192:AP192,11),0)+IF(COUNT(F192:AP192)&gt;11,LARGE(F192:AP192,12),0)+IF(COUNT(F192:AP192)&gt;12,LARGE(F192:AP192,13),0)+IF(COUNT(F192:AP192)&gt;13,LARGE(F192:AP192,14),0)+IF(COUNT(F192:AP192)&gt;14,LARGE(F192:AP192,15),0)</f>
        <v>44</v>
      </c>
      <c r="AT192" s="8">
        <f>IF(COUNT(F192:AP192)&lt;22,IF(COUNT(F192:AP192)&gt;14,(COUNT(F192:AP192)-15),0)*20,120)</f>
        <v>0</v>
      </c>
      <c r="AU192" s="12">
        <f>AS192+AT192</f>
        <v>44</v>
      </c>
      <c r="AV192" s="8" t="str">
        <f>B192</f>
        <v>Gooyen</v>
      </c>
      <c r="AW192" s="8"/>
    </row>
    <row r="193" spans="1:49" ht="15">
      <c r="A193" s="15"/>
      <c r="B193" s="8" t="s">
        <v>181</v>
      </c>
      <c r="C193" s="8" t="s">
        <v>182</v>
      </c>
      <c r="D193" s="8">
        <v>54</v>
      </c>
      <c r="E193" s="8" t="s">
        <v>76</v>
      </c>
      <c r="F193" s="8"/>
      <c r="G193" s="9"/>
      <c r="H193" s="8"/>
      <c r="I193" s="8"/>
      <c r="J193" s="8"/>
      <c r="K193" s="8"/>
      <c r="L193" s="9"/>
      <c r="M193" s="9"/>
      <c r="N193" s="9"/>
      <c r="O193" s="9"/>
      <c r="P193" s="9"/>
      <c r="Q193" s="9">
        <v>44</v>
      </c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7">
        <f>SUM(F193:AP193)</f>
        <v>44</v>
      </c>
      <c r="AR193" s="8">
        <f>(COUNT(F193:AP193))</f>
        <v>1</v>
      </c>
      <c r="AS193" s="8">
        <f>IF(COUNT(F193:AP193)&gt;0,LARGE(F193:AP193,1),0)+IF(COUNT(F193:AP193)&gt;1,LARGE(F193:AP193,2),0)+IF(COUNT(F193:AP193)&gt;2,LARGE(F193:AP193,3),0)+IF(COUNT(F193:AP193)&gt;3,LARGE(F193:AP193,4),0)+IF(COUNT(F193:AP193)&gt;4,LARGE(F193:AP193,5),0)+IF(COUNT(F193:AP193)&gt;5,LARGE(F193:AP193,6),0)+IF(COUNT(F193:AP193)&gt;6,LARGE(F193:AP193,7),0)+IF(COUNT(F193:AP193)&gt;7,LARGE(F193:AP193,8),0)+IF(COUNT(F193:AP193)&gt;8,LARGE(F193:AP193,9),0)+IF(COUNT(F193:AP193)&gt;9,LARGE(F193:AP193,10),0)+IF(COUNT(F193:AP193)&gt;10,LARGE(F193:AP193,11),0)+IF(COUNT(F193:AP193)&gt;11,LARGE(F193:AP193,12),0)+IF(COUNT(F193:AP193)&gt;12,LARGE(F193:AP193,13),0)+IF(COUNT(F193:AP193)&gt;13,LARGE(F193:AP193,14),0)+IF(COUNT(F193:AP193)&gt;14,LARGE(F193:AP193,15),0)</f>
        <v>44</v>
      </c>
      <c r="AT193" s="8">
        <f>IF(COUNT(F193:AP193)&lt;22,IF(COUNT(F193:AP193)&gt;14,(COUNT(F193:AP193)-15),0)*20,120)</f>
        <v>0</v>
      </c>
      <c r="AU193" s="12">
        <f>AS193+AT193</f>
        <v>44</v>
      </c>
      <c r="AV193" s="8" t="str">
        <f>B193</f>
        <v>Muschol</v>
      </c>
      <c r="AW193" s="8"/>
    </row>
    <row r="194" spans="1:49" ht="15">
      <c r="A194" s="15"/>
      <c r="B194" s="8" t="s">
        <v>609</v>
      </c>
      <c r="C194" s="8" t="s">
        <v>166</v>
      </c>
      <c r="D194" s="8">
        <v>53</v>
      </c>
      <c r="E194" s="8" t="s">
        <v>610</v>
      </c>
      <c r="F194" s="8" t="s">
        <v>272</v>
      </c>
      <c r="G194" s="9"/>
      <c r="H194" s="8"/>
      <c r="I194" s="8"/>
      <c r="J194" s="8"/>
      <c r="K194" s="8"/>
      <c r="L194" s="9"/>
      <c r="M194" s="9"/>
      <c r="N194" s="9"/>
      <c r="O194" s="9"/>
      <c r="P194" s="9"/>
      <c r="Q194" s="9"/>
      <c r="R194" s="9">
        <v>44</v>
      </c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7">
        <f>SUM(F194:AP194)</f>
        <v>44</v>
      </c>
      <c r="AR194" s="8">
        <f>(COUNT(F194:AP194))</f>
        <v>1</v>
      </c>
      <c r="AS194" s="8">
        <f>IF(COUNT(F194:AP194)&gt;0,LARGE(F194:AP194,1),0)+IF(COUNT(F194:AP194)&gt;1,LARGE(F194:AP194,2),0)+IF(COUNT(F194:AP194)&gt;2,LARGE(F194:AP194,3),0)+IF(COUNT(F194:AP194)&gt;3,LARGE(F194:AP194,4),0)+IF(COUNT(F194:AP194)&gt;4,LARGE(F194:AP194,5),0)+IF(COUNT(F194:AP194)&gt;5,LARGE(F194:AP194,6),0)+IF(COUNT(F194:AP194)&gt;6,LARGE(F194:AP194,7),0)+IF(COUNT(F194:AP194)&gt;7,LARGE(F194:AP194,8),0)+IF(COUNT(F194:AP194)&gt;8,LARGE(F194:AP194,9),0)+IF(COUNT(F194:AP194)&gt;9,LARGE(F194:AP194,10),0)+IF(COUNT(F194:AP194)&gt;10,LARGE(F194:AP194,11),0)+IF(COUNT(F194:AP194)&gt;11,LARGE(F194:AP194,12),0)+IF(COUNT(F194:AP194)&gt;12,LARGE(F194:AP194,13),0)+IF(COUNT(F194:AP194)&gt;13,LARGE(F194:AP194,14),0)+IF(COUNT(F194:AP194)&gt;14,LARGE(F194:AP194,15),0)</f>
        <v>44</v>
      </c>
      <c r="AT194" s="8">
        <f>IF(COUNT(F194:AP194)&lt;22,IF(COUNT(F194:AP194)&gt;14,(COUNT(F194:AP194)-15),0)*20,120)</f>
        <v>0</v>
      </c>
      <c r="AU194" s="12">
        <f>AS194+AT194</f>
        <v>44</v>
      </c>
      <c r="AV194" s="8" t="str">
        <f>B194</f>
        <v>Friedrichs</v>
      </c>
      <c r="AW194" s="8"/>
    </row>
    <row r="195" spans="1:49" ht="15">
      <c r="A195" s="15"/>
      <c r="B195" s="8" t="s">
        <v>625</v>
      </c>
      <c r="C195" s="8" t="s">
        <v>255</v>
      </c>
      <c r="D195" s="8">
        <v>53</v>
      </c>
      <c r="E195" s="8" t="s">
        <v>62</v>
      </c>
      <c r="F195" s="8" t="s">
        <v>272</v>
      </c>
      <c r="G195" s="9"/>
      <c r="H195" s="8"/>
      <c r="I195" s="8"/>
      <c r="J195" s="8"/>
      <c r="K195" s="8"/>
      <c r="L195" s="9"/>
      <c r="M195" s="9"/>
      <c r="N195" s="9"/>
      <c r="O195" s="9"/>
      <c r="P195" s="9"/>
      <c r="Q195" s="9"/>
      <c r="R195" s="9"/>
      <c r="S195" s="9"/>
      <c r="T195" s="9"/>
      <c r="U195" s="9">
        <v>44</v>
      </c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7">
        <f>SUM(F195:AP195)</f>
        <v>44</v>
      </c>
      <c r="AR195" s="8">
        <f>(COUNT(F195:AP195))</f>
        <v>1</v>
      </c>
      <c r="AS195" s="8">
        <f>IF(COUNT(F195:AP195)&gt;0,LARGE(F195:AP195,1),0)+IF(COUNT(F195:AP195)&gt;1,LARGE(F195:AP195,2),0)+IF(COUNT(F195:AP195)&gt;2,LARGE(F195:AP195,3),0)+IF(COUNT(F195:AP195)&gt;3,LARGE(F195:AP195,4),0)+IF(COUNT(F195:AP195)&gt;4,LARGE(F195:AP195,5),0)+IF(COUNT(F195:AP195)&gt;5,LARGE(F195:AP195,6),0)+IF(COUNT(F195:AP195)&gt;6,LARGE(F195:AP195,7),0)+IF(COUNT(F195:AP195)&gt;7,LARGE(F195:AP195,8),0)+IF(COUNT(F195:AP195)&gt;8,LARGE(F195:AP195,9),0)+IF(COUNT(F195:AP195)&gt;9,LARGE(F195:AP195,10),0)+IF(COUNT(F195:AP195)&gt;10,LARGE(F195:AP195,11),0)+IF(COUNT(F195:AP195)&gt;11,LARGE(F195:AP195,12),0)+IF(COUNT(F195:AP195)&gt;12,LARGE(F195:AP195,13),0)+IF(COUNT(F195:AP195)&gt;13,LARGE(F195:AP195,14),0)+IF(COUNT(F195:AP195)&gt;14,LARGE(F195:AP195,15),0)</f>
        <v>44</v>
      </c>
      <c r="AT195" s="8">
        <f>IF(COUNT(F195:AP195)&lt;22,IF(COUNT(F195:AP195)&gt;14,(COUNT(F195:AP195)-15),0)*20,120)</f>
        <v>0</v>
      </c>
      <c r="AU195" s="12">
        <f>AS195+AT195</f>
        <v>44</v>
      </c>
      <c r="AV195" s="8" t="str">
        <f>B195</f>
        <v>Mamok</v>
      </c>
      <c r="AW195" s="8"/>
    </row>
    <row r="196" spans="1:49" ht="15">
      <c r="A196" s="15"/>
      <c r="B196" s="8" t="s">
        <v>636</v>
      </c>
      <c r="C196" s="8" t="s">
        <v>66</v>
      </c>
      <c r="D196" s="8">
        <v>56</v>
      </c>
      <c r="E196" s="8" t="s">
        <v>637</v>
      </c>
      <c r="F196" s="8"/>
      <c r="G196" s="9"/>
      <c r="H196" s="8"/>
      <c r="I196" s="8"/>
      <c r="J196" s="8"/>
      <c r="K196" s="8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>
        <v>44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7">
        <f>SUM(F196:AP196)</f>
        <v>44</v>
      </c>
      <c r="AR196" s="8">
        <f>(COUNT(F196:AP196))</f>
        <v>1</v>
      </c>
      <c r="AS196" s="8">
        <f>IF(COUNT(F196:AP196)&gt;0,LARGE(F196:AP196,1),0)+IF(COUNT(F196:AP196)&gt;1,LARGE(F196:AP196,2),0)+IF(COUNT(F196:AP196)&gt;2,LARGE(F196:AP196,3),0)+IF(COUNT(F196:AP196)&gt;3,LARGE(F196:AP196,4),0)+IF(COUNT(F196:AP196)&gt;4,LARGE(F196:AP196,5),0)+IF(COUNT(F196:AP196)&gt;5,LARGE(F196:AP196,6),0)+IF(COUNT(F196:AP196)&gt;6,LARGE(F196:AP196,7),0)+IF(COUNT(F196:AP196)&gt;7,LARGE(F196:AP196,8),0)+IF(COUNT(F196:AP196)&gt;8,LARGE(F196:AP196,9),0)+IF(COUNT(F196:AP196)&gt;9,LARGE(F196:AP196,10),0)+IF(COUNT(F196:AP196)&gt;10,LARGE(F196:AP196,11),0)+IF(COUNT(F196:AP196)&gt;11,LARGE(F196:AP196,12),0)+IF(COUNT(F196:AP196)&gt;12,LARGE(F196:AP196,13),0)+IF(COUNT(F196:AP196)&gt;13,LARGE(F196:AP196,14),0)+IF(COUNT(F196:AP196)&gt;14,LARGE(F196:AP196,15),0)</f>
        <v>44</v>
      </c>
      <c r="AT196" s="8">
        <f>IF(COUNT(F196:AP196)&lt;22,IF(COUNT(F196:AP196)&gt;14,(COUNT(F196:AP196)-15),0)*20,120)</f>
        <v>0</v>
      </c>
      <c r="AU196" s="12">
        <f>AS196+AT196</f>
        <v>44</v>
      </c>
      <c r="AV196" s="8" t="str">
        <f>B196</f>
        <v>Seemann</v>
      </c>
      <c r="AW196" s="8"/>
    </row>
    <row r="197" spans="1:49" ht="15">
      <c r="A197" s="15"/>
      <c r="B197" s="8" t="s">
        <v>641</v>
      </c>
      <c r="C197" s="8" t="s">
        <v>642</v>
      </c>
      <c r="D197" s="8">
        <v>53</v>
      </c>
      <c r="E197" s="8" t="s">
        <v>643</v>
      </c>
      <c r="F197" s="8" t="s">
        <v>272</v>
      </c>
      <c r="G197" s="9"/>
      <c r="H197" s="8"/>
      <c r="I197" s="8"/>
      <c r="J197" s="8"/>
      <c r="K197" s="8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>
        <v>44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7">
        <f>SUM(F197:AP197)</f>
        <v>44</v>
      </c>
      <c r="AR197" s="8">
        <f>(COUNT(F197:AP197))</f>
        <v>1</v>
      </c>
      <c r="AS197" s="8">
        <f>IF(COUNT(F197:AP197)&gt;0,LARGE(F197:AP197,1),0)+IF(COUNT(F197:AP197)&gt;1,LARGE(F197:AP197,2),0)+IF(COUNT(F197:AP197)&gt;2,LARGE(F197:AP197,3),0)+IF(COUNT(F197:AP197)&gt;3,LARGE(F197:AP197,4),0)+IF(COUNT(F197:AP197)&gt;4,LARGE(F197:AP197,5),0)+IF(COUNT(F197:AP197)&gt;5,LARGE(F197:AP197,6),0)+IF(COUNT(F197:AP197)&gt;6,LARGE(F197:AP197,7),0)+IF(COUNT(F197:AP197)&gt;7,LARGE(F197:AP197,8),0)+IF(COUNT(F197:AP197)&gt;8,LARGE(F197:AP197,9),0)+IF(COUNT(F197:AP197)&gt;9,LARGE(F197:AP197,10),0)+IF(COUNT(F197:AP197)&gt;10,LARGE(F197:AP197,11),0)+IF(COUNT(F197:AP197)&gt;11,LARGE(F197:AP197,12),0)+IF(COUNT(F197:AP197)&gt;12,LARGE(F197:AP197,13),0)+IF(COUNT(F197:AP197)&gt;13,LARGE(F197:AP197,14),0)+IF(COUNT(F197:AP197)&gt;14,LARGE(F197:AP197,15),0)</f>
        <v>44</v>
      </c>
      <c r="AT197" s="8">
        <f>IF(COUNT(F197:AP197)&lt;22,IF(COUNT(F197:AP197)&gt;14,(COUNT(F197:AP197)-15),0)*20,120)</f>
        <v>0</v>
      </c>
      <c r="AU197" s="12">
        <f>AS197+AT197</f>
        <v>44</v>
      </c>
      <c r="AV197" s="8" t="str">
        <f>B197</f>
        <v>Adler</v>
      </c>
      <c r="AW197" s="8"/>
    </row>
    <row r="198" spans="1:49" ht="15">
      <c r="A198" s="15"/>
      <c r="B198" s="8" t="s">
        <v>673</v>
      </c>
      <c r="C198" s="8" t="s">
        <v>120</v>
      </c>
      <c r="D198" s="8">
        <v>57</v>
      </c>
      <c r="E198" s="8" t="s">
        <v>93</v>
      </c>
      <c r="F198" s="8"/>
      <c r="G198" s="9"/>
      <c r="H198" s="8"/>
      <c r="I198" s="8"/>
      <c r="J198" s="8"/>
      <c r="K198" s="8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>
        <v>44</v>
      </c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7">
        <f>SUM(F198:AP198)</f>
        <v>44</v>
      </c>
      <c r="AR198" s="8">
        <f>(COUNT(F198:AP198))</f>
        <v>1</v>
      </c>
      <c r="AS198" s="8">
        <f>IF(COUNT(F198:AP198)&gt;0,LARGE(F198:AP198,1),0)+IF(COUNT(F198:AP198)&gt;1,LARGE(F198:AP198,2),0)+IF(COUNT(F198:AP198)&gt;2,LARGE(F198:AP198,3),0)+IF(COUNT(F198:AP198)&gt;3,LARGE(F198:AP198,4),0)+IF(COUNT(F198:AP198)&gt;4,LARGE(F198:AP198,5),0)+IF(COUNT(F198:AP198)&gt;5,LARGE(F198:AP198,6),0)+IF(COUNT(F198:AP198)&gt;6,LARGE(F198:AP198,7),0)+IF(COUNT(F198:AP198)&gt;7,LARGE(F198:AP198,8),0)+IF(COUNT(F198:AP198)&gt;8,LARGE(F198:AP198,9),0)+IF(COUNT(F198:AP198)&gt;9,LARGE(F198:AP198,10),0)+IF(COUNT(F198:AP198)&gt;10,LARGE(F198:AP198,11),0)+IF(COUNT(F198:AP198)&gt;11,LARGE(F198:AP198,12),0)+IF(COUNT(F198:AP198)&gt;12,LARGE(F198:AP198,13),0)+IF(COUNT(F198:AP198)&gt;13,LARGE(F198:AP198,14),0)+IF(COUNT(F198:AP198)&gt;14,LARGE(F198:AP198,15),0)</f>
        <v>44</v>
      </c>
      <c r="AT198" s="8">
        <f>IF(COUNT(F198:AP198)&lt;22,IF(COUNT(F198:AP198)&gt;14,(COUNT(F198:AP198)-15),0)*20,120)</f>
        <v>0</v>
      </c>
      <c r="AU198" s="12">
        <f>AS198+AT198</f>
        <v>44</v>
      </c>
      <c r="AV198" s="8" t="str">
        <f>B198</f>
        <v>Rey</v>
      </c>
      <c r="AW198" s="8"/>
    </row>
    <row r="199" spans="1:49" ht="15">
      <c r="A199" s="15"/>
      <c r="B199" s="8" t="s">
        <v>712</v>
      </c>
      <c r="C199" s="8" t="s">
        <v>49</v>
      </c>
      <c r="D199" s="8">
        <v>56</v>
      </c>
      <c r="E199" s="8" t="s">
        <v>713</v>
      </c>
      <c r="F199" s="8"/>
      <c r="G199" s="9"/>
      <c r="H199" s="8"/>
      <c r="I199" s="8"/>
      <c r="J199" s="8"/>
      <c r="K199" s="8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>
        <v>44</v>
      </c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7">
        <f>SUM(F199:AP199)</f>
        <v>44</v>
      </c>
      <c r="AR199" s="8">
        <f>(COUNT(F199:AP199))</f>
        <v>1</v>
      </c>
      <c r="AS199" s="8">
        <f>IF(COUNT(F199:AP199)&gt;0,LARGE(F199:AP199,1),0)+IF(COUNT(F199:AP199)&gt;1,LARGE(F199:AP199,2),0)+IF(COUNT(F199:AP199)&gt;2,LARGE(F199:AP199,3),0)+IF(COUNT(F199:AP199)&gt;3,LARGE(F199:AP199,4),0)+IF(COUNT(F199:AP199)&gt;4,LARGE(F199:AP199,5),0)+IF(COUNT(F199:AP199)&gt;5,LARGE(F199:AP199,6),0)+IF(COUNT(F199:AP199)&gt;6,LARGE(F199:AP199,7),0)+IF(COUNT(F199:AP199)&gt;7,LARGE(F199:AP199,8),0)+IF(COUNT(F199:AP199)&gt;8,LARGE(F199:AP199,9),0)+IF(COUNT(F199:AP199)&gt;9,LARGE(F199:AP199,10),0)+IF(COUNT(F199:AP199)&gt;10,LARGE(F199:AP199,11),0)+IF(COUNT(F199:AP199)&gt;11,LARGE(F199:AP199,12),0)+IF(COUNT(F199:AP199)&gt;12,LARGE(F199:AP199,13),0)+IF(COUNT(F199:AP199)&gt;13,LARGE(F199:AP199,14),0)+IF(COUNT(F199:AP199)&gt;14,LARGE(F199:AP199,15),0)</f>
        <v>44</v>
      </c>
      <c r="AT199" s="8">
        <f>IF(COUNT(F199:AP199)&lt;22,IF(COUNT(F199:AP199)&gt;14,(COUNT(F199:AP199)-15),0)*20,120)</f>
        <v>0</v>
      </c>
      <c r="AU199" s="12">
        <f>AS199+AT199</f>
        <v>44</v>
      </c>
      <c r="AV199" s="8" t="str">
        <f>B199</f>
        <v>Zilian</v>
      </c>
      <c r="AW199" s="8"/>
    </row>
    <row r="200" spans="1:49" ht="15">
      <c r="A200" s="15"/>
      <c r="B200" s="8" t="s">
        <v>136</v>
      </c>
      <c r="C200" s="8" t="s">
        <v>75</v>
      </c>
      <c r="D200" s="8">
        <v>53</v>
      </c>
      <c r="E200" s="8" t="s">
        <v>300</v>
      </c>
      <c r="F200" s="8" t="s">
        <v>272</v>
      </c>
      <c r="G200" s="9" t="s">
        <v>272</v>
      </c>
      <c r="H200" s="8"/>
      <c r="I200" s="8"/>
      <c r="J200" s="8"/>
      <c r="K200" s="8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>
        <v>44</v>
      </c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7">
        <f>SUM(F200:AP200)</f>
        <v>44</v>
      </c>
      <c r="AR200" s="8">
        <f>(COUNT(F200:AP200))</f>
        <v>1</v>
      </c>
      <c r="AS200" s="8">
        <f>IF(COUNT(F200:AP200)&gt;0,LARGE(F200:AP200,1),0)+IF(COUNT(F200:AP200)&gt;1,LARGE(F200:AP200,2),0)+IF(COUNT(F200:AP200)&gt;2,LARGE(F200:AP200,3),0)+IF(COUNT(F200:AP200)&gt;3,LARGE(F200:AP200,4),0)+IF(COUNT(F200:AP200)&gt;4,LARGE(F200:AP200,5),0)+IF(COUNT(F200:AP200)&gt;5,LARGE(F200:AP200,6),0)+IF(COUNT(F200:AP200)&gt;6,LARGE(F200:AP200,7),0)+IF(COUNT(F200:AP200)&gt;7,LARGE(F200:AP200,8),0)+IF(COUNT(F200:AP200)&gt;8,LARGE(F200:AP200,9),0)+IF(COUNT(F200:AP200)&gt;9,LARGE(F200:AP200,10),0)+IF(COUNT(F200:AP200)&gt;10,LARGE(F200:AP200,11),0)+IF(COUNT(F200:AP200)&gt;11,LARGE(F200:AP200,12),0)+IF(COUNT(F200:AP200)&gt;12,LARGE(F200:AP200,13),0)+IF(COUNT(F200:AP200)&gt;13,LARGE(F200:AP200,14),0)+IF(COUNT(F200:AP200)&gt;14,LARGE(F200:AP200,15),0)</f>
        <v>44</v>
      </c>
      <c r="AT200" s="8">
        <f>IF(COUNT(F200:AP200)&lt;22,IF(COUNT(F200:AP200)&gt;14,(COUNT(F200:AP200)-15),0)*20,120)</f>
        <v>0</v>
      </c>
      <c r="AU200" s="12">
        <f>AS200+AT200</f>
        <v>44</v>
      </c>
      <c r="AV200" s="8" t="str">
        <f>B200</f>
        <v>Schmitz</v>
      </c>
      <c r="AW200" s="8"/>
    </row>
    <row r="201" spans="1:49" ht="15">
      <c r="A201" s="15"/>
      <c r="B201" s="8" t="s">
        <v>727</v>
      </c>
      <c r="C201" s="8" t="s">
        <v>85</v>
      </c>
      <c r="D201" s="8">
        <v>53</v>
      </c>
      <c r="E201" s="8" t="s">
        <v>728</v>
      </c>
      <c r="F201" s="8"/>
      <c r="G201" s="9"/>
      <c r="H201" s="8"/>
      <c r="I201" s="8"/>
      <c r="J201" s="8"/>
      <c r="K201" s="8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>
        <v>44</v>
      </c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7">
        <f>SUM(F201:AP201)</f>
        <v>44</v>
      </c>
      <c r="AR201" s="8">
        <f>(COUNT(F201:AP201))</f>
        <v>1</v>
      </c>
      <c r="AS201" s="8">
        <f>IF(COUNT(F201:AP201)&gt;0,LARGE(F201:AP201,1),0)+IF(COUNT(F201:AP201)&gt;1,LARGE(F201:AP201,2),0)+IF(COUNT(F201:AP201)&gt;2,LARGE(F201:AP201,3),0)+IF(COUNT(F201:AP201)&gt;3,LARGE(F201:AP201,4),0)+IF(COUNT(F201:AP201)&gt;4,LARGE(F201:AP201,5),0)+IF(COUNT(F201:AP201)&gt;5,LARGE(F201:AP201,6),0)+IF(COUNT(F201:AP201)&gt;6,LARGE(F201:AP201,7),0)+IF(COUNT(F201:AP201)&gt;7,LARGE(F201:AP201,8),0)+IF(COUNT(F201:AP201)&gt;8,LARGE(F201:AP201,9),0)+IF(COUNT(F201:AP201)&gt;9,LARGE(F201:AP201,10),0)+IF(COUNT(F201:AP201)&gt;10,LARGE(F201:AP201,11),0)+IF(COUNT(F201:AP201)&gt;11,LARGE(F201:AP201,12),0)+IF(COUNT(F201:AP201)&gt;12,LARGE(F201:AP201,13),0)+IF(COUNT(F201:AP201)&gt;13,LARGE(F201:AP201,14),0)+IF(COUNT(F201:AP201)&gt;14,LARGE(F201:AP201,15),0)</f>
        <v>44</v>
      </c>
      <c r="AT201" s="8">
        <f>IF(COUNT(F201:AP201)&lt;22,IF(COUNT(F201:AP201)&gt;14,(COUNT(F201:AP201)-15),0)*20,120)</f>
        <v>0</v>
      </c>
      <c r="AU201" s="12">
        <f>AS201+AT201</f>
        <v>44</v>
      </c>
      <c r="AV201" s="8" t="str">
        <f>B201</f>
        <v>Burkhardt</v>
      </c>
      <c r="AW201" s="8"/>
    </row>
    <row r="202" spans="1:49" ht="15">
      <c r="A202" s="15"/>
      <c r="B202" s="8" t="s">
        <v>761</v>
      </c>
      <c r="C202" s="8" t="s">
        <v>238</v>
      </c>
      <c r="D202" s="8">
        <v>54</v>
      </c>
      <c r="E202" s="8" t="s">
        <v>762</v>
      </c>
      <c r="F202" s="8" t="s">
        <v>272</v>
      </c>
      <c r="G202" s="9"/>
      <c r="H202" s="8"/>
      <c r="I202" s="8"/>
      <c r="J202" s="8"/>
      <c r="K202" s="8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>
        <v>44</v>
      </c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7">
        <f>SUM(F202:AP202)</f>
        <v>44</v>
      </c>
      <c r="AR202" s="8">
        <f>(COUNT(F202:AP202))</f>
        <v>1</v>
      </c>
      <c r="AS202" s="8">
        <f>IF(COUNT(F202:AP202)&gt;0,LARGE(F202:AP202,1),0)+IF(COUNT(F202:AP202)&gt;1,LARGE(F202:AP202,2),0)+IF(COUNT(F202:AP202)&gt;2,LARGE(F202:AP202,3),0)+IF(COUNT(F202:AP202)&gt;3,LARGE(F202:AP202,4),0)+IF(COUNT(F202:AP202)&gt;4,LARGE(F202:AP202,5),0)+IF(COUNT(F202:AP202)&gt;5,LARGE(F202:AP202,6),0)+IF(COUNT(F202:AP202)&gt;6,LARGE(F202:AP202,7),0)+IF(COUNT(F202:AP202)&gt;7,LARGE(F202:AP202,8),0)+IF(COUNT(F202:AP202)&gt;8,LARGE(F202:AP202,9),0)+IF(COUNT(F202:AP202)&gt;9,LARGE(F202:AP202,10),0)+IF(COUNT(F202:AP202)&gt;10,LARGE(F202:AP202,11),0)+IF(COUNT(F202:AP202)&gt;11,LARGE(F202:AP202,12),0)+IF(COUNT(F202:AP202)&gt;12,LARGE(F202:AP202,13),0)+IF(COUNT(F202:AP202)&gt;13,LARGE(F202:AP202,14),0)+IF(COUNT(F202:AP202)&gt;14,LARGE(F202:AP202,15),0)</f>
        <v>44</v>
      </c>
      <c r="AT202" s="8">
        <f>IF(COUNT(F202:AP202)&lt;22,IF(COUNT(F202:AP202)&gt;14,(COUNT(F202:AP202)-15),0)*20,120)</f>
        <v>0</v>
      </c>
      <c r="AU202" s="12">
        <f>AS202+AT202</f>
        <v>44</v>
      </c>
      <c r="AV202" s="8" t="str">
        <f>B202</f>
        <v>Busch</v>
      </c>
      <c r="AW202" s="8"/>
    </row>
    <row r="203" spans="1:49" ht="15">
      <c r="A203" s="15"/>
      <c r="B203" s="8" t="s">
        <v>810</v>
      </c>
      <c r="C203" s="8" t="s">
        <v>811</v>
      </c>
      <c r="D203" s="8">
        <v>56</v>
      </c>
      <c r="E203" s="8" t="s">
        <v>812</v>
      </c>
      <c r="F203" s="8" t="s">
        <v>815</v>
      </c>
      <c r="G203" s="9"/>
      <c r="H203" s="8"/>
      <c r="I203" s="8"/>
      <c r="J203" s="8"/>
      <c r="K203" s="8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>
        <v>44</v>
      </c>
      <c r="AM203" s="9"/>
      <c r="AN203" s="9"/>
      <c r="AO203" s="9"/>
      <c r="AP203" s="9"/>
      <c r="AQ203" s="7">
        <f>SUM(F203:AP203)</f>
        <v>44</v>
      </c>
      <c r="AR203" s="8">
        <f>(COUNT(F203:AP203))</f>
        <v>1</v>
      </c>
      <c r="AS203" s="8">
        <f>IF(COUNT(F203:AP203)&gt;0,LARGE(F203:AP203,1),0)+IF(COUNT(F203:AP203)&gt;1,LARGE(F203:AP203,2),0)+IF(COUNT(F203:AP203)&gt;2,LARGE(F203:AP203,3),0)+IF(COUNT(F203:AP203)&gt;3,LARGE(F203:AP203,4),0)+IF(COUNT(F203:AP203)&gt;4,LARGE(F203:AP203,5),0)+IF(COUNT(F203:AP203)&gt;5,LARGE(F203:AP203,6),0)+IF(COUNT(F203:AP203)&gt;6,LARGE(F203:AP203,7),0)+IF(COUNT(F203:AP203)&gt;7,LARGE(F203:AP203,8),0)+IF(COUNT(F203:AP203)&gt;8,LARGE(F203:AP203,9),0)+IF(COUNT(F203:AP203)&gt;9,LARGE(F203:AP203,10),0)+IF(COUNT(F203:AP203)&gt;10,LARGE(F203:AP203,11),0)+IF(COUNT(F203:AP203)&gt;11,LARGE(F203:AP203,12),0)+IF(COUNT(F203:AP203)&gt;12,LARGE(F203:AP203,13),0)+IF(COUNT(F203:AP203)&gt;13,LARGE(F203:AP203,14),0)+IF(COUNT(F203:AP203)&gt;14,LARGE(F203:AP203,15),0)</f>
        <v>44</v>
      </c>
      <c r="AT203" s="8">
        <f>IF(COUNT(F203:AP203)&lt;22,IF(COUNT(F203:AP203)&gt;14,(COUNT(F203:AP203)-15),0)*20,120)</f>
        <v>0</v>
      </c>
      <c r="AU203" s="12">
        <f>AS203+AT203</f>
        <v>44</v>
      </c>
      <c r="AV203" s="8" t="str">
        <f>B203</f>
        <v>Kalmring</v>
      </c>
      <c r="AW203" s="8"/>
    </row>
    <row r="204" spans="1:49" ht="15">
      <c r="A204" s="15"/>
      <c r="B204" s="8" t="s">
        <v>518</v>
      </c>
      <c r="C204" s="8" t="s">
        <v>128</v>
      </c>
      <c r="D204" s="8">
        <v>57</v>
      </c>
      <c r="E204" s="8" t="s">
        <v>780</v>
      </c>
      <c r="F204" s="8" t="s">
        <v>272</v>
      </c>
      <c r="G204" s="9"/>
      <c r="H204" s="8"/>
      <c r="I204" s="8"/>
      <c r="J204" s="8"/>
      <c r="K204" s="8">
        <v>6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>
        <v>5</v>
      </c>
      <c r="AC204" s="9"/>
      <c r="AD204" s="9"/>
      <c r="AE204" s="9"/>
      <c r="AF204" s="9"/>
      <c r="AG204" s="9">
        <v>32</v>
      </c>
      <c r="AH204" s="9"/>
      <c r="AI204" s="9"/>
      <c r="AJ204" s="9"/>
      <c r="AK204" s="9"/>
      <c r="AL204" s="9"/>
      <c r="AM204" s="9"/>
      <c r="AN204" s="9"/>
      <c r="AO204" s="9"/>
      <c r="AP204" s="9"/>
      <c r="AQ204" s="7">
        <f>SUM(F204:AP204)</f>
        <v>43</v>
      </c>
      <c r="AR204" s="8">
        <f>(COUNT(F204:AP204))</f>
        <v>3</v>
      </c>
      <c r="AS204" s="8">
        <f>IF(COUNT(F204:AP204)&gt;0,LARGE(F204:AP204,1),0)+IF(COUNT(F204:AP204)&gt;1,LARGE(F204:AP204,2),0)+IF(COUNT(F204:AP204)&gt;2,LARGE(F204:AP204,3),0)+IF(COUNT(F204:AP204)&gt;3,LARGE(F204:AP204,4),0)+IF(COUNT(F204:AP204)&gt;4,LARGE(F204:AP204,5),0)+IF(COUNT(F204:AP204)&gt;5,LARGE(F204:AP204,6),0)+IF(COUNT(F204:AP204)&gt;6,LARGE(F204:AP204,7),0)+IF(COUNT(F204:AP204)&gt;7,LARGE(F204:AP204,8),0)+IF(COUNT(F204:AP204)&gt;8,LARGE(F204:AP204,9),0)+IF(COUNT(F204:AP204)&gt;9,LARGE(F204:AP204,10),0)+IF(COUNT(F204:AP204)&gt;10,LARGE(F204:AP204,11),0)+IF(COUNT(F204:AP204)&gt;11,LARGE(F204:AP204,12),0)+IF(COUNT(F204:AP204)&gt;12,LARGE(F204:AP204,13),0)+IF(COUNT(F204:AP204)&gt;13,LARGE(F204:AP204,14),0)+IF(COUNT(F204:AP204)&gt;14,LARGE(F204:AP204,15),0)</f>
        <v>43</v>
      </c>
      <c r="AT204" s="8">
        <f>IF(COUNT(F204:AP204)&lt;22,IF(COUNT(F204:AP204)&gt;14,(COUNT(F204:AP204)-15),0)*20,120)</f>
        <v>0</v>
      </c>
      <c r="AU204" s="12">
        <f>AS204+AT204</f>
        <v>43</v>
      </c>
      <c r="AV204" s="8" t="str">
        <f>B204</f>
        <v>Schippers</v>
      </c>
      <c r="AW204" s="8"/>
    </row>
    <row r="205" spans="1:49" ht="15">
      <c r="A205" s="15"/>
      <c r="B205" s="8" t="s">
        <v>402</v>
      </c>
      <c r="C205" s="8" t="s">
        <v>199</v>
      </c>
      <c r="D205" s="8">
        <v>57</v>
      </c>
      <c r="E205" s="8" t="s">
        <v>403</v>
      </c>
      <c r="F205" s="8"/>
      <c r="G205" s="9"/>
      <c r="H205" s="8"/>
      <c r="I205" s="8"/>
      <c r="J205" s="8">
        <v>43</v>
      </c>
      <c r="K205" s="8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7">
        <f>SUM(F205:AP205)</f>
        <v>43</v>
      </c>
      <c r="AR205" s="8">
        <f>(COUNT(F205:AP205))</f>
        <v>1</v>
      </c>
      <c r="AS205" s="8">
        <f>IF(COUNT(F205:AP205)&gt;0,LARGE(F205:AP205,1),0)+IF(COUNT(F205:AP205)&gt;1,LARGE(F205:AP205,2),0)+IF(COUNT(F205:AP205)&gt;2,LARGE(F205:AP205,3),0)+IF(COUNT(F205:AP205)&gt;3,LARGE(F205:AP205,4),0)+IF(COUNT(F205:AP205)&gt;4,LARGE(F205:AP205,5),0)+IF(COUNT(F205:AP205)&gt;5,LARGE(F205:AP205,6),0)+IF(COUNT(F205:AP205)&gt;6,LARGE(F205:AP205,7),0)+IF(COUNT(F205:AP205)&gt;7,LARGE(F205:AP205,8),0)+IF(COUNT(F205:AP205)&gt;8,LARGE(F205:AP205,9),0)+IF(COUNT(F205:AP205)&gt;9,LARGE(F205:AP205,10),0)+IF(COUNT(F205:AP205)&gt;10,LARGE(F205:AP205,11),0)+IF(COUNT(F205:AP205)&gt;11,LARGE(F205:AP205,12),0)+IF(COUNT(F205:AP205)&gt;12,LARGE(F205:AP205,13),0)+IF(COUNT(F205:AP205)&gt;13,LARGE(F205:AP205,14),0)+IF(COUNT(F205:AP205)&gt;14,LARGE(F205:AP205,15),0)</f>
        <v>43</v>
      </c>
      <c r="AT205" s="8">
        <f>IF(COUNT(F205:AP205)&lt;22,IF(COUNT(F205:AP205)&gt;14,(COUNT(F205:AP205)-15),0)*20,120)</f>
        <v>0</v>
      </c>
      <c r="AU205" s="12">
        <f>AS205+AT205</f>
        <v>43</v>
      </c>
      <c r="AV205" s="7" t="str">
        <f>B205</f>
        <v>Bruijns </v>
      </c>
      <c r="AW205" s="8"/>
    </row>
    <row r="206" spans="1:49" ht="15">
      <c r="A206" s="15"/>
      <c r="B206" s="8" t="s">
        <v>468</v>
      </c>
      <c r="C206" s="8" t="s">
        <v>469</v>
      </c>
      <c r="D206" s="8">
        <v>55</v>
      </c>
      <c r="E206" s="8" t="s">
        <v>467</v>
      </c>
      <c r="F206" s="8"/>
      <c r="G206" s="9"/>
      <c r="H206" s="8"/>
      <c r="I206" s="8"/>
      <c r="J206" s="8"/>
      <c r="K206" s="8">
        <v>43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7">
        <f>SUM(F206:AP206)</f>
        <v>43</v>
      </c>
      <c r="AR206" s="8">
        <f>(COUNT(F206:AP206))</f>
        <v>1</v>
      </c>
      <c r="AS206" s="8">
        <f>IF(COUNT(F206:AP206)&gt;0,LARGE(F206:AP206,1),0)+IF(COUNT(F206:AP206)&gt;1,LARGE(F206:AP206,2),0)+IF(COUNT(F206:AP206)&gt;2,LARGE(F206:AP206,3),0)+IF(COUNT(F206:AP206)&gt;3,LARGE(F206:AP206,4),0)+IF(COUNT(F206:AP206)&gt;4,LARGE(F206:AP206,5),0)+IF(COUNT(F206:AP206)&gt;5,LARGE(F206:AP206,6),0)+IF(COUNT(F206:AP206)&gt;6,LARGE(F206:AP206,7),0)+IF(COUNT(F206:AP206)&gt;7,LARGE(F206:AP206,8),0)+IF(COUNT(F206:AP206)&gt;8,LARGE(F206:AP206,9),0)+IF(COUNT(F206:AP206)&gt;9,LARGE(F206:AP206,10),0)+IF(COUNT(F206:AP206)&gt;10,LARGE(F206:AP206,11),0)+IF(COUNT(F206:AP206)&gt;11,LARGE(F206:AP206,12),0)+IF(COUNT(F206:AP206)&gt;12,LARGE(F206:AP206,13),0)+IF(COUNT(F206:AP206)&gt;13,LARGE(F206:AP206,14),0)+IF(COUNT(F206:AP206)&gt;14,LARGE(F206:AP206,15),0)</f>
        <v>43</v>
      </c>
      <c r="AT206" s="8">
        <f>IF(COUNT(F206:AP206)&lt;22,IF(COUNT(F206:AP206)&gt;14,(COUNT(F206:AP206)-15),0)*20,120)</f>
        <v>0</v>
      </c>
      <c r="AU206" s="12">
        <f>AS206+AT206</f>
        <v>43</v>
      </c>
      <c r="AV206" s="8" t="str">
        <f>B206</f>
        <v>Pankert</v>
      </c>
      <c r="AW206" s="8"/>
    </row>
    <row r="207" spans="1:49" ht="15">
      <c r="A207" s="15"/>
      <c r="B207" s="8" t="s">
        <v>601</v>
      </c>
      <c r="C207" s="8" t="s">
        <v>567</v>
      </c>
      <c r="D207" s="8">
        <v>57</v>
      </c>
      <c r="E207" s="8" t="s">
        <v>93</v>
      </c>
      <c r="F207" s="8"/>
      <c r="G207" s="9"/>
      <c r="H207" s="8"/>
      <c r="I207" s="8"/>
      <c r="J207" s="8"/>
      <c r="K207" s="8"/>
      <c r="L207" s="9"/>
      <c r="M207" s="9"/>
      <c r="N207" s="9"/>
      <c r="O207" s="9"/>
      <c r="P207" s="9"/>
      <c r="Q207" s="9"/>
      <c r="R207" s="9"/>
      <c r="S207" s="9"/>
      <c r="T207" s="9"/>
      <c r="U207" s="9">
        <v>43</v>
      </c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7">
        <f>SUM(F207:AP207)</f>
        <v>43</v>
      </c>
      <c r="AR207" s="8">
        <f>(COUNT(F207:AP207))</f>
        <v>1</v>
      </c>
      <c r="AS207" s="8">
        <f>IF(COUNT(F207:AP207)&gt;0,LARGE(F207:AP207,1),0)+IF(COUNT(F207:AP207)&gt;1,LARGE(F207:AP207,2),0)+IF(COUNT(F207:AP207)&gt;2,LARGE(F207:AP207,3),0)+IF(COUNT(F207:AP207)&gt;3,LARGE(F207:AP207,4),0)+IF(COUNT(F207:AP207)&gt;4,LARGE(F207:AP207,5),0)+IF(COUNT(F207:AP207)&gt;5,LARGE(F207:AP207,6),0)+IF(COUNT(F207:AP207)&gt;6,LARGE(F207:AP207,7),0)+IF(COUNT(F207:AP207)&gt;7,LARGE(F207:AP207,8),0)+IF(COUNT(F207:AP207)&gt;8,LARGE(F207:AP207,9),0)+IF(COUNT(F207:AP207)&gt;9,LARGE(F207:AP207,10),0)+IF(COUNT(F207:AP207)&gt;10,LARGE(F207:AP207,11),0)+IF(COUNT(F207:AP207)&gt;11,LARGE(F207:AP207,12),0)+IF(COUNT(F207:AP207)&gt;12,LARGE(F207:AP207,13),0)+IF(COUNT(F207:AP207)&gt;13,LARGE(F207:AP207,14),0)+IF(COUNT(F207:AP207)&gt;14,LARGE(F207:AP207,15),0)</f>
        <v>43</v>
      </c>
      <c r="AT207" s="8">
        <f>IF(COUNT(F207:AP207)&lt;22,IF(COUNT(F207:AP207)&gt;14,(COUNT(F207:AP207)-15),0)*20,120)</f>
        <v>0</v>
      </c>
      <c r="AU207" s="12">
        <f>AS207+AT207</f>
        <v>43</v>
      </c>
      <c r="AV207" s="8" t="str">
        <f>B207</f>
        <v>Aretz</v>
      </c>
      <c r="AW207" s="8"/>
    </row>
    <row r="208" spans="1:49" ht="15">
      <c r="A208" s="15"/>
      <c r="B208" s="8" t="s">
        <v>729</v>
      </c>
      <c r="C208" s="8" t="s">
        <v>730</v>
      </c>
      <c r="D208" s="8">
        <v>56</v>
      </c>
      <c r="E208" s="8" t="s">
        <v>93</v>
      </c>
      <c r="F208" s="8"/>
      <c r="G208" s="9"/>
      <c r="H208" s="8"/>
      <c r="I208" s="8"/>
      <c r="J208" s="8"/>
      <c r="K208" s="8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>
        <v>43</v>
      </c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7">
        <f>SUM(F208:AP208)</f>
        <v>43</v>
      </c>
      <c r="AR208" s="8">
        <f>(COUNT(F208:AP208))</f>
        <v>1</v>
      </c>
      <c r="AS208" s="8">
        <f>IF(COUNT(F208:AP208)&gt;0,LARGE(F208:AP208,1),0)+IF(COUNT(F208:AP208)&gt;1,LARGE(F208:AP208,2),0)+IF(COUNT(F208:AP208)&gt;2,LARGE(F208:AP208,3),0)+IF(COUNT(F208:AP208)&gt;3,LARGE(F208:AP208,4),0)+IF(COUNT(F208:AP208)&gt;4,LARGE(F208:AP208,5),0)+IF(COUNT(F208:AP208)&gt;5,LARGE(F208:AP208,6),0)+IF(COUNT(F208:AP208)&gt;6,LARGE(F208:AP208,7),0)+IF(COUNT(F208:AP208)&gt;7,LARGE(F208:AP208,8),0)+IF(COUNT(F208:AP208)&gt;8,LARGE(F208:AP208,9),0)+IF(COUNT(F208:AP208)&gt;9,LARGE(F208:AP208,10),0)+IF(COUNT(F208:AP208)&gt;10,LARGE(F208:AP208,11),0)+IF(COUNT(F208:AP208)&gt;11,LARGE(F208:AP208,12),0)+IF(COUNT(F208:AP208)&gt;12,LARGE(F208:AP208,13),0)+IF(COUNT(F208:AP208)&gt;13,LARGE(F208:AP208,14),0)+IF(COUNT(F208:AP208)&gt;14,LARGE(F208:AP208,15),0)</f>
        <v>43</v>
      </c>
      <c r="AT208" s="8">
        <f>IF(COUNT(F208:AP208)&lt;22,IF(COUNT(F208:AP208)&gt;14,(COUNT(F208:AP208)-15),0)*20,120)</f>
        <v>0</v>
      </c>
      <c r="AU208" s="12">
        <f>AS208+AT208</f>
        <v>43</v>
      </c>
      <c r="AV208" s="8" t="str">
        <f>B208</f>
        <v>Jurlet</v>
      </c>
      <c r="AW208" s="8"/>
    </row>
    <row r="209" spans="1:49" ht="15">
      <c r="A209" s="15"/>
      <c r="B209" s="8" t="s">
        <v>763</v>
      </c>
      <c r="C209" s="8" t="s">
        <v>166</v>
      </c>
      <c r="D209" s="8">
        <v>56</v>
      </c>
      <c r="E209" s="8" t="s">
        <v>93</v>
      </c>
      <c r="F209" s="8"/>
      <c r="G209" s="9"/>
      <c r="H209" s="8"/>
      <c r="I209" s="8"/>
      <c r="J209" s="8"/>
      <c r="K209" s="8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>
        <v>43</v>
      </c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7">
        <f>SUM(F209:AP209)</f>
        <v>43</v>
      </c>
      <c r="AR209" s="8">
        <f>(COUNT(F209:AP209))</f>
        <v>1</v>
      </c>
      <c r="AS209" s="8">
        <f>IF(COUNT(F209:AP209)&gt;0,LARGE(F209:AP209,1),0)+IF(COUNT(F209:AP209)&gt;1,LARGE(F209:AP209,2),0)+IF(COUNT(F209:AP209)&gt;2,LARGE(F209:AP209,3),0)+IF(COUNT(F209:AP209)&gt;3,LARGE(F209:AP209,4),0)+IF(COUNT(F209:AP209)&gt;4,LARGE(F209:AP209,5),0)+IF(COUNT(F209:AP209)&gt;5,LARGE(F209:AP209,6),0)+IF(COUNT(F209:AP209)&gt;6,LARGE(F209:AP209,7),0)+IF(COUNT(F209:AP209)&gt;7,LARGE(F209:AP209,8),0)+IF(COUNT(F209:AP209)&gt;8,LARGE(F209:AP209,9),0)+IF(COUNT(F209:AP209)&gt;9,LARGE(F209:AP209,10),0)+IF(COUNT(F209:AP209)&gt;10,LARGE(F209:AP209,11),0)+IF(COUNT(F209:AP209)&gt;11,LARGE(F209:AP209,12),0)+IF(COUNT(F209:AP209)&gt;12,LARGE(F209:AP209,13),0)+IF(COUNT(F209:AP209)&gt;13,LARGE(F209:AP209,14),0)+IF(COUNT(F209:AP209)&gt;14,LARGE(F209:AP209,15),0)</f>
        <v>43</v>
      </c>
      <c r="AT209" s="8">
        <f>IF(COUNT(F209:AP209)&lt;22,IF(COUNT(F209:AP209)&gt;14,(COUNT(F209:AP209)-15),0)*20,120)</f>
        <v>0</v>
      </c>
      <c r="AU209" s="12">
        <f>AS209+AT209</f>
        <v>43</v>
      </c>
      <c r="AV209" s="8" t="str">
        <f>B209</f>
        <v>Winkler</v>
      </c>
      <c r="AW209" s="8"/>
    </row>
    <row r="210" spans="1:49" ht="15">
      <c r="A210" s="15"/>
      <c r="B210" s="8" t="s">
        <v>813</v>
      </c>
      <c r="C210" s="8" t="s">
        <v>409</v>
      </c>
      <c r="D210" s="8">
        <v>57</v>
      </c>
      <c r="E210" s="8" t="s">
        <v>93</v>
      </c>
      <c r="F210" s="8"/>
      <c r="G210" s="9"/>
      <c r="H210" s="8"/>
      <c r="I210" s="8"/>
      <c r="J210" s="8"/>
      <c r="K210" s="8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>
        <v>43</v>
      </c>
      <c r="AM210" s="9"/>
      <c r="AN210" s="9"/>
      <c r="AO210" s="9"/>
      <c r="AP210" s="9"/>
      <c r="AQ210" s="7">
        <f>SUM(F210:AP210)</f>
        <v>43</v>
      </c>
      <c r="AR210" s="8">
        <f>(COUNT(F210:AP210))</f>
        <v>1</v>
      </c>
      <c r="AS210" s="8">
        <f>IF(COUNT(F210:AP210)&gt;0,LARGE(F210:AP210,1),0)+IF(COUNT(F210:AP210)&gt;1,LARGE(F210:AP210,2),0)+IF(COUNT(F210:AP210)&gt;2,LARGE(F210:AP210,3),0)+IF(COUNT(F210:AP210)&gt;3,LARGE(F210:AP210,4),0)+IF(COUNT(F210:AP210)&gt;4,LARGE(F210:AP210,5),0)+IF(COUNT(F210:AP210)&gt;5,LARGE(F210:AP210,6),0)+IF(COUNT(F210:AP210)&gt;6,LARGE(F210:AP210,7),0)+IF(COUNT(F210:AP210)&gt;7,LARGE(F210:AP210,8),0)+IF(COUNT(F210:AP210)&gt;8,LARGE(F210:AP210,9),0)+IF(COUNT(F210:AP210)&gt;9,LARGE(F210:AP210,10),0)+IF(COUNT(F210:AP210)&gt;10,LARGE(F210:AP210,11),0)+IF(COUNT(F210:AP210)&gt;11,LARGE(F210:AP210,12),0)+IF(COUNT(F210:AP210)&gt;12,LARGE(F210:AP210,13),0)+IF(COUNT(F210:AP210)&gt;13,LARGE(F210:AP210,14),0)+IF(COUNT(F210:AP210)&gt;14,LARGE(F210:AP210,15),0)</f>
        <v>43</v>
      </c>
      <c r="AT210" s="8">
        <f>IF(COUNT(F210:AP210)&lt;22,IF(COUNT(F210:AP210)&gt;14,(COUNT(F210:AP210)-15),0)*20,120)</f>
        <v>0</v>
      </c>
      <c r="AU210" s="12">
        <f>AS210+AT210</f>
        <v>43</v>
      </c>
      <c r="AV210" s="8" t="str">
        <f>B210</f>
        <v>Dahmen</v>
      </c>
      <c r="AW210" s="8"/>
    </row>
    <row r="211" spans="1:49" ht="15">
      <c r="A211" s="15"/>
      <c r="B211" s="8" t="s">
        <v>669</v>
      </c>
      <c r="C211" s="8" t="s">
        <v>670</v>
      </c>
      <c r="D211" s="8">
        <v>54</v>
      </c>
      <c r="E211" s="8" t="s">
        <v>671</v>
      </c>
      <c r="F211" s="8"/>
      <c r="G211" s="9"/>
      <c r="H211" s="8"/>
      <c r="I211" s="8"/>
      <c r="J211" s="8"/>
      <c r="K211" s="8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>
        <v>23</v>
      </c>
      <c r="Z211" s="9">
        <v>19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7">
        <f>SUM(F211:AP211)</f>
        <v>42</v>
      </c>
      <c r="AR211" s="8">
        <f>(COUNT(F211:AP211))</f>
        <v>2</v>
      </c>
      <c r="AS211" s="8">
        <f>IF(COUNT(F211:AP211)&gt;0,LARGE(F211:AP211,1),0)+IF(COUNT(F211:AP211)&gt;1,LARGE(F211:AP211,2),0)+IF(COUNT(F211:AP211)&gt;2,LARGE(F211:AP211,3),0)+IF(COUNT(F211:AP211)&gt;3,LARGE(F211:AP211,4),0)+IF(COUNT(F211:AP211)&gt;4,LARGE(F211:AP211,5),0)+IF(COUNT(F211:AP211)&gt;5,LARGE(F211:AP211,6),0)+IF(COUNT(F211:AP211)&gt;6,LARGE(F211:AP211,7),0)+IF(COUNT(F211:AP211)&gt;7,LARGE(F211:AP211,8),0)+IF(COUNT(F211:AP211)&gt;8,LARGE(F211:AP211,9),0)+IF(COUNT(F211:AP211)&gt;9,LARGE(F211:AP211,10),0)+IF(COUNT(F211:AP211)&gt;10,LARGE(F211:AP211,11),0)+IF(COUNT(F211:AP211)&gt;11,LARGE(F211:AP211,12),0)+IF(COUNT(F211:AP211)&gt;12,LARGE(F211:AP211,13),0)+IF(COUNT(F211:AP211)&gt;13,LARGE(F211:AP211,14),0)+IF(COUNT(F211:AP211)&gt;14,LARGE(F211:AP211,15),0)</f>
        <v>42</v>
      </c>
      <c r="AT211" s="8">
        <f>IF(COUNT(F211:AP211)&lt;22,IF(COUNT(F211:AP211)&gt;14,(COUNT(F211:AP211)-15),0)*20,120)</f>
        <v>0</v>
      </c>
      <c r="AU211" s="12">
        <f>AS211+AT211</f>
        <v>42</v>
      </c>
      <c r="AV211" s="8" t="str">
        <f>B211</f>
        <v>Leifgen</v>
      </c>
      <c r="AW211" s="8"/>
    </row>
    <row r="212" spans="1:49" ht="15">
      <c r="A212" s="15"/>
      <c r="B212" s="14" t="s">
        <v>246</v>
      </c>
      <c r="C212" s="14" t="s">
        <v>247</v>
      </c>
      <c r="D212" s="14" t="s">
        <v>272</v>
      </c>
      <c r="E212" s="14" t="s">
        <v>248</v>
      </c>
      <c r="F212" s="14">
        <v>42</v>
      </c>
      <c r="G212" s="9"/>
      <c r="H212" s="8"/>
      <c r="I212" s="8"/>
      <c r="J212" s="8"/>
      <c r="K212" s="8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7">
        <f>SUM(F212:AP212)</f>
        <v>42</v>
      </c>
      <c r="AR212" s="8">
        <f>(COUNT(F212:AP212))</f>
        <v>1</v>
      </c>
      <c r="AS212" s="8">
        <f>IF(COUNT(F212:AP212)&gt;0,LARGE(F212:AP212,1),0)+IF(COUNT(F212:AP212)&gt;1,LARGE(F212:AP212,2),0)+IF(COUNT(F212:AP212)&gt;2,LARGE(F212:AP212,3),0)+IF(COUNT(F212:AP212)&gt;3,LARGE(F212:AP212,4),0)+IF(COUNT(F212:AP212)&gt;4,LARGE(F212:AP212,5),0)+IF(COUNT(F212:AP212)&gt;5,LARGE(F212:AP212,6),0)+IF(COUNT(F212:AP212)&gt;6,LARGE(F212:AP212,7),0)+IF(COUNT(F212:AP212)&gt;7,LARGE(F212:AP212,8),0)+IF(COUNT(F212:AP212)&gt;8,LARGE(F212:AP212,9),0)+IF(COUNT(F212:AP212)&gt;9,LARGE(F212:AP212,10),0)+IF(COUNT(F212:AP212)&gt;10,LARGE(F212:AP212,11),0)+IF(COUNT(F212:AP212)&gt;11,LARGE(F212:AP212,12),0)+IF(COUNT(F212:AP212)&gt;12,LARGE(F212:AP212,13),0)+IF(COUNT(F212:AP212)&gt;13,LARGE(F212:AP212,14),0)+IF(COUNT(F212:AP212)&gt;14,LARGE(F212:AP212,15),0)</f>
        <v>42</v>
      </c>
      <c r="AT212" s="8">
        <f>IF(COUNT(F212:AP212)&lt;22,IF(COUNT(F212:AP212)&gt;14,(COUNT(F212:AP212)-15),0)*20,120)</f>
        <v>0</v>
      </c>
      <c r="AU212" s="12">
        <f>AS212+AT212</f>
        <v>42</v>
      </c>
      <c r="AV212" s="8" t="str">
        <f>B212</f>
        <v>Kaun</v>
      </c>
      <c r="AW212" s="8"/>
    </row>
    <row r="213" spans="1:49" ht="15">
      <c r="A213" s="15"/>
      <c r="B213" s="8" t="s">
        <v>277</v>
      </c>
      <c r="C213" s="8" t="s">
        <v>278</v>
      </c>
      <c r="D213" s="8">
        <v>57</v>
      </c>
      <c r="E213" s="8" t="s">
        <v>279</v>
      </c>
      <c r="F213" s="8" t="s">
        <v>272</v>
      </c>
      <c r="G213" s="9">
        <v>42</v>
      </c>
      <c r="H213" s="8"/>
      <c r="I213" s="8"/>
      <c r="J213" s="8"/>
      <c r="K213" s="8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7">
        <f>SUM(F213:AP213)</f>
        <v>42</v>
      </c>
      <c r="AR213" s="8">
        <f>(COUNT(F213:AP213))</f>
        <v>1</v>
      </c>
      <c r="AS213" s="8">
        <f>IF(COUNT(F213:AP213)&gt;0,LARGE(F213:AP213,1),0)+IF(COUNT(F213:AP213)&gt;1,LARGE(F213:AP213,2),0)+IF(COUNT(F213:AP213)&gt;2,LARGE(F213:AP213,3),0)+IF(COUNT(F213:AP213)&gt;3,LARGE(F213:AP213,4),0)+IF(COUNT(F213:AP213)&gt;4,LARGE(F213:AP213,5),0)+IF(COUNT(F213:AP213)&gt;5,LARGE(F213:AP213,6),0)+IF(COUNT(F213:AP213)&gt;6,LARGE(F213:AP213,7),0)+IF(COUNT(F213:AP213)&gt;7,LARGE(F213:AP213,8),0)+IF(COUNT(F213:AP213)&gt;8,LARGE(F213:AP213,9),0)+IF(COUNT(F213:AP213)&gt;9,LARGE(F213:AP213,10),0)+IF(COUNT(F213:AP213)&gt;10,LARGE(F213:AP213,11),0)+IF(COUNT(F213:AP213)&gt;11,LARGE(F213:AP213,12),0)+IF(COUNT(F213:AP213)&gt;12,LARGE(F213:AP213,13),0)+IF(COUNT(F213:AP213)&gt;13,LARGE(F213:AP213,14),0)+IF(COUNT(F213:AP213)&gt;14,LARGE(F213:AP213,15),0)</f>
        <v>42</v>
      </c>
      <c r="AT213" s="8">
        <f>IF(COUNT(F213:AP213)&lt;22,IF(COUNT(F213:AP213)&gt;14,(COUNT(F213:AP213)-15),0)*20,120)</f>
        <v>0</v>
      </c>
      <c r="AU213" s="12">
        <f>AS213+AT213</f>
        <v>42</v>
      </c>
      <c r="AV213" s="8" t="str">
        <f>B213</f>
        <v>Barth</v>
      </c>
      <c r="AW213" s="8"/>
    </row>
    <row r="214" spans="1:49" ht="15">
      <c r="A214" s="15"/>
      <c r="B214" s="8" t="s">
        <v>327</v>
      </c>
      <c r="C214" s="8" t="s">
        <v>328</v>
      </c>
      <c r="D214" s="8">
        <v>55</v>
      </c>
      <c r="E214" s="8" t="s">
        <v>329</v>
      </c>
      <c r="F214" s="8" t="s">
        <v>272</v>
      </c>
      <c r="G214" s="9">
        <v>42</v>
      </c>
      <c r="H214" s="8"/>
      <c r="I214" s="8"/>
      <c r="J214" s="8"/>
      <c r="K214" s="8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7">
        <f>SUM(F214:AP214)</f>
        <v>42</v>
      </c>
      <c r="AR214" s="8">
        <f>(COUNT(F214:AP214))</f>
        <v>1</v>
      </c>
      <c r="AS214" s="8">
        <f>IF(COUNT(F214:AP214)&gt;0,LARGE(F214:AP214,1),0)+IF(COUNT(F214:AP214)&gt;1,LARGE(F214:AP214,2),0)+IF(COUNT(F214:AP214)&gt;2,LARGE(F214:AP214,3),0)+IF(COUNT(F214:AP214)&gt;3,LARGE(F214:AP214,4),0)+IF(COUNT(F214:AP214)&gt;4,LARGE(F214:AP214,5),0)+IF(COUNT(F214:AP214)&gt;5,LARGE(F214:AP214,6),0)+IF(COUNT(F214:AP214)&gt;6,LARGE(F214:AP214,7),0)+IF(COUNT(F214:AP214)&gt;7,LARGE(F214:AP214,8),0)+IF(COUNT(F214:AP214)&gt;8,LARGE(F214:AP214,9),0)+IF(COUNT(F214:AP214)&gt;9,LARGE(F214:AP214,10),0)+IF(COUNT(F214:AP214)&gt;10,LARGE(F214:AP214,11),0)+IF(COUNT(F214:AP214)&gt;11,LARGE(F214:AP214,12),0)+IF(COUNT(F214:AP214)&gt;12,LARGE(F214:AP214,13),0)+IF(COUNT(F214:AP214)&gt;13,LARGE(F214:AP214,14),0)+IF(COUNT(F214:AP214)&gt;14,LARGE(F214:AP214,15),0)</f>
        <v>42</v>
      </c>
      <c r="AT214" s="8">
        <f>IF(COUNT(F214:AP214)&lt;22,IF(COUNT(F214:AP214)&gt;14,(COUNT(F214:AP214)-15),0)*20,120)</f>
        <v>0</v>
      </c>
      <c r="AU214" s="12">
        <f>AS214+AT214</f>
        <v>42</v>
      </c>
      <c r="AV214" s="8" t="str">
        <f>B214</f>
        <v>Jarosch</v>
      </c>
      <c r="AW214" s="8"/>
    </row>
    <row r="215" spans="1:49" ht="15">
      <c r="A215" s="15"/>
      <c r="B215" s="8" t="s">
        <v>404</v>
      </c>
      <c r="C215" s="8" t="s">
        <v>393</v>
      </c>
      <c r="D215" s="8">
        <v>54</v>
      </c>
      <c r="E215" s="8" t="s">
        <v>405</v>
      </c>
      <c r="F215" s="8"/>
      <c r="G215" s="9"/>
      <c r="H215" s="8"/>
      <c r="I215" s="8"/>
      <c r="J215" s="8">
        <v>42</v>
      </c>
      <c r="K215" s="8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7">
        <f>SUM(F215:AP215)</f>
        <v>42</v>
      </c>
      <c r="AR215" s="8">
        <f>(COUNT(F215:AP215))</f>
        <v>1</v>
      </c>
      <c r="AS215" s="8">
        <f>IF(COUNT(F215:AP215)&gt;0,LARGE(F215:AP215,1),0)+IF(COUNT(F215:AP215)&gt;1,LARGE(F215:AP215,2),0)+IF(COUNT(F215:AP215)&gt;2,LARGE(F215:AP215,3),0)+IF(COUNT(F215:AP215)&gt;3,LARGE(F215:AP215,4),0)+IF(COUNT(F215:AP215)&gt;4,LARGE(F215:AP215,5),0)+IF(COUNT(F215:AP215)&gt;5,LARGE(F215:AP215,6),0)+IF(COUNT(F215:AP215)&gt;6,LARGE(F215:AP215,7),0)+IF(COUNT(F215:AP215)&gt;7,LARGE(F215:AP215,8),0)+IF(COUNT(F215:AP215)&gt;8,LARGE(F215:AP215,9),0)+IF(COUNT(F215:AP215)&gt;9,LARGE(F215:AP215,10),0)+IF(COUNT(F215:AP215)&gt;10,LARGE(F215:AP215,11),0)+IF(COUNT(F215:AP215)&gt;11,LARGE(F215:AP215,12),0)+IF(COUNT(F215:AP215)&gt;12,LARGE(F215:AP215,13),0)+IF(COUNT(F215:AP215)&gt;13,LARGE(F215:AP215,14),0)+IF(COUNT(F215:AP215)&gt;14,LARGE(F215:AP215,15),0)</f>
        <v>42</v>
      </c>
      <c r="AT215" s="8">
        <f>IF(COUNT(F215:AP215)&lt;22,IF(COUNT(F215:AP215)&gt;14,(COUNT(F215:AP215)-15),0)*20,120)</f>
        <v>0</v>
      </c>
      <c r="AU215" s="12">
        <f>AS215+AT215</f>
        <v>42</v>
      </c>
      <c r="AV215" s="7" t="str">
        <f>B215</f>
        <v>Lambermon</v>
      </c>
      <c r="AW215" s="8"/>
    </row>
    <row r="216" spans="1:49" ht="15">
      <c r="A216" s="15"/>
      <c r="B216" s="8" t="s">
        <v>123</v>
      </c>
      <c r="C216" s="8" t="s">
        <v>50</v>
      </c>
      <c r="D216" s="8">
        <v>55</v>
      </c>
      <c r="E216" s="8" t="s">
        <v>124</v>
      </c>
      <c r="F216" s="8"/>
      <c r="G216" s="9"/>
      <c r="H216" s="8"/>
      <c r="I216" s="8"/>
      <c r="J216" s="8"/>
      <c r="K216" s="8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>
        <v>42</v>
      </c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7">
        <f>SUM(F216:AP216)</f>
        <v>42</v>
      </c>
      <c r="AR216" s="8">
        <f>(COUNT(F216:AP216))</f>
        <v>1</v>
      </c>
      <c r="AS216" s="8">
        <f>IF(COUNT(F216:AP216)&gt;0,LARGE(F216:AP216,1),0)+IF(COUNT(F216:AP216)&gt;1,LARGE(F216:AP216,2),0)+IF(COUNT(F216:AP216)&gt;2,LARGE(F216:AP216,3),0)+IF(COUNT(F216:AP216)&gt;3,LARGE(F216:AP216,4),0)+IF(COUNT(F216:AP216)&gt;4,LARGE(F216:AP216,5),0)+IF(COUNT(F216:AP216)&gt;5,LARGE(F216:AP216,6),0)+IF(COUNT(F216:AP216)&gt;6,LARGE(F216:AP216,7),0)+IF(COUNT(F216:AP216)&gt;7,LARGE(F216:AP216,8),0)+IF(COUNT(F216:AP216)&gt;8,LARGE(F216:AP216,9),0)+IF(COUNT(F216:AP216)&gt;9,LARGE(F216:AP216,10),0)+IF(COUNT(F216:AP216)&gt;10,LARGE(F216:AP216,11),0)+IF(COUNT(F216:AP216)&gt;11,LARGE(F216:AP216,12),0)+IF(COUNT(F216:AP216)&gt;12,LARGE(F216:AP216,13),0)+IF(COUNT(F216:AP216)&gt;13,LARGE(F216:AP216,14),0)+IF(COUNT(F216:AP216)&gt;14,LARGE(F216:AP216,15),0)</f>
        <v>42</v>
      </c>
      <c r="AT216" s="8">
        <f>IF(COUNT(F216:AP216)&lt;22,IF(COUNT(F216:AP216)&gt;14,(COUNT(F216:AP216)-15),0)*20,120)</f>
        <v>0</v>
      </c>
      <c r="AU216" s="12">
        <f>AS216+AT216</f>
        <v>42</v>
      </c>
      <c r="AV216" s="8" t="str">
        <f>B216</f>
        <v>Frings</v>
      </c>
      <c r="AW216" s="8"/>
    </row>
    <row r="217" spans="1:49" ht="15">
      <c r="A217" s="15"/>
      <c r="B217" s="8" t="s">
        <v>764</v>
      </c>
      <c r="C217" s="8" t="s">
        <v>680</v>
      </c>
      <c r="D217" s="8">
        <v>55</v>
      </c>
      <c r="E217" s="8" t="s">
        <v>93</v>
      </c>
      <c r="F217" s="8"/>
      <c r="G217" s="9"/>
      <c r="H217" s="8"/>
      <c r="I217" s="8"/>
      <c r="J217" s="8"/>
      <c r="K217" s="8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>
        <v>42</v>
      </c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7">
        <f>SUM(F217:AP217)</f>
        <v>42</v>
      </c>
      <c r="AR217" s="8">
        <f>(COUNT(F217:AP217))</f>
        <v>1</v>
      </c>
      <c r="AS217" s="8">
        <f>IF(COUNT(F217:AP217)&gt;0,LARGE(F217:AP217,1),0)+IF(COUNT(F217:AP217)&gt;1,LARGE(F217:AP217,2),0)+IF(COUNT(F217:AP217)&gt;2,LARGE(F217:AP217,3),0)+IF(COUNT(F217:AP217)&gt;3,LARGE(F217:AP217,4),0)+IF(COUNT(F217:AP217)&gt;4,LARGE(F217:AP217,5),0)+IF(COUNT(F217:AP217)&gt;5,LARGE(F217:AP217,6),0)+IF(COUNT(F217:AP217)&gt;6,LARGE(F217:AP217,7),0)+IF(COUNT(F217:AP217)&gt;7,LARGE(F217:AP217,8),0)+IF(COUNT(F217:AP217)&gt;8,LARGE(F217:AP217,9),0)+IF(COUNT(F217:AP217)&gt;9,LARGE(F217:AP217,10),0)+IF(COUNT(F217:AP217)&gt;10,LARGE(F217:AP217,11),0)+IF(COUNT(F217:AP217)&gt;11,LARGE(F217:AP217,12),0)+IF(COUNT(F217:AP217)&gt;12,LARGE(F217:AP217,13),0)+IF(COUNT(F217:AP217)&gt;13,LARGE(F217:AP217,14),0)+IF(COUNT(F217:AP217)&gt;14,LARGE(F217:AP217,15),0)</f>
        <v>42</v>
      </c>
      <c r="AT217" s="8">
        <f>IF(COUNT(F217:AP217)&lt;22,IF(COUNT(F217:AP217)&gt;14,(COUNT(F217:AP217)-15),0)*20,120)</f>
        <v>0</v>
      </c>
      <c r="AU217" s="12">
        <f>AS217+AT217</f>
        <v>42</v>
      </c>
      <c r="AV217" s="8" t="str">
        <f>B217</f>
        <v>Engler</v>
      </c>
      <c r="AW217" s="8"/>
    </row>
    <row r="218" spans="1:49" ht="15">
      <c r="A218" s="15"/>
      <c r="B218" s="8" t="s">
        <v>768</v>
      </c>
      <c r="C218" s="8" t="s">
        <v>567</v>
      </c>
      <c r="D218" s="8">
        <v>56</v>
      </c>
      <c r="E218" s="8" t="s">
        <v>343</v>
      </c>
      <c r="F218" s="8"/>
      <c r="G218" s="9"/>
      <c r="H218" s="8"/>
      <c r="I218" s="8"/>
      <c r="J218" s="8"/>
      <c r="K218" s="8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>
        <v>42</v>
      </c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7">
        <f>SUM(F218:AP218)</f>
        <v>42</v>
      </c>
      <c r="AR218" s="8">
        <f>(COUNT(F218:AP218))</f>
        <v>1</v>
      </c>
      <c r="AS218" s="8">
        <f>IF(COUNT(F218:AP218)&gt;0,LARGE(F218:AP218,1),0)+IF(COUNT(F218:AP218)&gt;1,LARGE(F218:AP218,2),0)+IF(COUNT(F218:AP218)&gt;2,LARGE(F218:AP218,3),0)+IF(COUNT(F218:AP218)&gt;3,LARGE(F218:AP218,4),0)+IF(COUNT(F218:AP218)&gt;4,LARGE(F218:AP218,5),0)+IF(COUNT(F218:AP218)&gt;5,LARGE(F218:AP218,6),0)+IF(COUNT(F218:AP218)&gt;6,LARGE(F218:AP218,7),0)+IF(COUNT(F218:AP218)&gt;7,LARGE(F218:AP218,8),0)+IF(COUNT(F218:AP218)&gt;8,LARGE(F218:AP218,9),0)+IF(COUNT(F218:AP218)&gt;9,LARGE(F218:AP218,10),0)+IF(COUNT(F218:AP218)&gt;10,LARGE(F218:AP218,11),0)+IF(COUNT(F218:AP218)&gt;11,LARGE(F218:AP218,12),0)+IF(COUNT(F218:AP218)&gt;12,LARGE(F218:AP218,13),0)+IF(COUNT(F218:AP218)&gt;13,LARGE(F218:AP218,14),0)+IF(COUNT(F218:AP218)&gt;14,LARGE(F218:AP218,15),0)</f>
        <v>42</v>
      </c>
      <c r="AT218" s="8">
        <f>IF(COUNT(F218:AP218)&lt;22,IF(COUNT(F218:AP218)&gt;14,(COUNT(F218:AP218)-15),0)*20,120)</f>
        <v>0</v>
      </c>
      <c r="AU218" s="12">
        <f>AS218+AT218</f>
        <v>42</v>
      </c>
      <c r="AV218" s="8" t="str">
        <f>B218</f>
        <v>De Jong</v>
      </c>
      <c r="AW218" s="8"/>
    </row>
    <row r="219" spans="1:49" ht="15">
      <c r="A219" s="15"/>
      <c r="B219" s="8" t="s">
        <v>800</v>
      </c>
      <c r="C219" s="8" t="s">
        <v>456</v>
      </c>
      <c r="D219" s="8">
        <v>56</v>
      </c>
      <c r="E219" s="8" t="s">
        <v>801</v>
      </c>
      <c r="F219" s="8"/>
      <c r="G219" s="9"/>
      <c r="H219" s="8"/>
      <c r="I219" s="8"/>
      <c r="J219" s="8"/>
      <c r="K219" s="8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>
        <v>42</v>
      </c>
      <c r="AL219" s="9"/>
      <c r="AM219" s="9"/>
      <c r="AN219" s="9"/>
      <c r="AO219" s="9"/>
      <c r="AP219" s="9"/>
      <c r="AQ219" s="7">
        <f>SUM(F219:AP219)</f>
        <v>42</v>
      </c>
      <c r="AR219" s="8">
        <f>(COUNT(F219:AP219))</f>
        <v>1</v>
      </c>
      <c r="AS219" s="8">
        <f>IF(COUNT(F219:AP219)&gt;0,LARGE(F219:AP219,1),0)+IF(COUNT(F219:AP219)&gt;1,LARGE(F219:AP219,2),0)+IF(COUNT(F219:AP219)&gt;2,LARGE(F219:AP219,3),0)+IF(COUNT(F219:AP219)&gt;3,LARGE(F219:AP219,4),0)+IF(COUNT(F219:AP219)&gt;4,LARGE(F219:AP219,5),0)+IF(COUNT(F219:AP219)&gt;5,LARGE(F219:AP219,6),0)+IF(COUNT(F219:AP219)&gt;6,LARGE(F219:AP219,7),0)+IF(COUNT(F219:AP219)&gt;7,LARGE(F219:AP219,8),0)+IF(COUNT(F219:AP219)&gt;8,LARGE(F219:AP219,9),0)+IF(COUNT(F219:AP219)&gt;9,LARGE(F219:AP219,10),0)+IF(COUNT(F219:AP219)&gt;10,LARGE(F219:AP219,11),0)+IF(COUNT(F219:AP219)&gt;11,LARGE(F219:AP219,12),0)+IF(COUNT(F219:AP219)&gt;12,LARGE(F219:AP219,13),0)+IF(COUNT(F219:AP219)&gt;13,LARGE(F219:AP219,14),0)+IF(COUNT(F219:AP219)&gt;14,LARGE(F219:AP219,15),0)</f>
        <v>42</v>
      </c>
      <c r="AT219" s="8">
        <f>IF(COUNT(F219:AP219)&lt;22,IF(COUNT(F219:AP219)&gt;14,(COUNT(F219:AP219)-15),0)*20,120)</f>
        <v>0</v>
      </c>
      <c r="AU219" s="12">
        <f>AS219+AT219</f>
        <v>42</v>
      </c>
      <c r="AV219" s="8" t="str">
        <f>B219</f>
        <v>Vrancken</v>
      </c>
      <c r="AW219" s="8"/>
    </row>
    <row r="220" spans="1:49" ht="15">
      <c r="A220" s="15"/>
      <c r="B220" s="8" t="s">
        <v>806</v>
      </c>
      <c r="C220" s="8" t="s">
        <v>340</v>
      </c>
      <c r="D220" s="8">
        <v>57</v>
      </c>
      <c r="E220" s="8" t="s">
        <v>306</v>
      </c>
      <c r="F220" s="8"/>
      <c r="G220" s="9"/>
      <c r="H220" s="8"/>
      <c r="I220" s="8"/>
      <c r="J220" s="8"/>
      <c r="K220" s="8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>
        <v>42</v>
      </c>
      <c r="AM220" s="9"/>
      <c r="AN220" s="9"/>
      <c r="AO220" s="9"/>
      <c r="AP220" s="9"/>
      <c r="AQ220" s="7">
        <f>SUM(F220:AP220)</f>
        <v>42</v>
      </c>
      <c r="AR220" s="8">
        <f>(COUNT(F220:AP220))</f>
        <v>1</v>
      </c>
      <c r="AS220" s="8">
        <f>IF(COUNT(F220:AP220)&gt;0,LARGE(F220:AP220,1),0)+IF(COUNT(F220:AP220)&gt;1,LARGE(F220:AP220,2),0)+IF(COUNT(F220:AP220)&gt;2,LARGE(F220:AP220,3),0)+IF(COUNT(F220:AP220)&gt;3,LARGE(F220:AP220,4),0)+IF(COUNT(F220:AP220)&gt;4,LARGE(F220:AP220,5),0)+IF(COUNT(F220:AP220)&gt;5,LARGE(F220:AP220,6),0)+IF(COUNT(F220:AP220)&gt;6,LARGE(F220:AP220,7),0)+IF(COUNT(F220:AP220)&gt;7,LARGE(F220:AP220,8),0)+IF(COUNT(F220:AP220)&gt;8,LARGE(F220:AP220,9),0)+IF(COUNT(F220:AP220)&gt;9,LARGE(F220:AP220,10),0)+IF(COUNT(F220:AP220)&gt;10,LARGE(F220:AP220,11),0)+IF(COUNT(F220:AP220)&gt;11,LARGE(F220:AP220,12),0)+IF(COUNT(F220:AP220)&gt;12,LARGE(F220:AP220,13),0)+IF(COUNT(F220:AP220)&gt;13,LARGE(F220:AP220,14),0)+IF(COUNT(F220:AP220)&gt;14,LARGE(F220:AP220,15),0)</f>
        <v>42</v>
      </c>
      <c r="AT220" s="8">
        <f>IF(COUNT(F220:AP220)&lt;22,IF(COUNT(F220:AP220)&gt;14,(COUNT(F220:AP220)-15),0)*20,120)</f>
        <v>0</v>
      </c>
      <c r="AU220" s="12">
        <f>AS220+AT220</f>
        <v>42</v>
      </c>
      <c r="AV220" s="8" t="str">
        <f>B220</f>
        <v>Sternad</v>
      </c>
      <c r="AW220" s="8"/>
    </row>
    <row r="221" spans="1:49" ht="15">
      <c r="A221" s="15"/>
      <c r="B221" s="8" t="s">
        <v>280</v>
      </c>
      <c r="C221" s="8" t="s">
        <v>49</v>
      </c>
      <c r="D221" s="8">
        <v>55</v>
      </c>
      <c r="E221" s="8" t="s">
        <v>281</v>
      </c>
      <c r="F221" s="8" t="s">
        <v>272</v>
      </c>
      <c r="G221" s="9">
        <v>41</v>
      </c>
      <c r="H221" s="8"/>
      <c r="I221" s="8"/>
      <c r="J221" s="8"/>
      <c r="K221" s="8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7">
        <f>SUM(F221:AP221)</f>
        <v>41</v>
      </c>
      <c r="AR221" s="8">
        <f>(COUNT(F221:AP221))</f>
        <v>1</v>
      </c>
      <c r="AS221" s="8">
        <f>IF(COUNT(F221:AP221)&gt;0,LARGE(F221:AP221,1),0)+IF(COUNT(F221:AP221)&gt;1,LARGE(F221:AP221,2),0)+IF(COUNT(F221:AP221)&gt;2,LARGE(F221:AP221,3),0)+IF(COUNT(F221:AP221)&gt;3,LARGE(F221:AP221,4),0)+IF(COUNT(F221:AP221)&gt;4,LARGE(F221:AP221,5),0)+IF(COUNT(F221:AP221)&gt;5,LARGE(F221:AP221,6),0)+IF(COUNT(F221:AP221)&gt;6,LARGE(F221:AP221,7),0)+IF(COUNT(F221:AP221)&gt;7,LARGE(F221:AP221,8),0)+IF(COUNT(F221:AP221)&gt;8,LARGE(F221:AP221,9),0)+IF(COUNT(F221:AP221)&gt;9,LARGE(F221:AP221,10),0)+IF(COUNT(F221:AP221)&gt;10,LARGE(F221:AP221,11),0)+IF(COUNT(F221:AP221)&gt;11,LARGE(F221:AP221,12),0)+IF(COUNT(F221:AP221)&gt;12,LARGE(F221:AP221,13),0)+IF(COUNT(F221:AP221)&gt;13,LARGE(F221:AP221,14),0)+IF(COUNT(F221:AP221)&gt;14,LARGE(F221:AP221,15),0)</f>
        <v>41</v>
      </c>
      <c r="AT221" s="8">
        <f>IF(COUNT(F221:AP221)&lt;22,IF(COUNT(F221:AP221)&gt;14,(COUNT(F221:AP221)-15),0)*20,120)</f>
        <v>0</v>
      </c>
      <c r="AU221" s="12">
        <f>AS221+AT221</f>
        <v>41</v>
      </c>
      <c r="AV221" s="8" t="str">
        <f>B221</f>
        <v>Krapohl</v>
      </c>
      <c r="AW221" s="8"/>
    </row>
    <row r="222" spans="1:49" ht="15">
      <c r="A222" s="15"/>
      <c r="B222" s="8" t="s">
        <v>330</v>
      </c>
      <c r="C222" s="8" t="s">
        <v>331</v>
      </c>
      <c r="D222" s="8">
        <v>54</v>
      </c>
      <c r="E222" s="8" t="s">
        <v>332</v>
      </c>
      <c r="F222" s="8"/>
      <c r="G222" s="9">
        <v>41</v>
      </c>
      <c r="H222" s="8"/>
      <c r="I222" s="8"/>
      <c r="J222" s="8"/>
      <c r="K222" s="8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7">
        <f>SUM(F222:AP222)</f>
        <v>41</v>
      </c>
      <c r="AR222" s="8">
        <f>(COUNT(F222:AP222))</f>
        <v>1</v>
      </c>
      <c r="AS222" s="8">
        <f>IF(COUNT(F222:AP222)&gt;0,LARGE(F222:AP222,1),0)+IF(COUNT(F222:AP222)&gt;1,LARGE(F222:AP222,2),0)+IF(COUNT(F222:AP222)&gt;2,LARGE(F222:AP222,3),0)+IF(COUNT(F222:AP222)&gt;3,LARGE(F222:AP222,4),0)+IF(COUNT(F222:AP222)&gt;4,LARGE(F222:AP222,5),0)+IF(COUNT(F222:AP222)&gt;5,LARGE(F222:AP222,6),0)+IF(COUNT(F222:AP222)&gt;6,LARGE(F222:AP222,7),0)+IF(COUNT(F222:AP222)&gt;7,LARGE(F222:AP222,8),0)+IF(COUNT(F222:AP222)&gt;8,LARGE(F222:AP222,9),0)+IF(COUNT(F222:AP222)&gt;9,LARGE(F222:AP222,10),0)+IF(COUNT(F222:AP222)&gt;10,LARGE(F222:AP222,11),0)+IF(COUNT(F222:AP222)&gt;11,LARGE(F222:AP222,12),0)+IF(COUNT(F222:AP222)&gt;12,LARGE(F222:AP222,13),0)+IF(COUNT(F222:AP222)&gt;13,LARGE(F222:AP222,14),0)+IF(COUNT(F222:AP222)&gt;14,LARGE(F222:AP222,15),0)</f>
        <v>41</v>
      </c>
      <c r="AT222" s="8">
        <f>IF(COUNT(F222:AP222)&lt;22,IF(COUNT(F222:AP222)&gt;14,(COUNT(F222:AP222)-15),0)*20,120)</f>
        <v>0</v>
      </c>
      <c r="AU222" s="12">
        <f>AS222+AT222</f>
        <v>41</v>
      </c>
      <c r="AV222" s="8" t="str">
        <f>B222</f>
        <v>Spölgen</v>
      </c>
      <c r="AW222" s="8"/>
    </row>
    <row r="223" spans="1:49" ht="15">
      <c r="A223" s="15"/>
      <c r="B223" s="8" t="s">
        <v>406</v>
      </c>
      <c r="C223" s="8" t="s">
        <v>245</v>
      </c>
      <c r="D223" s="8">
        <v>54</v>
      </c>
      <c r="E223" s="8" t="s">
        <v>407</v>
      </c>
      <c r="F223" s="8"/>
      <c r="G223" s="9"/>
      <c r="H223" s="8"/>
      <c r="I223" s="8"/>
      <c r="J223" s="8">
        <v>41</v>
      </c>
      <c r="K223" s="8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7">
        <f>SUM(F223:AP223)</f>
        <v>41</v>
      </c>
      <c r="AR223" s="8">
        <f>(COUNT(F223:AP223))</f>
        <v>1</v>
      </c>
      <c r="AS223" s="8">
        <f>IF(COUNT(F223:AP223)&gt;0,LARGE(F223:AP223,1),0)+IF(COUNT(F223:AP223)&gt;1,LARGE(F223:AP223,2),0)+IF(COUNT(F223:AP223)&gt;2,LARGE(F223:AP223,3),0)+IF(COUNT(F223:AP223)&gt;3,LARGE(F223:AP223,4),0)+IF(COUNT(F223:AP223)&gt;4,LARGE(F223:AP223,5),0)+IF(COUNT(F223:AP223)&gt;5,LARGE(F223:AP223,6),0)+IF(COUNT(F223:AP223)&gt;6,LARGE(F223:AP223,7),0)+IF(COUNT(F223:AP223)&gt;7,LARGE(F223:AP223,8),0)+IF(COUNT(F223:AP223)&gt;8,LARGE(F223:AP223,9),0)+IF(COUNT(F223:AP223)&gt;9,LARGE(F223:AP223,10),0)+IF(COUNT(F223:AP223)&gt;10,LARGE(F223:AP223,11),0)+IF(COUNT(F223:AP223)&gt;11,LARGE(F223:AP223,12),0)+IF(COUNT(F223:AP223)&gt;12,LARGE(F223:AP223,13),0)+IF(COUNT(F223:AP223)&gt;13,LARGE(F223:AP223,14),0)+IF(COUNT(F223:AP223)&gt;14,LARGE(F223:AP223,15),0)</f>
        <v>41</v>
      </c>
      <c r="AT223" s="8">
        <f>IF(COUNT(F223:AP223)&lt;22,IF(COUNT(F223:AP223)&gt;14,(COUNT(F223:AP223)-15),0)*20,120)</f>
        <v>0</v>
      </c>
      <c r="AU223" s="12">
        <f>AS223+AT223</f>
        <v>41</v>
      </c>
      <c r="AV223" s="7" t="str">
        <f>B223</f>
        <v>Van der Sonden</v>
      </c>
      <c r="AW223" s="8"/>
    </row>
    <row r="224" spans="1:49" ht="15">
      <c r="A224" s="15"/>
      <c r="B224" s="8" t="s">
        <v>652</v>
      </c>
      <c r="C224" s="8" t="s">
        <v>653</v>
      </c>
      <c r="D224" s="8">
        <v>55</v>
      </c>
      <c r="E224" s="8" t="s">
        <v>72</v>
      </c>
      <c r="F224" s="8"/>
      <c r="G224" s="9"/>
      <c r="H224" s="8"/>
      <c r="I224" s="8"/>
      <c r="J224" s="8"/>
      <c r="K224" s="8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>
        <v>41</v>
      </c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7">
        <f>SUM(F224:AP224)</f>
        <v>41</v>
      </c>
      <c r="AR224" s="8">
        <f>(COUNT(F224:AP224))</f>
        <v>1</v>
      </c>
      <c r="AS224" s="8">
        <f>IF(COUNT(F224:AP224)&gt;0,LARGE(F224:AP224,1),0)+IF(COUNT(F224:AP224)&gt;1,LARGE(F224:AP224,2),0)+IF(COUNT(F224:AP224)&gt;2,LARGE(F224:AP224,3),0)+IF(COUNT(F224:AP224)&gt;3,LARGE(F224:AP224,4),0)+IF(COUNT(F224:AP224)&gt;4,LARGE(F224:AP224,5),0)+IF(COUNT(F224:AP224)&gt;5,LARGE(F224:AP224,6),0)+IF(COUNT(F224:AP224)&gt;6,LARGE(F224:AP224,7),0)+IF(COUNT(F224:AP224)&gt;7,LARGE(F224:AP224,8),0)+IF(COUNT(F224:AP224)&gt;8,LARGE(F224:AP224,9),0)+IF(COUNT(F224:AP224)&gt;9,LARGE(F224:AP224,10),0)+IF(COUNT(F224:AP224)&gt;10,LARGE(F224:AP224,11),0)+IF(COUNT(F224:AP224)&gt;11,LARGE(F224:AP224,12),0)+IF(COUNT(F224:AP224)&gt;12,LARGE(F224:AP224,13),0)+IF(COUNT(F224:AP224)&gt;13,LARGE(F224:AP224,14),0)+IF(COUNT(F224:AP224)&gt;14,LARGE(F224:AP224,15),0)</f>
        <v>41</v>
      </c>
      <c r="AT224" s="8">
        <f>IF(COUNT(F224:AP224)&lt;22,IF(COUNT(F224:AP224)&gt;14,(COUNT(F224:AP224)-15),0)*20,120)</f>
        <v>0</v>
      </c>
      <c r="AU224" s="12">
        <f>AS224+AT224</f>
        <v>41</v>
      </c>
      <c r="AV224" s="8" t="str">
        <f>B224</f>
        <v>Dürbaum</v>
      </c>
      <c r="AW224" s="8"/>
    </row>
    <row r="225" spans="1:49" ht="15">
      <c r="A225" s="15"/>
      <c r="B225" s="8" t="s">
        <v>714</v>
      </c>
      <c r="C225" s="8" t="s">
        <v>121</v>
      </c>
      <c r="D225" s="8">
        <v>54</v>
      </c>
      <c r="E225" s="8" t="s">
        <v>124</v>
      </c>
      <c r="F225" s="8"/>
      <c r="G225" s="9"/>
      <c r="H225" s="8"/>
      <c r="I225" s="8"/>
      <c r="J225" s="8"/>
      <c r="K225" s="8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>
        <v>41</v>
      </c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7">
        <f>SUM(F225:AP225)</f>
        <v>41</v>
      </c>
      <c r="AR225" s="8">
        <f>(COUNT(F225:AP225))</f>
        <v>1</v>
      </c>
      <c r="AS225" s="8">
        <f>IF(COUNT(F225:AP225)&gt;0,LARGE(F225:AP225,1),0)+IF(COUNT(F225:AP225)&gt;1,LARGE(F225:AP225,2),0)+IF(COUNT(F225:AP225)&gt;2,LARGE(F225:AP225,3),0)+IF(COUNT(F225:AP225)&gt;3,LARGE(F225:AP225,4),0)+IF(COUNT(F225:AP225)&gt;4,LARGE(F225:AP225,5),0)+IF(COUNT(F225:AP225)&gt;5,LARGE(F225:AP225,6),0)+IF(COUNT(F225:AP225)&gt;6,LARGE(F225:AP225,7),0)+IF(COUNT(F225:AP225)&gt;7,LARGE(F225:AP225,8),0)+IF(COUNT(F225:AP225)&gt;8,LARGE(F225:AP225,9),0)+IF(COUNT(F225:AP225)&gt;9,LARGE(F225:AP225,10),0)+IF(COUNT(F225:AP225)&gt;10,LARGE(F225:AP225,11),0)+IF(COUNT(F225:AP225)&gt;11,LARGE(F225:AP225,12),0)+IF(COUNT(F225:AP225)&gt;12,LARGE(F225:AP225,13),0)+IF(COUNT(F225:AP225)&gt;13,LARGE(F225:AP225,14),0)+IF(COUNT(F225:AP225)&gt;14,LARGE(F225:AP225,15),0)</f>
        <v>41</v>
      </c>
      <c r="AT225" s="8">
        <f>IF(COUNT(F225:AP225)&lt;22,IF(COUNT(F225:AP225)&gt;14,(COUNT(F225:AP225)-15),0)*20,120)</f>
        <v>0</v>
      </c>
      <c r="AU225" s="12">
        <f>AS225+AT225</f>
        <v>41</v>
      </c>
      <c r="AV225" s="8" t="str">
        <f>B225</f>
        <v>Honold</v>
      </c>
      <c r="AW225" s="8"/>
    </row>
    <row r="226" spans="1:49" ht="15">
      <c r="A226" s="15"/>
      <c r="B226" s="8" t="s">
        <v>731</v>
      </c>
      <c r="C226" s="8" t="s">
        <v>544</v>
      </c>
      <c r="D226" s="8">
        <v>54</v>
      </c>
      <c r="E226" s="8" t="s">
        <v>93</v>
      </c>
      <c r="F226" s="8"/>
      <c r="G226" s="9"/>
      <c r="H226" s="8"/>
      <c r="I226" s="8"/>
      <c r="J226" s="8"/>
      <c r="K226" s="8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>
        <v>41</v>
      </c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7">
        <f>SUM(F226:AP226)</f>
        <v>41</v>
      </c>
      <c r="AR226" s="8">
        <f>(COUNT(F226:AP226))</f>
        <v>1</v>
      </c>
      <c r="AS226" s="8">
        <f>IF(COUNT(F226:AP226)&gt;0,LARGE(F226:AP226,1),0)+IF(COUNT(F226:AP226)&gt;1,LARGE(F226:AP226,2),0)+IF(COUNT(F226:AP226)&gt;2,LARGE(F226:AP226,3),0)+IF(COUNT(F226:AP226)&gt;3,LARGE(F226:AP226,4),0)+IF(COUNT(F226:AP226)&gt;4,LARGE(F226:AP226,5),0)+IF(COUNT(F226:AP226)&gt;5,LARGE(F226:AP226,6),0)+IF(COUNT(F226:AP226)&gt;6,LARGE(F226:AP226,7),0)+IF(COUNT(F226:AP226)&gt;7,LARGE(F226:AP226,8),0)+IF(COUNT(F226:AP226)&gt;8,LARGE(F226:AP226,9),0)+IF(COUNT(F226:AP226)&gt;9,LARGE(F226:AP226,10),0)+IF(COUNT(F226:AP226)&gt;10,LARGE(F226:AP226,11),0)+IF(COUNT(F226:AP226)&gt;11,LARGE(F226:AP226,12),0)+IF(COUNT(F226:AP226)&gt;12,LARGE(F226:AP226,13),0)+IF(COUNT(F226:AP226)&gt;13,LARGE(F226:AP226,14),0)+IF(COUNT(F226:AP226)&gt;14,LARGE(F226:AP226,15),0)</f>
        <v>41</v>
      </c>
      <c r="AT226" s="8">
        <f>IF(COUNT(F226:AP226)&lt;22,IF(COUNT(F226:AP226)&gt;14,(COUNT(F226:AP226)-15),0)*20,120)</f>
        <v>0</v>
      </c>
      <c r="AU226" s="12">
        <f>AS226+AT226</f>
        <v>41</v>
      </c>
      <c r="AV226" s="8" t="str">
        <f>B226</f>
        <v>Tackels</v>
      </c>
      <c r="AW226" s="8"/>
    </row>
    <row r="227" spans="1:49" ht="15">
      <c r="A227" s="15"/>
      <c r="B227" s="8" t="s">
        <v>791</v>
      </c>
      <c r="C227" s="8" t="s">
        <v>792</v>
      </c>
      <c r="D227" s="8">
        <v>55</v>
      </c>
      <c r="E227" s="8" t="s">
        <v>93</v>
      </c>
      <c r="F227" s="8"/>
      <c r="G227" s="9"/>
      <c r="H227" s="8"/>
      <c r="I227" s="8"/>
      <c r="J227" s="8"/>
      <c r="K227" s="8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>
        <v>41</v>
      </c>
      <c r="AJ227" s="9"/>
      <c r="AK227" s="9"/>
      <c r="AL227" s="9"/>
      <c r="AM227" s="9"/>
      <c r="AN227" s="9"/>
      <c r="AO227" s="9"/>
      <c r="AP227" s="9"/>
      <c r="AQ227" s="7">
        <f>SUM(F227:AP227)</f>
        <v>41</v>
      </c>
      <c r="AR227" s="8">
        <f>(COUNT(F227:AP227))</f>
        <v>1</v>
      </c>
      <c r="AS227" s="8">
        <f>IF(COUNT(F227:AP227)&gt;0,LARGE(F227:AP227,1),0)+IF(COUNT(F227:AP227)&gt;1,LARGE(F227:AP227,2),0)+IF(COUNT(F227:AP227)&gt;2,LARGE(F227:AP227,3),0)+IF(COUNT(F227:AP227)&gt;3,LARGE(F227:AP227,4),0)+IF(COUNT(F227:AP227)&gt;4,LARGE(F227:AP227,5),0)+IF(COUNT(F227:AP227)&gt;5,LARGE(F227:AP227,6),0)+IF(COUNT(F227:AP227)&gt;6,LARGE(F227:AP227,7),0)+IF(COUNT(F227:AP227)&gt;7,LARGE(F227:AP227,8),0)+IF(COUNT(F227:AP227)&gt;8,LARGE(F227:AP227,9),0)+IF(COUNT(F227:AP227)&gt;9,LARGE(F227:AP227,10),0)+IF(COUNT(F227:AP227)&gt;10,LARGE(F227:AP227,11),0)+IF(COUNT(F227:AP227)&gt;11,LARGE(F227:AP227,12),0)+IF(COUNT(F227:AP227)&gt;12,LARGE(F227:AP227,13),0)+IF(COUNT(F227:AP227)&gt;13,LARGE(F227:AP227,14),0)+IF(COUNT(F227:AP227)&gt;14,LARGE(F227:AP227,15),0)</f>
        <v>41</v>
      </c>
      <c r="AT227" s="8">
        <f>IF(COUNT(F227:AP227)&lt;22,IF(COUNT(F227:AP227)&gt;14,(COUNT(F227:AP227)-15),0)*20,120)</f>
        <v>0</v>
      </c>
      <c r="AU227" s="12">
        <f>AS227+AT227</f>
        <v>41</v>
      </c>
      <c r="AV227" s="8" t="str">
        <f>B227</f>
        <v>Spohr</v>
      </c>
      <c r="AW227" s="8"/>
    </row>
    <row r="228" spans="1:49" ht="15">
      <c r="A228" s="15"/>
      <c r="B228" s="8" t="s">
        <v>802</v>
      </c>
      <c r="C228" s="8" t="s">
        <v>803</v>
      </c>
      <c r="D228" s="8">
        <v>54</v>
      </c>
      <c r="E228" s="8" t="s">
        <v>117</v>
      </c>
      <c r="F228" s="8"/>
      <c r="G228" s="9"/>
      <c r="H228" s="8"/>
      <c r="I228" s="8"/>
      <c r="J228" s="8"/>
      <c r="K228" s="8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>
        <v>41</v>
      </c>
      <c r="AL228" s="9"/>
      <c r="AM228" s="9"/>
      <c r="AN228" s="9"/>
      <c r="AO228" s="9"/>
      <c r="AP228" s="9"/>
      <c r="AQ228" s="7">
        <f>SUM(F228:AP228)</f>
        <v>41</v>
      </c>
      <c r="AR228" s="8">
        <f>(COUNT(F228:AP228))</f>
        <v>1</v>
      </c>
      <c r="AS228" s="8">
        <f>IF(COUNT(F228:AP228)&gt;0,LARGE(F228:AP228,1),0)+IF(COUNT(F228:AP228)&gt;1,LARGE(F228:AP228,2),0)+IF(COUNT(F228:AP228)&gt;2,LARGE(F228:AP228,3),0)+IF(COUNT(F228:AP228)&gt;3,LARGE(F228:AP228,4),0)+IF(COUNT(F228:AP228)&gt;4,LARGE(F228:AP228,5),0)+IF(COUNT(F228:AP228)&gt;5,LARGE(F228:AP228,6),0)+IF(COUNT(F228:AP228)&gt;6,LARGE(F228:AP228,7),0)+IF(COUNT(F228:AP228)&gt;7,LARGE(F228:AP228,8),0)+IF(COUNT(F228:AP228)&gt;8,LARGE(F228:AP228,9),0)+IF(COUNT(F228:AP228)&gt;9,LARGE(F228:AP228,10),0)+IF(COUNT(F228:AP228)&gt;10,LARGE(F228:AP228,11),0)+IF(COUNT(F228:AP228)&gt;11,LARGE(F228:AP228,12),0)+IF(COUNT(F228:AP228)&gt;12,LARGE(F228:AP228,13),0)+IF(COUNT(F228:AP228)&gt;13,LARGE(F228:AP228,14),0)+IF(COUNT(F228:AP228)&gt;14,LARGE(F228:AP228,15),0)</f>
        <v>41</v>
      </c>
      <c r="AT228" s="8">
        <f>IF(COUNT(F228:AP228)&lt;22,IF(COUNT(F228:AP228)&gt;14,(COUNT(F228:AP228)-15),0)*20,120)</f>
        <v>0</v>
      </c>
      <c r="AU228" s="12">
        <f>AS228+AT228</f>
        <v>41</v>
      </c>
      <c r="AV228" s="8" t="str">
        <f>B228</f>
        <v>Boerakker</v>
      </c>
      <c r="AW228" s="8"/>
    </row>
    <row r="229" spans="1:49" s="23" customFormat="1" ht="15">
      <c r="A229" s="15"/>
      <c r="B229" s="8" t="s">
        <v>807</v>
      </c>
      <c r="C229" s="8" t="s">
        <v>808</v>
      </c>
      <c r="D229" s="8">
        <v>56</v>
      </c>
      <c r="E229" s="8" t="s">
        <v>809</v>
      </c>
      <c r="F229" s="8"/>
      <c r="G229" s="9"/>
      <c r="H229" s="8"/>
      <c r="I229" s="8"/>
      <c r="J229" s="8"/>
      <c r="K229" s="8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>
        <v>41</v>
      </c>
      <c r="AM229" s="9"/>
      <c r="AN229" s="9"/>
      <c r="AO229" s="9"/>
      <c r="AP229" s="9"/>
      <c r="AQ229" s="7">
        <f>SUM(F229:AP229)</f>
        <v>41</v>
      </c>
      <c r="AR229" s="8">
        <f>(COUNT(F229:AP229))</f>
        <v>1</v>
      </c>
      <c r="AS229" s="8">
        <f>IF(COUNT(F229:AP229)&gt;0,LARGE(F229:AP229,1),0)+IF(COUNT(F229:AP229)&gt;1,LARGE(F229:AP229,2),0)+IF(COUNT(F229:AP229)&gt;2,LARGE(F229:AP229,3),0)+IF(COUNT(F229:AP229)&gt;3,LARGE(F229:AP229,4),0)+IF(COUNT(F229:AP229)&gt;4,LARGE(F229:AP229,5),0)+IF(COUNT(F229:AP229)&gt;5,LARGE(F229:AP229,6),0)+IF(COUNT(F229:AP229)&gt;6,LARGE(F229:AP229,7),0)+IF(COUNT(F229:AP229)&gt;7,LARGE(F229:AP229,8),0)+IF(COUNT(F229:AP229)&gt;8,LARGE(F229:AP229,9),0)+IF(COUNT(F229:AP229)&gt;9,LARGE(F229:AP229,10),0)+IF(COUNT(F229:AP229)&gt;10,LARGE(F229:AP229,11),0)+IF(COUNT(F229:AP229)&gt;11,LARGE(F229:AP229,12),0)+IF(COUNT(F229:AP229)&gt;12,LARGE(F229:AP229,13),0)+IF(COUNT(F229:AP229)&gt;13,LARGE(F229:AP229,14),0)+IF(COUNT(F229:AP229)&gt;14,LARGE(F229:AP229,15),0)</f>
        <v>41</v>
      </c>
      <c r="AT229" s="8">
        <f>IF(COUNT(F229:AP229)&lt;22,IF(COUNT(F229:AP229)&gt;14,(COUNT(F229:AP229)-15),0)*20,120)</f>
        <v>0</v>
      </c>
      <c r="AU229" s="12">
        <f>AS229+AT229</f>
        <v>41</v>
      </c>
      <c r="AV229" s="8" t="str">
        <f>B229</f>
        <v>Schilling</v>
      </c>
      <c r="AW229" s="8"/>
    </row>
    <row r="230" spans="1:49" s="23" customFormat="1" ht="15">
      <c r="A230" s="15"/>
      <c r="B230" s="8" t="s">
        <v>596</v>
      </c>
      <c r="C230" s="8" t="s">
        <v>285</v>
      </c>
      <c r="D230" s="8">
        <v>56</v>
      </c>
      <c r="E230" s="8" t="s">
        <v>65</v>
      </c>
      <c r="F230" s="8"/>
      <c r="G230" s="9"/>
      <c r="H230" s="8"/>
      <c r="I230" s="8"/>
      <c r="J230" s="8"/>
      <c r="K230" s="8"/>
      <c r="L230" s="9"/>
      <c r="M230" s="9"/>
      <c r="N230" s="9"/>
      <c r="O230" s="9"/>
      <c r="P230" s="9"/>
      <c r="Q230" s="9">
        <v>25</v>
      </c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>
        <v>15</v>
      </c>
      <c r="AN230" s="9"/>
      <c r="AO230" s="9"/>
      <c r="AP230" s="9"/>
      <c r="AQ230" s="7">
        <f>SUM(F230:AP230)</f>
        <v>40</v>
      </c>
      <c r="AR230" s="8">
        <f>(COUNT(F230:AP230))</f>
        <v>2</v>
      </c>
      <c r="AS230" s="8">
        <f>IF(COUNT(F230:AP230)&gt;0,LARGE(F230:AP230,1),0)+IF(COUNT(F230:AP230)&gt;1,LARGE(F230:AP230,2),0)+IF(COUNT(F230:AP230)&gt;2,LARGE(F230:AP230,3),0)+IF(COUNT(F230:AP230)&gt;3,LARGE(F230:AP230,4),0)+IF(COUNT(F230:AP230)&gt;4,LARGE(F230:AP230,5),0)+IF(COUNT(F230:AP230)&gt;5,LARGE(F230:AP230,6),0)+IF(COUNT(F230:AP230)&gt;6,LARGE(F230:AP230,7),0)+IF(COUNT(F230:AP230)&gt;7,LARGE(F230:AP230,8),0)+IF(COUNT(F230:AP230)&gt;8,LARGE(F230:AP230,9),0)+IF(COUNT(F230:AP230)&gt;9,LARGE(F230:AP230,10),0)+IF(COUNT(F230:AP230)&gt;10,LARGE(F230:AP230,11),0)+IF(COUNT(F230:AP230)&gt;11,LARGE(F230:AP230,12),0)+IF(COUNT(F230:AP230)&gt;12,LARGE(F230:AP230,13),0)+IF(COUNT(F230:AP230)&gt;13,LARGE(F230:AP230,14),0)+IF(COUNT(F230:AP230)&gt;14,LARGE(F230:AP230,15),0)</f>
        <v>40</v>
      </c>
      <c r="AT230" s="8">
        <f>IF(COUNT(F230:AP230)&lt;22,IF(COUNT(F230:AP230)&gt;14,(COUNT(F230:AP230)-15),0)*20,120)</f>
        <v>0</v>
      </c>
      <c r="AU230" s="12">
        <f>AS230+AT230</f>
        <v>40</v>
      </c>
      <c r="AV230" s="8" t="str">
        <f>B230</f>
        <v>Heyll</v>
      </c>
      <c r="AW230" s="8"/>
    </row>
    <row r="231" spans="1:49" s="23" customFormat="1" ht="15">
      <c r="A231" s="15"/>
      <c r="B231" s="8" t="s">
        <v>408</v>
      </c>
      <c r="C231" s="8" t="s">
        <v>409</v>
      </c>
      <c r="D231" s="8">
        <v>57</v>
      </c>
      <c r="E231" s="8" t="s">
        <v>410</v>
      </c>
      <c r="F231" s="8"/>
      <c r="G231" s="9"/>
      <c r="H231" s="8"/>
      <c r="I231" s="8"/>
      <c r="J231" s="8">
        <v>40</v>
      </c>
      <c r="K231" s="8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7">
        <f>SUM(F231:AP231)</f>
        <v>40</v>
      </c>
      <c r="AR231" s="8">
        <f>(COUNT(F231:AP231))</f>
        <v>1</v>
      </c>
      <c r="AS231" s="8">
        <f>IF(COUNT(F231:AP231)&gt;0,LARGE(F231:AP231,1),0)+IF(COUNT(F231:AP231)&gt;1,LARGE(F231:AP231,2),0)+IF(COUNT(F231:AP231)&gt;2,LARGE(F231:AP231,3),0)+IF(COUNT(F231:AP231)&gt;3,LARGE(F231:AP231,4),0)+IF(COUNT(F231:AP231)&gt;4,LARGE(F231:AP231,5),0)+IF(COUNT(F231:AP231)&gt;5,LARGE(F231:AP231,6),0)+IF(COUNT(F231:AP231)&gt;6,LARGE(F231:AP231,7),0)+IF(COUNT(F231:AP231)&gt;7,LARGE(F231:AP231,8),0)+IF(COUNT(F231:AP231)&gt;8,LARGE(F231:AP231,9),0)+IF(COUNT(F231:AP231)&gt;9,LARGE(F231:AP231,10),0)+IF(COUNT(F231:AP231)&gt;10,LARGE(F231:AP231,11),0)+IF(COUNT(F231:AP231)&gt;11,LARGE(F231:AP231,12),0)+IF(COUNT(F231:AP231)&gt;12,LARGE(F231:AP231,13),0)+IF(COUNT(F231:AP231)&gt;13,LARGE(F231:AP231,14),0)+IF(COUNT(F231:AP231)&gt;14,LARGE(F231:AP231,15),0)</f>
        <v>40</v>
      </c>
      <c r="AT231" s="8">
        <f>IF(COUNT(F231:AP231)&lt;22,IF(COUNT(F231:AP231)&gt;14,(COUNT(F231:AP231)-15),0)*20,120)</f>
        <v>0</v>
      </c>
      <c r="AU231" s="12">
        <f>AS231+AT231</f>
        <v>40</v>
      </c>
      <c r="AV231" s="7" t="str">
        <f>B231</f>
        <v>Bastin</v>
      </c>
      <c r="AW231" s="8"/>
    </row>
    <row r="232" spans="1:49" s="23" customFormat="1" ht="15">
      <c r="A232" s="15"/>
      <c r="B232" s="8" t="s">
        <v>569</v>
      </c>
      <c r="C232" s="8" t="s">
        <v>570</v>
      </c>
      <c r="D232" s="8"/>
      <c r="E232" s="8"/>
      <c r="F232" s="8"/>
      <c r="G232" s="9"/>
      <c r="H232" s="8"/>
      <c r="I232" s="8"/>
      <c r="J232" s="8"/>
      <c r="K232" s="8"/>
      <c r="L232" s="9"/>
      <c r="M232" s="9"/>
      <c r="N232" s="9"/>
      <c r="O232" s="9">
        <v>40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7">
        <f>SUM(F232:AP232)</f>
        <v>40</v>
      </c>
      <c r="AR232" s="8">
        <f>(COUNT(F232:AP232))</f>
        <v>1</v>
      </c>
      <c r="AS232" s="8">
        <f>IF(COUNT(F232:AP232)&gt;0,LARGE(F232:AP232,1),0)+IF(COUNT(F232:AP232)&gt;1,LARGE(F232:AP232,2),0)+IF(COUNT(F232:AP232)&gt;2,LARGE(F232:AP232,3),0)+IF(COUNT(F232:AP232)&gt;3,LARGE(F232:AP232,4),0)+IF(COUNT(F232:AP232)&gt;4,LARGE(F232:AP232,5),0)+IF(COUNT(F232:AP232)&gt;5,LARGE(F232:AP232,6),0)+IF(COUNT(F232:AP232)&gt;6,LARGE(F232:AP232,7),0)+IF(COUNT(F232:AP232)&gt;7,LARGE(F232:AP232,8),0)+IF(COUNT(F232:AP232)&gt;8,LARGE(F232:AP232,9),0)+IF(COUNT(F232:AP232)&gt;9,LARGE(F232:AP232,10),0)+IF(COUNT(F232:AP232)&gt;10,LARGE(F232:AP232,11),0)+IF(COUNT(F232:AP232)&gt;11,LARGE(F232:AP232,12),0)+IF(COUNT(F232:AP232)&gt;12,LARGE(F232:AP232,13),0)+IF(COUNT(F232:AP232)&gt;13,LARGE(F232:AP232,14),0)+IF(COUNT(F232:AP232)&gt;14,LARGE(F232:AP232,15),0)</f>
        <v>40</v>
      </c>
      <c r="AT232" s="8">
        <f>IF(COUNT(F232:AP232)&lt;22,IF(COUNT(F232:AP232)&gt;14,(COUNT(F232:AP232)-15),0)*20,120)</f>
        <v>0</v>
      </c>
      <c r="AU232" s="12">
        <f>AS232+AT232</f>
        <v>40</v>
      </c>
      <c r="AV232" s="8" t="str">
        <f>B232</f>
        <v>Zanatta</v>
      </c>
      <c r="AW232" s="8"/>
    </row>
    <row r="233" spans="1:49" s="23" customFormat="1" ht="15">
      <c r="A233" s="15"/>
      <c r="B233" s="8" t="s">
        <v>205</v>
      </c>
      <c r="C233" s="8" t="s">
        <v>603</v>
      </c>
      <c r="D233" s="8">
        <v>55</v>
      </c>
      <c r="E233" s="8" t="s">
        <v>93</v>
      </c>
      <c r="F233" s="8"/>
      <c r="G233" s="9"/>
      <c r="H233" s="8"/>
      <c r="I233" s="8"/>
      <c r="J233" s="8"/>
      <c r="K233" s="8"/>
      <c r="L233" s="9"/>
      <c r="M233" s="9"/>
      <c r="N233" s="9"/>
      <c r="O233" s="9"/>
      <c r="P233" s="9"/>
      <c r="Q233" s="9">
        <v>40</v>
      </c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7">
        <f>SUM(F233:AP233)</f>
        <v>40</v>
      </c>
      <c r="AR233" s="8">
        <f>(COUNT(F233:AP233))</f>
        <v>1</v>
      </c>
      <c r="AS233" s="8">
        <f>IF(COUNT(F233:AP233)&gt;0,LARGE(F233:AP233,1),0)+IF(COUNT(F233:AP233)&gt;1,LARGE(F233:AP233,2),0)+IF(COUNT(F233:AP233)&gt;2,LARGE(F233:AP233,3),0)+IF(COUNT(F233:AP233)&gt;3,LARGE(F233:AP233,4),0)+IF(COUNT(F233:AP233)&gt;4,LARGE(F233:AP233,5),0)+IF(COUNT(F233:AP233)&gt;5,LARGE(F233:AP233,6),0)+IF(COUNT(F233:AP233)&gt;6,LARGE(F233:AP233,7),0)+IF(COUNT(F233:AP233)&gt;7,LARGE(F233:AP233,8),0)+IF(COUNT(F233:AP233)&gt;8,LARGE(F233:AP233,9),0)+IF(COUNT(F233:AP233)&gt;9,LARGE(F233:AP233,10),0)+IF(COUNT(F233:AP233)&gt;10,LARGE(F233:AP233,11),0)+IF(COUNT(F233:AP233)&gt;11,LARGE(F233:AP233,12),0)+IF(COUNT(F233:AP233)&gt;12,LARGE(F233:AP233,13),0)+IF(COUNT(F233:AP233)&gt;13,LARGE(F233:AP233,14),0)+IF(COUNT(F233:AP233)&gt;14,LARGE(F233:AP233,15),0)</f>
        <v>40</v>
      </c>
      <c r="AT233" s="8">
        <f>IF(COUNT(F233:AP233)&lt;22,IF(COUNT(F233:AP233)&gt;14,(COUNT(F233:AP233)-15),0)*20,120)</f>
        <v>0</v>
      </c>
      <c r="AU233" s="12">
        <f>AS233+AT233</f>
        <v>40</v>
      </c>
      <c r="AV233" s="8" t="str">
        <f>B233</f>
        <v>Peters</v>
      </c>
      <c r="AW233" s="8"/>
    </row>
    <row r="234" spans="1:49" s="23" customFormat="1" ht="15">
      <c r="A234" s="15"/>
      <c r="B234" s="8" t="s">
        <v>617</v>
      </c>
      <c r="C234" s="8" t="s">
        <v>618</v>
      </c>
      <c r="D234" s="8">
        <v>53</v>
      </c>
      <c r="E234" s="8" t="s">
        <v>619</v>
      </c>
      <c r="F234" s="8"/>
      <c r="G234" s="9"/>
      <c r="H234" s="8"/>
      <c r="I234" s="8"/>
      <c r="J234" s="8"/>
      <c r="K234" s="8"/>
      <c r="L234" s="9"/>
      <c r="M234" s="9"/>
      <c r="N234" s="9"/>
      <c r="O234" s="9"/>
      <c r="P234" s="9"/>
      <c r="Q234" s="9"/>
      <c r="R234" s="9"/>
      <c r="S234" s="9"/>
      <c r="T234" s="9"/>
      <c r="U234" s="9">
        <v>40</v>
      </c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7">
        <f>SUM(F234:AP234)</f>
        <v>40</v>
      </c>
      <c r="AR234" s="8">
        <f>(COUNT(F234:AP234))</f>
        <v>1</v>
      </c>
      <c r="AS234" s="8">
        <f>IF(COUNT(F234:AP234)&gt;0,LARGE(F234:AP234,1),0)+IF(COUNT(F234:AP234)&gt;1,LARGE(F234:AP234,2),0)+IF(COUNT(F234:AP234)&gt;2,LARGE(F234:AP234,3),0)+IF(COUNT(F234:AP234)&gt;3,LARGE(F234:AP234,4),0)+IF(COUNT(F234:AP234)&gt;4,LARGE(F234:AP234,5),0)+IF(COUNT(F234:AP234)&gt;5,LARGE(F234:AP234,6),0)+IF(COUNT(F234:AP234)&gt;6,LARGE(F234:AP234,7),0)+IF(COUNT(F234:AP234)&gt;7,LARGE(F234:AP234,8),0)+IF(COUNT(F234:AP234)&gt;8,LARGE(F234:AP234,9),0)+IF(COUNT(F234:AP234)&gt;9,LARGE(F234:AP234,10),0)+IF(COUNT(F234:AP234)&gt;10,LARGE(F234:AP234,11),0)+IF(COUNT(F234:AP234)&gt;11,LARGE(F234:AP234,12),0)+IF(COUNT(F234:AP234)&gt;12,LARGE(F234:AP234,13),0)+IF(COUNT(F234:AP234)&gt;13,LARGE(F234:AP234,14),0)+IF(COUNT(F234:AP234)&gt;14,LARGE(F234:AP234,15),0)</f>
        <v>40</v>
      </c>
      <c r="AT234" s="8">
        <f>IF(COUNT(F234:AP234)&lt;22,IF(COUNT(F234:AP234)&gt;14,(COUNT(F234:AP234)-15),0)*20,120)</f>
        <v>0</v>
      </c>
      <c r="AU234" s="12">
        <f>AS234+AT234</f>
        <v>40</v>
      </c>
      <c r="AV234" s="8" t="str">
        <f>B234</f>
        <v>Rüttgers</v>
      </c>
      <c r="AW234" s="8"/>
    </row>
    <row r="235" spans="1:49" s="23" customFormat="1" ht="15">
      <c r="A235" s="15"/>
      <c r="B235" s="8" t="s">
        <v>732</v>
      </c>
      <c r="C235" s="8" t="s">
        <v>50</v>
      </c>
      <c r="D235" s="8">
        <v>55</v>
      </c>
      <c r="E235" s="8" t="s">
        <v>733</v>
      </c>
      <c r="F235" s="8"/>
      <c r="G235" s="9"/>
      <c r="H235" s="8"/>
      <c r="I235" s="8"/>
      <c r="J235" s="8"/>
      <c r="K235" s="8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>
        <v>40</v>
      </c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7">
        <f>SUM(F235:AP235)</f>
        <v>40</v>
      </c>
      <c r="AR235" s="8">
        <f>(COUNT(F235:AP235))</f>
        <v>1</v>
      </c>
      <c r="AS235" s="8">
        <f>IF(COUNT(F235:AP235)&gt;0,LARGE(F235:AP235,1),0)+IF(COUNT(F235:AP235)&gt;1,LARGE(F235:AP235,2),0)+IF(COUNT(F235:AP235)&gt;2,LARGE(F235:AP235,3),0)+IF(COUNT(F235:AP235)&gt;3,LARGE(F235:AP235,4),0)+IF(COUNT(F235:AP235)&gt;4,LARGE(F235:AP235,5),0)+IF(COUNT(F235:AP235)&gt;5,LARGE(F235:AP235,6),0)+IF(COUNT(F235:AP235)&gt;6,LARGE(F235:AP235,7),0)+IF(COUNT(F235:AP235)&gt;7,LARGE(F235:AP235,8),0)+IF(COUNT(F235:AP235)&gt;8,LARGE(F235:AP235,9),0)+IF(COUNT(F235:AP235)&gt;9,LARGE(F235:AP235,10),0)+IF(COUNT(F235:AP235)&gt;10,LARGE(F235:AP235,11),0)+IF(COUNT(F235:AP235)&gt;11,LARGE(F235:AP235,12),0)+IF(COUNT(F235:AP235)&gt;12,LARGE(F235:AP235,13),0)+IF(COUNT(F235:AP235)&gt;13,LARGE(F235:AP235,14),0)+IF(COUNT(F235:AP235)&gt;14,LARGE(F235:AP235,15),0)</f>
        <v>40</v>
      </c>
      <c r="AT235" s="8">
        <f>IF(COUNT(F235:AP235)&lt;22,IF(COUNT(F235:AP235)&gt;14,(COUNT(F235:AP235)-15),0)*20,120)</f>
        <v>0</v>
      </c>
      <c r="AU235" s="12">
        <f>AS235+AT235</f>
        <v>40</v>
      </c>
      <c r="AV235" s="8" t="str">
        <f>B235</f>
        <v>Knauf</v>
      </c>
      <c r="AW235" s="8"/>
    </row>
    <row r="236" spans="1:49" s="23" customFormat="1" ht="15">
      <c r="A236" s="15"/>
      <c r="B236" s="8" t="s">
        <v>781</v>
      </c>
      <c r="C236" s="8" t="s">
        <v>58</v>
      </c>
      <c r="D236" s="8">
        <v>53</v>
      </c>
      <c r="E236" s="8" t="s">
        <v>63</v>
      </c>
      <c r="F236" s="8"/>
      <c r="G236" s="9"/>
      <c r="H236" s="8"/>
      <c r="I236" s="8"/>
      <c r="J236" s="8"/>
      <c r="K236" s="8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>
        <v>40</v>
      </c>
      <c r="AI236" s="9"/>
      <c r="AJ236" s="9"/>
      <c r="AK236" s="9"/>
      <c r="AL236" s="9"/>
      <c r="AM236" s="9"/>
      <c r="AN236" s="9"/>
      <c r="AO236" s="9"/>
      <c r="AP236" s="9"/>
      <c r="AQ236" s="7">
        <f>SUM(F236:AP236)</f>
        <v>40</v>
      </c>
      <c r="AR236" s="8">
        <f>(COUNT(F236:AP236))</f>
        <v>1</v>
      </c>
      <c r="AS236" s="8">
        <f>IF(COUNT(F236:AP236)&gt;0,LARGE(F236:AP236,1),0)+IF(COUNT(F236:AP236)&gt;1,LARGE(F236:AP236,2),0)+IF(COUNT(F236:AP236)&gt;2,LARGE(F236:AP236,3),0)+IF(COUNT(F236:AP236)&gt;3,LARGE(F236:AP236,4),0)+IF(COUNT(F236:AP236)&gt;4,LARGE(F236:AP236,5),0)+IF(COUNT(F236:AP236)&gt;5,LARGE(F236:AP236,6),0)+IF(COUNT(F236:AP236)&gt;6,LARGE(F236:AP236,7),0)+IF(COUNT(F236:AP236)&gt;7,LARGE(F236:AP236,8),0)+IF(COUNT(F236:AP236)&gt;8,LARGE(F236:AP236,9),0)+IF(COUNT(F236:AP236)&gt;9,LARGE(F236:AP236,10),0)+IF(COUNT(F236:AP236)&gt;10,LARGE(F236:AP236,11),0)+IF(COUNT(F236:AP236)&gt;11,LARGE(F236:AP236,12),0)+IF(COUNT(F236:AP236)&gt;12,LARGE(F236:AP236,13),0)+IF(COUNT(F236:AP236)&gt;13,LARGE(F236:AP236,14),0)+IF(COUNT(F236:AP236)&gt;14,LARGE(F236:AP236,15),0)</f>
        <v>40</v>
      </c>
      <c r="AT236" s="8">
        <f>IF(COUNT(F236:AP236)&lt;22,IF(COUNT(F236:AP236)&gt;14,(COUNT(F236:AP236)-15),0)*20,120)</f>
        <v>0</v>
      </c>
      <c r="AU236" s="12">
        <f>AS236+AT236</f>
        <v>40</v>
      </c>
      <c r="AV236" s="8" t="str">
        <f>B236</f>
        <v>Wolf</v>
      </c>
      <c r="AW236" s="8"/>
    </row>
    <row r="237" spans="1:49" s="23" customFormat="1" ht="15">
      <c r="A237" s="15"/>
      <c r="B237" s="8" t="s">
        <v>284</v>
      </c>
      <c r="C237" s="8" t="s">
        <v>285</v>
      </c>
      <c r="D237" s="8"/>
      <c r="E237" s="8" t="s">
        <v>286</v>
      </c>
      <c r="F237" s="8"/>
      <c r="G237" s="9">
        <v>39</v>
      </c>
      <c r="H237" s="8"/>
      <c r="I237" s="8"/>
      <c r="J237" s="8"/>
      <c r="K237" s="8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7">
        <f>SUM(F237:AP237)</f>
        <v>39</v>
      </c>
      <c r="AR237" s="8">
        <f>(COUNT(F237:AP237))</f>
        <v>1</v>
      </c>
      <c r="AS237" s="8">
        <f>IF(COUNT(F237:AP237)&gt;0,LARGE(F237:AP237,1),0)+IF(COUNT(F237:AP237)&gt;1,LARGE(F237:AP237,2),0)+IF(COUNT(F237:AP237)&gt;2,LARGE(F237:AP237,3),0)+IF(COUNT(F237:AP237)&gt;3,LARGE(F237:AP237,4),0)+IF(COUNT(F237:AP237)&gt;4,LARGE(F237:AP237,5),0)+IF(COUNT(F237:AP237)&gt;5,LARGE(F237:AP237,6),0)+IF(COUNT(F237:AP237)&gt;6,LARGE(F237:AP237,7),0)+IF(COUNT(F237:AP237)&gt;7,LARGE(F237:AP237,8),0)+IF(COUNT(F237:AP237)&gt;8,LARGE(F237:AP237,9),0)+IF(COUNT(F237:AP237)&gt;9,LARGE(F237:AP237,10),0)+IF(COUNT(F237:AP237)&gt;10,LARGE(F237:AP237,11),0)+IF(COUNT(F237:AP237)&gt;11,LARGE(F237:AP237,12),0)+IF(COUNT(F237:AP237)&gt;12,LARGE(F237:AP237,13),0)+IF(COUNT(F237:AP237)&gt;13,LARGE(F237:AP237,14),0)+IF(COUNT(F237:AP237)&gt;14,LARGE(F237:AP237,15),0)</f>
        <v>39</v>
      </c>
      <c r="AT237" s="8">
        <f>IF(COUNT(F237:AP237)&lt;22,IF(COUNT(F237:AP237)&gt;14,(COUNT(F237:AP237)-15),0)*20,120)</f>
        <v>0</v>
      </c>
      <c r="AU237" s="12">
        <f>AS237+AT237</f>
        <v>39</v>
      </c>
      <c r="AV237" s="8" t="str">
        <f>B237</f>
        <v>Wey</v>
      </c>
      <c r="AW237" s="8"/>
    </row>
    <row r="238" spans="1:49" s="23" customFormat="1" ht="15">
      <c r="A238" s="15"/>
      <c r="B238" s="8" t="s">
        <v>370</v>
      </c>
      <c r="C238" s="8" t="s">
        <v>371</v>
      </c>
      <c r="D238" s="8">
        <v>56</v>
      </c>
      <c r="E238" s="8" t="s">
        <v>369</v>
      </c>
      <c r="F238" s="17" t="s">
        <v>272</v>
      </c>
      <c r="G238" s="18"/>
      <c r="H238" s="8">
        <v>39</v>
      </c>
      <c r="I238" s="8"/>
      <c r="J238" s="8"/>
      <c r="K238" s="8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7">
        <f>SUM(F238:AP238)</f>
        <v>39</v>
      </c>
      <c r="AR238" s="8">
        <f>(COUNT(F238:AP238))</f>
        <v>1</v>
      </c>
      <c r="AS238" s="8">
        <f>IF(COUNT(F238:AP238)&gt;0,LARGE(F238:AP238,1),0)+IF(COUNT(F238:AP238)&gt;1,LARGE(F238:AP238,2),0)+IF(COUNT(F238:AP238)&gt;2,LARGE(F238:AP238,3),0)+IF(COUNT(F238:AP238)&gt;3,LARGE(F238:AP238,4),0)+IF(COUNT(F238:AP238)&gt;4,LARGE(F238:AP238,5),0)+IF(COUNT(F238:AP238)&gt;5,LARGE(F238:AP238,6),0)+IF(COUNT(F238:AP238)&gt;6,LARGE(F238:AP238,7),0)+IF(COUNT(F238:AP238)&gt;7,LARGE(F238:AP238,8),0)+IF(COUNT(F238:AP238)&gt;8,LARGE(F238:AP238,9),0)+IF(COUNT(F238:AP238)&gt;9,LARGE(F238:AP238,10),0)+IF(COUNT(F238:AP238)&gt;10,LARGE(F238:AP238,11),0)+IF(COUNT(F238:AP238)&gt;11,LARGE(F238:AP238,12),0)+IF(COUNT(F238:AP238)&gt;12,LARGE(F238:AP238,13),0)+IF(COUNT(F238:AP238)&gt;13,LARGE(F238:AP238,14),0)+IF(COUNT(F238:AP238)&gt;14,LARGE(F238:AP238,15),0)</f>
        <v>39</v>
      </c>
      <c r="AT238" s="8">
        <f>IF(COUNT(F238:AP238)&lt;22,IF(COUNT(F238:AP238)&gt;14,(COUNT(F238:AP238)-15),0)*20,120)</f>
        <v>0</v>
      </c>
      <c r="AU238" s="12">
        <f>AS238+AT238</f>
        <v>39</v>
      </c>
      <c r="AV238" s="8" t="str">
        <f>B238</f>
        <v>Etzel</v>
      </c>
      <c r="AW238" s="8"/>
    </row>
    <row r="239" spans="1:49" s="23" customFormat="1" ht="15">
      <c r="A239" s="15"/>
      <c r="B239" s="8" t="s">
        <v>814</v>
      </c>
      <c r="C239" s="8" t="s">
        <v>537</v>
      </c>
      <c r="D239" s="8">
        <v>56</v>
      </c>
      <c r="E239" s="8" t="s">
        <v>93</v>
      </c>
      <c r="F239" s="8"/>
      <c r="G239" s="9"/>
      <c r="H239" s="8"/>
      <c r="I239" s="8"/>
      <c r="J239" s="8"/>
      <c r="K239" s="8"/>
      <c r="L239" s="9"/>
      <c r="M239" s="9">
        <v>39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7">
        <f>SUM(F239:AP239)</f>
        <v>39</v>
      </c>
      <c r="AR239" s="8">
        <f>(COUNT(F239:AP239))</f>
        <v>1</v>
      </c>
      <c r="AS239" s="8">
        <f>IF(COUNT(F239:AP239)&gt;0,LARGE(F239:AP239,1),0)+IF(COUNT(F239:AP239)&gt;1,LARGE(F239:AP239,2),0)+IF(COUNT(F239:AP239)&gt;2,LARGE(F239:AP239,3),0)+IF(COUNT(F239:AP239)&gt;3,LARGE(F239:AP239,4),0)+IF(COUNT(F239:AP239)&gt;4,LARGE(F239:AP239,5),0)+IF(COUNT(F239:AP239)&gt;5,LARGE(F239:AP239,6),0)+IF(COUNT(F239:AP239)&gt;6,LARGE(F239:AP239,7),0)+IF(COUNT(F239:AP239)&gt;7,LARGE(F239:AP239,8),0)+IF(COUNT(F239:AP239)&gt;8,LARGE(F239:AP239,9),0)+IF(COUNT(F239:AP239)&gt;9,LARGE(F239:AP239,10),0)+IF(COUNT(F239:AP239)&gt;10,LARGE(F239:AP239,11),0)+IF(COUNT(F239:AP239)&gt;11,LARGE(F239:AP239,12),0)+IF(COUNT(F239:AP239)&gt;12,LARGE(F239:AP239,13),0)+IF(COUNT(F239:AP239)&gt;13,LARGE(F239:AP239,14),0)+IF(COUNT(F239:AP239)&gt;14,LARGE(F239:AP239,15),0)</f>
        <v>39</v>
      </c>
      <c r="AT239" s="8">
        <f>IF(COUNT(F239:AP239)&lt;22,IF(COUNT(F239:AP239)&gt;14,(COUNT(F239:AP239)-15),0)*20,120)</f>
        <v>0</v>
      </c>
      <c r="AU239" s="12">
        <f>AS239+AT239</f>
        <v>39</v>
      </c>
      <c r="AV239" s="8" t="str">
        <f>B239</f>
        <v>Boehland</v>
      </c>
      <c r="AW239" s="8"/>
    </row>
    <row r="240" spans="1:49" s="23" customFormat="1" ht="15">
      <c r="A240" s="15"/>
      <c r="B240" s="8" t="s">
        <v>571</v>
      </c>
      <c r="C240" s="8" t="s">
        <v>167</v>
      </c>
      <c r="D240" s="8"/>
      <c r="E240" s="8" t="s">
        <v>551</v>
      </c>
      <c r="F240" s="8"/>
      <c r="G240" s="9"/>
      <c r="H240" s="8"/>
      <c r="I240" s="8"/>
      <c r="J240" s="8"/>
      <c r="K240" s="8"/>
      <c r="L240" s="9"/>
      <c r="M240" s="9"/>
      <c r="N240" s="9"/>
      <c r="O240" s="9">
        <v>39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7">
        <f>SUM(F240:AP240)</f>
        <v>39</v>
      </c>
      <c r="AR240" s="8">
        <f>(COUNT(F240:AP240))</f>
        <v>1</v>
      </c>
      <c r="AS240" s="8">
        <f>IF(COUNT(F240:AP240)&gt;0,LARGE(F240:AP240,1),0)+IF(COUNT(F240:AP240)&gt;1,LARGE(F240:AP240,2),0)+IF(COUNT(F240:AP240)&gt;2,LARGE(F240:AP240,3),0)+IF(COUNT(F240:AP240)&gt;3,LARGE(F240:AP240,4),0)+IF(COUNT(F240:AP240)&gt;4,LARGE(F240:AP240,5),0)+IF(COUNT(F240:AP240)&gt;5,LARGE(F240:AP240,6),0)+IF(COUNT(F240:AP240)&gt;6,LARGE(F240:AP240,7),0)+IF(COUNT(F240:AP240)&gt;7,LARGE(F240:AP240,8),0)+IF(COUNT(F240:AP240)&gt;8,LARGE(F240:AP240,9),0)+IF(COUNT(F240:AP240)&gt;9,LARGE(F240:AP240,10),0)+IF(COUNT(F240:AP240)&gt;10,LARGE(F240:AP240,11),0)+IF(COUNT(F240:AP240)&gt;11,LARGE(F240:AP240,12),0)+IF(COUNT(F240:AP240)&gt;12,LARGE(F240:AP240,13),0)+IF(COUNT(F240:AP240)&gt;13,LARGE(F240:AP240,14),0)+IF(COUNT(F240:AP240)&gt;14,LARGE(F240:AP240,15),0)</f>
        <v>39</v>
      </c>
      <c r="AT240" s="8">
        <f>IF(COUNT(F240:AP240)&lt;22,IF(COUNT(F240:AP240)&gt;14,(COUNT(F240:AP240)-15),0)*20,120)</f>
        <v>0</v>
      </c>
      <c r="AU240" s="12">
        <f>AS240+AT240</f>
        <v>39</v>
      </c>
      <c r="AV240" s="8" t="str">
        <f>B240</f>
        <v>Schitter</v>
      </c>
      <c r="AW240" s="8"/>
    </row>
    <row r="241" spans="1:49" s="23" customFormat="1" ht="15">
      <c r="A241" s="15"/>
      <c r="B241" s="8" t="s">
        <v>251</v>
      </c>
      <c r="C241" s="8" t="s">
        <v>66</v>
      </c>
      <c r="D241" s="8">
        <v>53</v>
      </c>
      <c r="E241" s="8" t="s">
        <v>93</v>
      </c>
      <c r="F241" s="8"/>
      <c r="G241" s="9"/>
      <c r="H241" s="8"/>
      <c r="I241" s="8"/>
      <c r="J241" s="8"/>
      <c r="K241" s="8"/>
      <c r="L241" s="9"/>
      <c r="M241" s="9"/>
      <c r="N241" s="9"/>
      <c r="O241" s="9"/>
      <c r="P241" s="9"/>
      <c r="Q241" s="9"/>
      <c r="R241" s="9"/>
      <c r="S241" s="9"/>
      <c r="T241" s="9"/>
      <c r="U241" s="9">
        <v>39</v>
      </c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7">
        <f>SUM(F241:AP241)</f>
        <v>39</v>
      </c>
      <c r="AR241" s="8">
        <f>(COUNT(F241:AP241))</f>
        <v>1</v>
      </c>
      <c r="AS241" s="8">
        <f>IF(COUNT(F241:AP241)&gt;0,LARGE(F241:AP241,1),0)+IF(COUNT(F241:AP241)&gt;1,LARGE(F241:AP241,2),0)+IF(COUNT(F241:AP241)&gt;2,LARGE(F241:AP241,3),0)+IF(COUNT(F241:AP241)&gt;3,LARGE(F241:AP241,4),0)+IF(COUNT(F241:AP241)&gt;4,LARGE(F241:AP241,5),0)+IF(COUNT(F241:AP241)&gt;5,LARGE(F241:AP241,6),0)+IF(COUNT(F241:AP241)&gt;6,LARGE(F241:AP241,7),0)+IF(COUNT(F241:AP241)&gt;7,LARGE(F241:AP241,8),0)+IF(COUNT(F241:AP241)&gt;8,LARGE(F241:AP241,9),0)+IF(COUNT(F241:AP241)&gt;9,LARGE(F241:AP241,10),0)+IF(COUNT(F241:AP241)&gt;10,LARGE(F241:AP241,11),0)+IF(COUNT(F241:AP241)&gt;11,LARGE(F241:AP241,12),0)+IF(COUNT(F241:AP241)&gt;12,LARGE(F241:AP241,13),0)+IF(COUNT(F241:AP241)&gt;13,LARGE(F241:AP241,14),0)+IF(COUNT(F241:AP241)&gt;14,LARGE(F241:AP241,15),0)</f>
        <v>39</v>
      </c>
      <c r="AT241" s="8">
        <f>IF(COUNT(F241:AP241)&lt;22,IF(COUNT(F241:AP241)&gt;14,(COUNT(F241:AP241)-15),0)*20,120)</f>
        <v>0</v>
      </c>
      <c r="AU241" s="12">
        <f>AS241+AT241</f>
        <v>39</v>
      </c>
      <c r="AV241" s="8" t="str">
        <f>B241</f>
        <v>Klein</v>
      </c>
      <c r="AW241" s="8"/>
    </row>
    <row r="242" spans="1:49" s="23" customFormat="1" ht="15">
      <c r="A242" s="15"/>
      <c r="B242" s="8" t="s">
        <v>627</v>
      </c>
      <c r="C242" s="8" t="s">
        <v>47</v>
      </c>
      <c r="D242" s="8">
        <v>54</v>
      </c>
      <c r="E242" s="8" t="s">
        <v>628</v>
      </c>
      <c r="F242" s="8"/>
      <c r="G242" s="9"/>
      <c r="H242" s="8"/>
      <c r="I242" s="8"/>
      <c r="J242" s="8"/>
      <c r="K242" s="8"/>
      <c r="L242" s="9"/>
      <c r="M242" s="9"/>
      <c r="N242" s="9"/>
      <c r="O242" s="9"/>
      <c r="P242" s="9"/>
      <c r="Q242" s="9"/>
      <c r="R242" s="9"/>
      <c r="S242" s="9"/>
      <c r="T242" s="9"/>
      <c r="U242" s="9">
        <v>39</v>
      </c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7">
        <f>SUM(F242:AP242)</f>
        <v>39</v>
      </c>
      <c r="AR242" s="8">
        <f>(COUNT(F242:AP242))</f>
        <v>1</v>
      </c>
      <c r="AS242" s="8">
        <f>IF(COUNT(F242:AP242)&gt;0,LARGE(F242:AP242,1),0)+IF(COUNT(F242:AP242)&gt;1,LARGE(F242:AP242,2),0)+IF(COUNT(F242:AP242)&gt;2,LARGE(F242:AP242,3),0)+IF(COUNT(F242:AP242)&gt;3,LARGE(F242:AP242,4),0)+IF(COUNT(F242:AP242)&gt;4,LARGE(F242:AP242,5),0)+IF(COUNT(F242:AP242)&gt;5,LARGE(F242:AP242,6),0)+IF(COUNT(F242:AP242)&gt;6,LARGE(F242:AP242,7),0)+IF(COUNT(F242:AP242)&gt;7,LARGE(F242:AP242,8),0)+IF(COUNT(F242:AP242)&gt;8,LARGE(F242:AP242,9),0)+IF(COUNT(F242:AP242)&gt;9,LARGE(F242:AP242,10),0)+IF(COUNT(F242:AP242)&gt;10,LARGE(F242:AP242,11),0)+IF(COUNT(F242:AP242)&gt;11,LARGE(F242:AP242,12),0)+IF(COUNT(F242:AP242)&gt;12,LARGE(F242:AP242,13),0)+IF(COUNT(F242:AP242)&gt;13,LARGE(F242:AP242,14),0)+IF(COUNT(F242:AP242)&gt;14,LARGE(F242:AP242,15),0)</f>
        <v>39</v>
      </c>
      <c r="AT242" s="8">
        <f>IF(COUNT(F242:AP242)&lt;22,IF(COUNT(F242:AP242)&gt;14,(COUNT(F242:AP242)-15),0)*20,120)</f>
        <v>0</v>
      </c>
      <c r="AU242" s="12">
        <f>AS242+AT242</f>
        <v>39</v>
      </c>
      <c r="AV242" s="8" t="str">
        <f>B242</f>
        <v>Follmer</v>
      </c>
      <c r="AW242" s="8"/>
    </row>
    <row r="243" spans="1:49" s="23" customFormat="1" ht="15">
      <c r="A243" s="15"/>
      <c r="B243" s="8" t="s">
        <v>633</v>
      </c>
      <c r="C243" s="8" t="s">
        <v>236</v>
      </c>
      <c r="D243" s="8">
        <v>55</v>
      </c>
      <c r="E243" s="8" t="s">
        <v>634</v>
      </c>
      <c r="F243" s="8"/>
      <c r="G243" s="9"/>
      <c r="H243" s="8"/>
      <c r="I243" s="8"/>
      <c r="J243" s="8"/>
      <c r="K243" s="8"/>
      <c r="L243" s="9"/>
      <c r="M243" s="9"/>
      <c r="N243" s="9"/>
      <c r="O243" s="9"/>
      <c r="P243" s="9"/>
      <c r="Q243" s="9"/>
      <c r="R243" s="9"/>
      <c r="S243" s="9"/>
      <c r="T243" s="9"/>
      <c r="U243" s="9">
        <v>26</v>
      </c>
      <c r="V243" s="9"/>
      <c r="W243" s="9"/>
      <c r="X243" s="9"/>
      <c r="Y243" s="9"/>
      <c r="Z243" s="9"/>
      <c r="AA243" s="9">
        <v>12</v>
      </c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7">
        <f>SUM(F243:AP243)</f>
        <v>38</v>
      </c>
      <c r="AR243" s="8">
        <f>(COUNT(F243:AP243))</f>
        <v>2</v>
      </c>
      <c r="AS243" s="8">
        <f>IF(COUNT(F243:AP243)&gt;0,LARGE(F243:AP243,1),0)+IF(COUNT(F243:AP243)&gt;1,LARGE(F243:AP243,2),0)+IF(COUNT(F243:AP243)&gt;2,LARGE(F243:AP243,3),0)+IF(COUNT(F243:AP243)&gt;3,LARGE(F243:AP243,4),0)+IF(COUNT(F243:AP243)&gt;4,LARGE(F243:AP243,5),0)+IF(COUNT(F243:AP243)&gt;5,LARGE(F243:AP243,6),0)+IF(COUNT(F243:AP243)&gt;6,LARGE(F243:AP243,7),0)+IF(COUNT(F243:AP243)&gt;7,LARGE(F243:AP243,8),0)+IF(COUNT(F243:AP243)&gt;8,LARGE(F243:AP243,9),0)+IF(COUNT(F243:AP243)&gt;9,LARGE(F243:AP243,10),0)+IF(COUNT(F243:AP243)&gt;10,LARGE(F243:AP243,11),0)+IF(COUNT(F243:AP243)&gt;11,LARGE(F243:AP243,12),0)+IF(COUNT(F243:AP243)&gt;12,LARGE(F243:AP243,13),0)+IF(COUNT(F243:AP243)&gt;13,LARGE(F243:AP243,14),0)+IF(COUNT(F243:AP243)&gt;14,LARGE(F243:AP243,15),0)</f>
        <v>38</v>
      </c>
      <c r="AT243" s="8">
        <f>IF(COUNT(F243:AP243)&lt;22,IF(COUNT(F243:AP243)&gt;14,(COUNT(F243:AP243)-15),0)*20,120)</f>
        <v>0</v>
      </c>
      <c r="AU243" s="12">
        <f>AS243+AT243</f>
        <v>38</v>
      </c>
      <c r="AV243" s="8" t="str">
        <f>B243</f>
        <v>Maschinsky</v>
      </c>
      <c r="AW243" s="8"/>
    </row>
    <row r="244" spans="1:49" s="23" customFormat="1" ht="15">
      <c r="A244" s="15"/>
      <c r="B244" s="8" t="s">
        <v>695</v>
      </c>
      <c r="C244" s="8" t="s">
        <v>85</v>
      </c>
      <c r="D244" s="8"/>
      <c r="E244" s="8" t="s">
        <v>780</v>
      </c>
      <c r="F244" s="8"/>
      <c r="G244" s="9"/>
      <c r="H244" s="8"/>
      <c r="I244" s="8"/>
      <c r="J244" s="8"/>
      <c r="K244" s="8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>
        <v>7</v>
      </c>
      <c r="AC244" s="9"/>
      <c r="AD244" s="9"/>
      <c r="AE244" s="9"/>
      <c r="AF244" s="9"/>
      <c r="AG244" s="9">
        <v>31</v>
      </c>
      <c r="AH244" s="9"/>
      <c r="AI244" s="9"/>
      <c r="AJ244" s="9"/>
      <c r="AK244" s="9"/>
      <c r="AL244" s="9"/>
      <c r="AM244" s="9"/>
      <c r="AN244" s="9"/>
      <c r="AO244" s="9"/>
      <c r="AP244" s="9"/>
      <c r="AQ244" s="7">
        <f>SUM(F244:AP244)</f>
        <v>38</v>
      </c>
      <c r="AR244" s="8">
        <f>(COUNT(F244:AP244))</f>
        <v>2</v>
      </c>
      <c r="AS244" s="8">
        <f>IF(COUNT(F244:AP244)&gt;0,LARGE(F244:AP244,1),0)+IF(COUNT(F244:AP244)&gt;1,LARGE(F244:AP244,2),0)+IF(COUNT(F244:AP244)&gt;2,LARGE(F244:AP244,3),0)+IF(COUNT(F244:AP244)&gt;3,LARGE(F244:AP244,4),0)+IF(COUNT(F244:AP244)&gt;4,LARGE(F244:AP244,5),0)+IF(COUNT(F244:AP244)&gt;5,LARGE(F244:AP244,6),0)+IF(COUNT(F244:AP244)&gt;6,LARGE(F244:AP244,7),0)+IF(COUNT(F244:AP244)&gt;7,LARGE(F244:AP244,8),0)+IF(COUNT(F244:AP244)&gt;8,LARGE(F244:AP244,9),0)+IF(COUNT(F244:AP244)&gt;9,LARGE(F244:AP244,10),0)+IF(COUNT(F244:AP244)&gt;10,LARGE(F244:AP244,11),0)+IF(COUNT(F244:AP244)&gt;11,LARGE(F244:AP244,12),0)+IF(COUNT(F244:AP244)&gt;12,LARGE(F244:AP244,13),0)+IF(COUNT(F244:AP244)&gt;13,LARGE(F244:AP244,14),0)+IF(COUNT(F244:AP244)&gt;14,LARGE(F244:AP244,15),0)</f>
        <v>38</v>
      </c>
      <c r="AT244" s="8">
        <f>IF(COUNT(F244:AP244)&lt;22,IF(COUNT(F244:AP244)&gt;14,(COUNT(F244:AP244)-15),0)*20,120)</f>
        <v>0</v>
      </c>
      <c r="AU244" s="12">
        <f>AS244+AT244</f>
        <v>38</v>
      </c>
      <c r="AV244" s="8" t="str">
        <f>B244</f>
        <v>Meinhold</v>
      </c>
      <c r="AW244" s="8"/>
    </row>
    <row r="245" spans="1:49" s="23" customFormat="1" ht="15">
      <c r="A245" s="15"/>
      <c r="B245" s="8" t="s">
        <v>351</v>
      </c>
      <c r="C245" s="8" t="s">
        <v>64</v>
      </c>
      <c r="D245" s="8">
        <v>53</v>
      </c>
      <c r="E245" s="8" t="s">
        <v>352</v>
      </c>
      <c r="F245" s="17" t="s">
        <v>272</v>
      </c>
      <c r="G245" s="18"/>
      <c r="H245" s="8">
        <v>38</v>
      </c>
      <c r="I245" s="8"/>
      <c r="J245" s="8"/>
      <c r="K245" s="8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7">
        <f>SUM(F245:AP245)</f>
        <v>38</v>
      </c>
      <c r="AR245" s="8">
        <f>(COUNT(F245:AP245))</f>
        <v>1</v>
      </c>
      <c r="AS245" s="8">
        <f>IF(COUNT(F245:AP245)&gt;0,LARGE(F245:AP245,1),0)+IF(COUNT(F245:AP245)&gt;1,LARGE(F245:AP245,2),0)+IF(COUNT(F245:AP245)&gt;2,LARGE(F245:AP245,3),0)+IF(COUNT(F245:AP245)&gt;3,LARGE(F245:AP245,4),0)+IF(COUNT(F245:AP245)&gt;4,LARGE(F245:AP245,5),0)+IF(COUNT(F245:AP245)&gt;5,LARGE(F245:AP245,6),0)+IF(COUNT(F245:AP245)&gt;6,LARGE(F245:AP245,7),0)+IF(COUNT(F245:AP245)&gt;7,LARGE(F245:AP245,8),0)+IF(COUNT(F245:AP245)&gt;8,LARGE(F245:AP245,9),0)+IF(COUNT(F245:AP245)&gt;9,LARGE(F245:AP245,10),0)+IF(COUNT(F245:AP245)&gt;10,LARGE(F245:AP245,11),0)+IF(COUNT(F245:AP245)&gt;11,LARGE(F245:AP245,12),0)+IF(COUNT(F245:AP245)&gt;12,LARGE(F245:AP245,13),0)+IF(COUNT(F245:AP245)&gt;13,LARGE(F245:AP245,14),0)+IF(COUNT(F245:AP245)&gt;14,LARGE(F245:AP245,15),0)</f>
        <v>38</v>
      </c>
      <c r="AT245" s="8">
        <f>IF(COUNT(F245:AP245)&lt;22,IF(COUNT(F245:AP245)&gt;14,(COUNT(F245:AP245)-15),0)*20,120)</f>
        <v>0</v>
      </c>
      <c r="AU245" s="12">
        <f>AS245+AT245</f>
        <v>38</v>
      </c>
      <c r="AV245" s="8" t="str">
        <f>B245</f>
        <v>Oenings</v>
      </c>
      <c r="AW245" s="8"/>
    </row>
    <row r="246" spans="1:49" s="23" customFormat="1" ht="15">
      <c r="A246" s="15"/>
      <c r="B246" s="8" t="s">
        <v>414</v>
      </c>
      <c r="C246" s="8" t="s">
        <v>70</v>
      </c>
      <c r="D246" s="8">
        <v>54</v>
      </c>
      <c r="E246" s="8" t="s">
        <v>405</v>
      </c>
      <c r="F246" s="8"/>
      <c r="G246" s="9"/>
      <c r="H246" s="8"/>
      <c r="I246" s="8"/>
      <c r="J246" s="8">
        <v>38</v>
      </c>
      <c r="K246" s="8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7">
        <f>SUM(F246:AP246)</f>
        <v>38</v>
      </c>
      <c r="AR246" s="8">
        <f>(COUNT(F246:AP246))</f>
        <v>1</v>
      </c>
      <c r="AS246" s="8">
        <f>IF(COUNT(F246:AP246)&gt;0,LARGE(F246:AP246,1),0)+IF(COUNT(F246:AP246)&gt;1,LARGE(F246:AP246,2),0)+IF(COUNT(F246:AP246)&gt;2,LARGE(F246:AP246,3),0)+IF(COUNT(F246:AP246)&gt;3,LARGE(F246:AP246,4),0)+IF(COUNT(F246:AP246)&gt;4,LARGE(F246:AP246,5),0)+IF(COUNT(F246:AP246)&gt;5,LARGE(F246:AP246,6),0)+IF(COUNT(F246:AP246)&gt;6,LARGE(F246:AP246,7),0)+IF(COUNT(F246:AP246)&gt;7,LARGE(F246:AP246,8),0)+IF(COUNT(F246:AP246)&gt;8,LARGE(F246:AP246,9),0)+IF(COUNT(F246:AP246)&gt;9,LARGE(F246:AP246,10),0)+IF(COUNT(F246:AP246)&gt;10,LARGE(F246:AP246,11),0)+IF(COUNT(F246:AP246)&gt;11,LARGE(F246:AP246,12),0)+IF(COUNT(F246:AP246)&gt;12,LARGE(F246:AP246,13),0)+IF(COUNT(F246:AP246)&gt;13,LARGE(F246:AP246,14),0)+IF(COUNT(F246:AP246)&gt;14,LARGE(F246:AP246,15),0)</f>
        <v>38</v>
      </c>
      <c r="AT246" s="8">
        <f>IF(COUNT(F246:AP246)&lt;22,IF(COUNT(F246:AP246)&gt;14,(COUNT(F246:AP246)-15),0)*20,120)</f>
        <v>0</v>
      </c>
      <c r="AU246" s="12">
        <f>AS246+AT246</f>
        <v>38</v>
      </c>
      <c r="AV246" s="7" t="str">
        <f>B246</f>
        <v>Geraedts</v>
      </c>
      <c r="AW246" s="8"/>
    </row>
    <row r="247" spans="1:49" s="23" customFormat="1" ht="15">
      <c r="A247" s="15"/>
      <c r="B247" s="8" t="s">
        <v>528</v>
      </c>
      <c r="C247" s="8" t="s">
        <v>166</v>
      </c>
      <c r="D247" s="8">
        <v>57</v>
      </c>
      <c r="E247" s="8" t="s">
        <v>93</v>
      </c>
      <c r="F247" s="8"/>
      <c r="G247" s="9"/>
      <c r="H247" s="8"/>
      <c r="I247" s="8"/>
      <c r="J247" s="8"/>
      <c r="K247" s="8"/>
      <c r="L247" s="9">
        <v>38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7">
        <f>SUM(F247:AP247)</f>
        <v>38</v>
      </c>
      <c r="AR247" s="8">
        <f>(COUNT(F247:AP247))</f>
        <v>1</v>
      </c>
      <c r="AS247" s="8">
        <f>IF(COUNT(F247:AP247)&gt;0,LARGE(F247:AP247,1),0)+IF(COUNT(F247:AP247)&gt;1,LARGE(F247:AP247,2),0)+IF(COUNT(F247:AP247)&gt;2,LARGE(F247:AP247,3),0)+IF(COUNT(F247:AP247)&gt;3,LARGE(F247:AP247,4),0)+IF(COUNT(F247:AP247)&gt;4,LARGE(F247:AP247,5),0)+IF(COUNT(F247:AP247)&gt;5,LARGE(F247:AP247,6),0)+IF(COUNT(F247:AP247)&gt;6,LARGE(F247:AP247,7),0)+IF(COUNT(F247:AP247)&gt;7,LARGE(F247:AP247,8),0)+IF(COUNT(F247:AP247)&gt;8,LARGE(F247:AP247,9),0)+IF(COUNT(F247:AP247)&gt;9,LARGE(F247:AP247,10),0)+IF(COUNT(F247:AP247)&gt;10,LARGE(F247:AP247,11),0)+IF(COUNT(F247:AP247)&gt;11,LARGE(F247:AP247,12),0)+IF(COUNT(F247:AP247)&gt;12,LARGE(F247:AP247,13),0)+IF(COUNT(F247:AP247)&gt;13,LARGE(F247:AP247,14),0)+IF(COUNT(F247:AP247)&gt;14,LARGE(F247:AP247,15),0)</f>
        <v>38</v>
      </c>
      <c r="AT247" s="8">
        <f>IF(COUNT(F247:AP247)&lt;22,IF(COUNT(F247:AP247)&gt;14,(COUNT(F247:AP247)-15),0)*20,120)</f>
        <v>0</v>
      </c>
      <c r="AU247" s="12">
        <f>AS247+AT247</f>
        <v>38</v>
      </c>
      <c r="AV247" s="8" t="str">
        <f>B247</f>
        <v>Flatten</v>
      </c>
      <c r="AW247" s="8"/>
    </row>
    <row r="248" spans="1:49" s="24" customFormat="1" ht="15">
      <c r="A248" s="15"/>
      <c r="B248" s="8" t="s">
        <v>620</v>
      </c>
      <c r="C248" s="8" t="s">
        <v>214</v>
      </c>
      <c r="D248" s="8">
        <v>53</v>
      </c>
      <c r="E248" s="8" t="s">
        <v>621</v>
      </c>
      <c r="F248" s="8"/>
      <c r="G248" s="9"/>
      <c r="H248" s="8"/>
      <c r="I248" s="8"/>
      <c r="J248" s="8"/>
      <c r="K248" s="8"/>
      <c r="L248" s="9"/>
      <c r="M248" s="9"/>
      <c r="N248" s="9"/>
      <c r="O248" s="9"/>
      <c r="P248" s="9"/>
      <c r="Q248" s="9"/>
      <c r="R248" s="9"/>
      <c r="S248" s="9"/>
      <c r="T248" s="9"/>
      <c r="U248" s="9">
        <v>38</v>
      </c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7">
        <f>SUM(F248:AP248)</f>
        <v>38</v>
      </c>
      <c r="AR248" s="8">
        <f>(COUNT(F248:AP248))</f>
        <v>1</v>
      </c>
      <c r="AS248" s="8">
        <f>IF(COUNT(F248:AP248)&gt;0,LARGE(F248:AP248,1),0)+IF(COUNT(F248:AP248)&gt;1,LARGE(F248:AP248,2),0)+IF(COUNT(F248:AP248)&gt;2,LARGE(F248:AP248,3),0)+IF(COUNT(F248:AP248)&gt;3,LARGE(F248:AP248,4),0)+IF(COUNT(F248:AP248)&gt;4,LARGE(F248:AP248,5),0)+IF(COUNT(F248:AP248)&gt;5,LARGE(F248:AP248,6),0)+IF(COUNT(F248:AP248)&gt;6,LARGE(F248:AP248,7),0)+IF(COUNT(F248:AP248)&gt;7,LARGE(F248:AP248,8),0)+IF(COUNT(F248:AP248)&gt;8,LARGE(F248:AP248,9),0)+IF(COUNT(F248:AP248)&gt;9,LARGE(F248:AP248,10),0)+IF(COUNT(F248:AP248)&gt;10,LARGE(F248:AP248,11),0)+IF(COUNT(F248:AP248)&gt;11,LARGE(F248:AP248,12),0)+IF(COUNT(F248:AP248)&gt;12,LARGE(F248:AP248,13),0)+IF(COUNT(F248:AP248)&gt;13,LARGE(F248:AP248,14),0)+IF(COUNT(F248:AP248)&gt;14,LARGE(F248:AP248,15),0)</f>
        <v>38</v>
      </c>
      <c r="AT248" s="8">
        <f>IF(COUNT(F248:AP248)&lt;22,IF(COUNT(F248:AP248)&gt;14,(COUNT(F248:AP248)-15),0)*20,120)</f>
        <v>0</v>
      </c>
      <c r="AU248" s="12">
        <f>AS248+AT248</f>
        <v>38</v>
      </c>
      <c r="AV248" s="8" t="str">
        <f>B248</f>
        <v>Ropertz</v>
      </c>
      <c r="AW248" s="8"/>
    </row>
    <row r="249" spans="1:49" s="23" customFormat="1" ht="15">
      <c r="A249" s="15"/>
      <c r="B249" s="8" t="s">
        <v>644</v>
      </c>
      <c r="C249" s="8" t="s">
        <v>49</v>
      </c>
      <c r="D249" s="8">
        <v>56</v>
      </c>
      <c r="E249" s="8" t="s">
        <v>93</v>
      </c>
      <c r="F249" s="8"/>
      <c r="G249" s="9"/>
      <c r="H249" s="8"/>
      <c r="I249" s="8"/>
      <c r="J249" s="8"/>
      <c r="K249" s="8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>
        <v>38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7">
        <f>SUM(F249:AP249)</f>
        <v>38</v>
      </c>
      <c r="AR249" s="8">
        <f>(COUNT(F249:AP249))</f>
        <v>1</v>
      </c>
      <c r="AS249" s="8">
        <f>IF(COUNT(F249:AP249)&gt;0,LARGE(F249:AP249,1),0)+IF(COUNT(F249:AP249)&gt;1,LARGE(F249:AP249,2),0)+IF(COUNT(F249:AP249)&gt;2,LARGE(F249:AP249,3),0)+IF(COUNT(F249:AP249)&gt;3,LARGE(F249:AP249,4),0)+IF(COUNT(F249:AP249)&gt;4,LARGE(F249:AP249,5),0)+IF(COUNT(F249:AP249)&gt;5,LARGE(F249:AP249,6),0)+IF(COUNT(F249:AP249)&gt;6,LARGE(F249:AP249,7),0)+IF(COUNT(F249:AP249)&gt;7,LARGE(F249:AP249,8),0)+IF(COUNT(F249:AP249)&gt;8,LARGE(F249:AP249,9),0)+IF(COUNT(F249:AP249)&gt;9,LARGE(F249:AP249,10),0)+IF(COUNT(F249:AP249)&gt;10,LARGE(F249:AP249,11),0)+IF(COUNT(F249:AP249)&gt;11,LARGE(F249:AP249,12),0)+IF(COUNT(F249:AP249)&gt;12,LARGE(F249:AP249,13),0)+IF(COUNT(F249:AP249)&gt;13,LARGE(F249:AP249,14),0)+IF(COUNT(F249:AP249)&gt;14,LARGE(F249:AP249,15),0)</f>
        <v>38</v>
      </c>
      <c r="AT249" s="8">
        <f>IF(COUNT(F249:AP249)&lt;22,IF(COUNT(F249:AP249)&gt;14,(COUNT(F249:AP249)-15),0)*20,120)</f>
        <v>0</v>
      </c>
      <c r="AU249" s="12">
        <f>AS249+AT249</f>
        <v>38</v>
      </c>
      <c r="AV249" s="8" t="str">
        <f>B249</f>
        <v>Klinkhammer</v>
      </c>
      <c r="AW249" s="8"/>
    </row>
    <row r="250" spans="1:49" s="24" customFormat="1" ht="15">
      <c r="A250" s="15"/>
      <c r="B250" s="8" t="s">
        <v>674</v>
      </c>
      <c r="C250" s="8" t="s">
        <v>47</v>
      </c>
      <c r="D250" s="8">
        <v>53</v>
      </c>
      <c r="E250" s="8" t="s">
        <v>93</v>
      </c>
      <c r="F250" s="8"/>
      <c r="G250" s="9"/>
      <c r="H250" s="8"/>
      <c r="I250" s="8"/>
      <c r="J250" s="8"/>
      <c r="K250" s="8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 t="s">
        <v>272</v>
      </c>
      <c r="AA250" s="9">
        <v>38</v>
      </c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7">
        <f>SUM(F250:AP250)</f>
        <v>38</v>
      </c>
      <c r="AR250" s="8">
        <f>(COUNT(F250:AP250))</f>
        <v>1</v>
      </c>
      <c r="AS250" s="8">
        <f>IF(COUNT(F250:AP250)&gt;0,LARGE(F250:AP250,1),0)+IF(COUNT(F250:AP250)&gt;1,LARGE(F250:AP250,2),0)+IF(COUNT(F250:AP250)&gt;2,LARGE(F250:AP250,3),0)+IF(COUNT(F250:AP250)&gt;3,LARGE(F250:AP250,4),0)+IF(COUNT(F250:AP250)&gt;4,LARGE(F250:AP250,5),0)+IF(COUNT(F250:AP250)&gt;5,LARGE(F250:AP250,6),0)+IF(COUNT(F250:AP250)&gt;6,LARGE(F250:AP250,7),0)+IF(COUNT(F250:AP250)&gt;7,LARGE(F250:AP250,8),0)+IF(COUNT(F250:AP250)&gt;8,LARGE(F250:AP250,9),0)+IF(COUNT(F250:AP250)&gt;9,LARGE(F250:AP250,10),0)+IF(COUNT(F250:AP250)&gt;10,LARGE(F250:AP250,11),0)+IF(COUNT(F250:AP250)&gt;11,LARGE(F250:AP250,12),0)+IF(COUNT(F250:AP250)&gt;12,LARGE(F250:AP250,13),0)+IF(COUNT(F250:AP250)&gt;13,LARGE(F250:AP250,14),0)+IF(COUNT(F250:AP250)&gt;14,LARGE(F250:AP250,15),0)</f>
        <v>38</v>
      </c>
      <c r="AT250" s="8">
        <f>IF(COUNT(F250:AP250)&lt;22,IF(COUNT(F250:AP250)&gt;14,(COUNT(F250:AP250)-15),0)*20,120)</f>
        <v>0</v>
      </c>
      <c r="AU250" s="12">
        <f>AS250+AT250</f>
        <v>38</v>
      </c>
      <c r="AV250" s="8" t="str">
        <f>B250</f>
        <v>Kurzbach</v>
      </c>
      <c r="AW250" s="8"/>
    </row>
    <row r="251" spans="1:49" s="23" customFormat="1" ht="15">
      <c r="A251" s="15"/>
      <c r="B251" s="8" t="s">
        <v>548</v>
      </c>
      <c r="C251" s="8" t="s">
        <v>101</v>
      </c>
      <c r="D251" s="8">
        <v>56</v>
      </c>
      <c r="E251" s="8" t="s">
        <v>715</v>
      </c>
      <c r="F251" s="8"/>
      <c r="G251" s="9"/>
      <c r="H251" s="8"/>
      <c r="I251" s="8"/>
      <c r="J251" s="8"/>
      <c r="K251" s="8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>
        <v>38</v>
      </c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7">
        <f>SUM(F251:AP251)</f>
        <v>38</v>
      </c>
      <c r="AR251" s="8">
        <f>(COUNT(F251:AP251))</f>
        <v>1</v>
      </c>
      <c r="AS251" s="8">
        <f>IF(COUNT(F251:AP251)&gt;0,LARGE(F251:AP251,1),0)+IF(COUNT(F251:AP251)&gt;1,LARGE(F251:AP251,2),0)+IF(COUNT(F251:AP251)&gt;2,LARGE(F251:AP251,3),0)+IF(COUNT(F251:AP251)&gt;3,LARGE(F251:AP251,4),0)+IF(COUNT(F251:AP251)&gt;4,LARGE(F251:AP251,5),0)+IF(COUNT(F251:AP251)&gt;5,LARGE(F251:AP251,6),0)+IF(COUNT(F251:AP251)&gt;6,LARGE(F251:AP251,7),0)+IF(COUNT(F251:AP251)&gt;7,LARGE(F251:AP251,8),0)+IF(COUNT(F251:AP251)&gt;8,LARGE(F251:AP251,9),0)+IF(COUNT(F251:AP251)&gt;9,LARGE(F251:AP251,10),0)+IF(COUNT(F251:AP251)&gt;10,LARGE(F251:AP251,11),0)+IF(COUNT(F251:AP251)&gt;11,LARGE(F251:AP251,12),0)+IF(COUNT(F251:AP251)&gt;12,LARGE(F251:AP251,13),0)+IF(COUNT(F251:AP251)&gt;13,LARGE(F251:AP251,14),0)+IF(COUNT(F251:AP251)&gt;14,LARGE(F251:AP251,15),0)</f>
        <v>38</v>
      </c>
      <c r="AT251" s="8">
        <f>IF(COUNT(F251:AP251)&lt;22,IF(COUNT(F251:AP251)&gt;14,(COUNT(F251:AP251)-15),0)*20,120)</f>
        <v>0</v>
      </c>
      <c r="AU251" s="12">
        <f>AS251+AT251</f>
        <v>38</v>
      </c>
      <c r="AV251" s="8" t="str">
        <f>B251</f>
        <v>Butzbach</v>
      </c>
      <c r="AW251" s="8"/>
    </row>
    <row r="252" spans="1:49" s="23" customFormat="1" ht="15">
      <c r="A252" s="15"/>
      <c r="B252" s="8" t="s">
        <v>614</v>
      </c>
      <c r="C252" s="8" t="s">
        <v>247</v>
      </c>
      <c r="D252" s="8">
        <v>54</v>
      </c>
      <c r="E252" s="8" t="s">
        <v>217</v>
      </c>
      <c r="F252" s="8"/>
      <c r="G252" s="9"/>
      <c r="H252" s="8"/>
      <c r="I252" s="8"/>
      <c r="J252" s="8"/>
      <c r="K252" s="8"/>
      <c r="L252" s="9"/>
      <c r="M252" s="9"/>
      <c r="N252" s="9"/>
      <c r="O252" s="9"/>
      <c r="P252" s="9"/>
      <c r="Q252" s="9"/>
      <c r="R252" s="9"/>
      <c r="S252" s="9">
        <v>37</v>
      </c>
      <c r="T252" s="9"/>
      <c r="U252" s="9"/>
      <c r="V252" s="9"/>
      <c r="W252" s="9"/>
      <c r="X252" s="9"/>
      <c r="Y252" s="9"/>
      <c r="Z252" s="9"/>
      <c r="AA252" s="9"/>
      <c r="AB252" s="9">
        <v>0</v>
      </c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7">
        <f>SUM(F252:AP252)</f>
        <v>37</v>
      </c>
      <c r="AR252" s="8">
        <f>(COUNT(F252:AP252))</f>
        <v>2</v>
      </c>
      <c r="AS252" s="8">
        <f>IF(COUNT(F252:AP252)&gt;0,LARGE(F252:AP252,1),0)+IF(COUNT(F252:AP252)&gt;1,LARGE(F252:AP252,2),0)+IF(COUNT(F252:AP252)&gt;2,LARGE(F252:AP252,3),0)+IF(COUNT(F252:AP252)&gt;3,LARGE(F252:AP252,4),0)+IF(COUNT(F252:AP252)&gt;4,LARGE(F252:AP252,5),0)+IF(COUNT(F252:AP252)&gt;5,LARGE(F252:AP252,6),0)+IF(COUNT(F252:AP252)&gt;6,LARGE(F252:AP252,7),0)+IF(COUNT(F252:AP252)&gt;7,LARGE(F252:AP252,8),0)+IF(COUNT(F252:AP252)&gt;8,LARGE(F252:AP252,9),0)+IF(COUNT(F252:AP252)&gt;9,LARGE(F252:AP252,10),0)+IF(COUNT(F252:AP252)&gt;10,LARGE(F252:AP252,11),0)+IF(COUNT(F252:AP252)&gt;11,LARGE(F252:AP252,12),0)+IF(COUNT(F252:AP252)&gt;12,LARGE(F252:AP252,13),0)+IF(COUNT(F252:AP252)&gt;13,LARGE(F252:AP252,14),0)+IF(COUNT(F252:AP252)&gt;14,LARGE(F252:AP252,15),0)</f>
        <v>37</v>
      </c>
      <c r="AT252" s="8">
        <f>IF(COUNT(F252:AP252)&lt;22,IF(COUNT(F252:AP252)&gt;14,(COUNT(F252:AP252)-15),0)*20,120)</f>
        <v>0</v>
      </c>
      <c r="AU252" s="12">
        <f>AS252+AT252</f>
        <v>37</v>
      </c>
      <c r="AV252" s="8" t="str">
        <f>B252</f>
        <v>Cziton</v>
      </c>
      <c r="AW252" s="8"/>
    </row>
    <row r="253" spans="1:49" s="23" customFormat="1" ht="15">
      <c r="A253" s="15"/>
      <c r="B253" s="8" t="s">
        <v>334</v>
      </c>
      <c r="C253" s="8" t="s">
        <v>335</v>
      </c>
      <c r="D253" s="8">
        <v>56</v>
      </c>
      <c r="E253" s="8" t="s">
        <v>274</v>
      </c>
      <c r="F253" s="8"/>
      <c r="G253" s="9">
        <v>37</v>
      </c>
      <c r="H253" s="8"/>
      <c r="I253" s="8"/>
      <c r="J253" s="8"/>
      <c r="K253" s="8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7">
        <f>SUM(F253:AP253)</f>
        <v>37</v>
      </c>
      <c r="AR253" s="8">
        <f>(COUNT(F253:AP253))</f>
        <v>1</v>
      </c>
      <c r="AS253" s="8">
        <f>IF(COUNT(F253:AP253)&gt;0,LARGE(F253:AP253,1),0)+IF(COUNT(F253:AP253)&gt;1,LARGE(F253:AP253,2),0)+IF(COUNT(F253:AP253)&gt;2,LARGE(F253:AP253,3),0)+IF(COUNT(F253:AP253)&gt;3,LARGE(F253:AP253,4),0)+IF(COUNT(F253:AP253)&gt;4,LARGE(F253:AP253,5),0)+IF(COUNT(F253:AP253)&gt;5,LARGE(F253:AP253,6),0)+IF(COUNT(F253:AP253)&gt;6,LARGE(F253:AP253,7),0)+IF(COUNT(F253:AP253)&gt;7,LARGE(F253:AP253,8),0)+IF(COUNT(F253:AP253)&gt;8,LARGE(F253:AP253,9),0)+IF(COUNT(F253:AP253)&gt;9,LARGE(F253:AP253,10),0)+IF(COUNT(F253:AP253)&gt;10,LARGE(F253:AP253,11),0)+IF(COUNT(F253:AP253)&gt;11,LARGE(F253:AP253,12),0)+IF(COUNT(F253:AP253)&gt;12,LARGE(F253:AP253,13),0)+IF(COUNT(F253:AP253)&gt;13,LARGE(F253:AP253,14),0)+IF(COUNT(F253:AP253)&gt;14,LARGE(F253:AP253,15),0)</f>
        <v>37</v>
      </c>
      <c r="AT253" s="8">
        <f>IF(COUNT(F253:AP253)&lt;22,IF(COUNT(F253:AP253)&gt;14,(COUNT(F253:AP253)-15),0)*20,120)</f>
        <v>0</v>
      </c>
      <c r="AU253" s="12">
        <f>AS253+AT253</f>
        <v>37</v>
      </c>
      <c r="AV253" s="8" t="str">
        <f>B253</f>
        <v>Libau</v>
      </c>
      <c r="AW253" s="8"/>
    </row>
    <row r="254" spans="1:49" s="23" customFormat="1" ht="15">
      <c r="A254" s="15"/>
      <c r="B254" s="8" t="s">
        <v>415</v>
      </c>
      <c r="C254" s="8" t="s">
        <v>375</v>
      </c>
      <c r="D254" s="8">
        <v>55</v>
      </c>
      <c r="E254" s="8"/>
      <c r="F254" s="8"/>
      <c r="G254" s="9"/>
      <c r="H254" s="8"/>
      <c r="I254" s="8"/>
      <c r="J254" s="8">
        <v>37</v>
      </c>
      <c r="K254" s="8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7">
        <f>SUM(F254:AP254)</f>
        <v>37</v>
      </c>
      <c r="AR254" s="8">
        <f>(COUNT(F254:AP254))</f>
        <v>1</v>
      </c>
      <c r="AS254" s="8">
        <f>IF(COUNT(F254:AP254)&gt;0,LARGE(F254:AP254,1),0)+IF(COUNT(F254:AP254)&gt;1,LARGE(F254:AP254,2),0)+IF(COUNT(F254:AP254)&gt;2,LARGE(F254:AP254,3),0)+IF(COUNT(F254:AP254)&gt;3,LARGE(F254:AP254,4),0)+IF(COUNT(F254:AP254)&gt;4,LARGE(F254:AP254,5),0)+IF(COUNT(F254:AP254)&gt;5,LARGE(F254:AP254,6),0)+IF(COUNT(F254:AP254)&gt;6,LARGE(F254:AP254,7),0)+IF(COUNT(F254:AP254)&gt;7,LARGE(F254:AP254,8),0)+IF(COUNT(F254:AP254)&gt;8,LARGE(F254:AP254,9),0)+IF(COUNT(F254:AP254)&gt;9,LARGE(F254:AP254,10),0)+IF(COUNT(F254:AP254)&gt;10,LARGE(F254:AP254,11),0)+IF(COUNT(F254:AP254)&gt;11,LARGE(F254:AP254,12),0)+IF(COUNT(F254:AP254)&gt;12,LARGE(F254:AP254,13),0)+IF(COUNT(F254:AP254)&gt;13,LARGE(F254:AP254,14),0)+IF(COUNT(F254:AP254)&gt;14,LARGE(F254:AP254,15),0)</f>
        <v>37</v>
      </c>
      <c r="AT254" s="8">
        <f>IF(COUNT(F254:AP254)&lt;22,IF(COUNT(F254:AP254)&gt;14,(COUNT(F254:AP254)-15),0)*20,120)</f>
        <v>0</v>
      </c>
      <c r="AU254" s="12">
        <f>AS254+AT254</f>
        <v>37</v>
      </c>
      <c r="AV254" s="7" t="str">
        <f>B254</f>
        <v>Krieger</v>
      </c>
      <c r="AW254" s="8"/>
    </row>
    <row r="255" spans="1:49" s="23" customFormat="1" ht="15">
      <c r="A255" s="15"/>
      <c r="B255" s="8" t="s">
        <v>538</v>
      </c>
      <c r="C255" s="8" t="s">
        <v>539</v>
      </c>
      <c r="D255" s="8">
        <v>54</v>
      </c>
      <c r="E255" s="8" t="s">
        <v>540</v>
      </c>
      <c r="F255" s="8"/>
      <c r="G255" s="9"/>
      <c r="H255" s="8"/>
      <c r="I255" s="8"/>
      <c r="J255" s="8"/>
      <c r="K255" s="8"/>
      <c r="L255" s="9"/>
      <c r="M255" s="9">
        <v>37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7">
        <f>SUM(F255:AP255)</f>
        <v>37</v>
      </c>
      <c r="AR255" s="8">
        <f>(COUNT(F255:AP255))</f>
        <v>1</v>
      </c>
      <c r="AS255" s="8">
        <f>IF(COUNT(F255:AP255)&gt;0,LARGE(F255:AP255,1),0)+IF(COUNT(F255:AP255)&gt;1,LARGE(F255:AP255,2),0)+IF(COUNT(F255:AP255)&gt;2,LARGE(F255:AP255,3),0)+IF(COUNT(F255:AP255)&gt;3,LARGE(F255:AP255,4),0)+IF(COUNT(F255:AP255)&gt;4,LARGE(F255:AP255,5),0)+IF(COUNT(F255:AP255)&gt;5,LARGE(F255:AP255,6),0)+IF(COUNT(F255:AP255)&gt;6,LARGE(F255:AP255,7),0)+IF(COUNT(F255:AP255)&gt;7,LARGE(F255:AP255,8),0)+IF(COUNT(F255:AP255)&gt;8,LARGE(F255:AP255,9),0)+IF(COUNT(F255:AP255)&gt;9,LARGE(F255:AP255,10),0)+IF(COUNT(F255:AP255)&gt;10,LARGE(F255:AP255,11),0)+IF(COUNT(F255:AP255)&gt;11,LARGE(F255:AP255,12),0)+IF(COUNT(F255:AP255)&gt;12,LARGE(F255:AP255,13),0)+IF(COUNT(F255:AP255)&gt;13,LARGE(F255:AP255,14),0)+IF(COUNT(F255:AP255)&gt;14,LARGE(F255:AP255,15),0)</f>
        <v>37</v>
      </c>
      <c r="AT255" s="8">
        <f>IF(COUNT(F255:AP255)&lt;22,IF(COUNT(F255:AP255)&gt;14,(COUNT(F255:AP255)-15),0)*20,120)</f>
        <v>0</v>
      </c>
      <c r="AU255" s="12">
        <f>AS255+AT255</f>
        <v>37</v>
      </c>
      <c r="AV255" s="8" t="str">
        <f>B255</f>
        <v>Dijkhuisen</v>
      </c>
      <c r="AW255" s="8"/>
    </row>
    <row r="256" spans="1:49" s="23" customFormat="1" ht="15">
      <c r="A256" s="15"/>
      <c r="B256" s="8" t="s">
        <v>572</v>
      </c>
      <c r="C256" s="8" t="s">
        <v>573</v>
      </c>
      <c r="D256" s="8"/>
      <c r="E256" s="8" t="s">
        <v>574</v>
      </c>
      <c r="F256" s="8"/>
      <c r="G256" s="9"/>
      <c r="H256" s="8"/>
      <c r="I256" s="8"/>
      <c r="J256" s="8"/>
      <c r="K256" s="8"/>
      <c r="L256" s="9"/>
      <c r="M256" s="9"/>
      <c r="N256" s="9"/>
      <c r="O256" s="9">
        <v>37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7">
        <f>SUM(F256:AP256)</f>
        <v>37</v>
      </c>
      <c r="AR256" s="8">
        <f>(COUNT(F256:AP256))</f>
        <v>1</v>
      </c>
      <c r="AS256" s="8">
        <f>IF(COUNT(F256:AP256)&gt;0,LARGE(F256:AP256,1),0)+IF(COUNT(F256:AP256)&gt;1,LARGE(F256:AP256,2),0)+IF(COUNT(F256:AP256)&gt;2,LARGE(F256:AP256,3),0)+IF(COUNT(F256:AP256)&gt;3,LARGE(F256:AP256,4),0)+IF(COUNT(F256:AP256)&gt;4,LARGE(F256:AP256,5),0)+IF(COUNT(F256:AP256)&gt;5,LARGE(F256:AP256,6),0)+IF(COUNT(F256:AP256)&gt;6,LARGE(F256:AP256,7),0)+IF(COUNT(F256:AP256)&gt;7,LARGE(F256:AP256,8),0)+IF(COUNT(F256:AP256)&gt;8,LARGE(F256:AP256,9),0)+IF(COUNT(F256:AP256)&gt;9,LARGE(F256:AP256,10),0)+IF(COUNT(F256:AP256)&gt;10,LARGE(F256:AP256,11),0)+IF(COUNT(F256:AP256)&gt;11,LARGE(F256:AP256,12),0)+IF(COUNT(F256:AP256)&gt;12,LARGE(F256:AP256,13),0)+IF(COUNT(F256:AP256)&gt;13,LARGE(F256:AP256,14),0)+IF(COUNT(F256:AP256)&gt;14,LARGE(F256:AP256,15),0)</f>
        <v>37</v>
      </c>
      <c r="AT256" s="8">
        <f>IF(COUNT(F256:AP256)&lt;22,IF(COUNT(F256:AP256)&gt;14,(COUNT(F256:AP256)-15),0)*20,120)</f>
        <v>0</v>
      </c>
      <c r="AU256" s="12">
        <f>AS256+AT256</f>
        <v>37</v>
      </c>
      <c r="AV256" s="8" t="str">
        <f>B256</f>
        <v>Klus</v>
      </c>
      <c r="AW256" s="8"/>
    </row>
    <row r="257" spans="1:49" s="23" customFormat="1" ht="15">
      <c r="A257" s="15"/>
      <c r="B257" s="8" t="s">
        <v>645</v>
      </c>
      <c r="C257" s="8" t="s">
        <v>582</v>
      </c>
      <c r="D257" s="8">
        <v>56</v>
      </c>
      <c r="E257" s="8" t="s">
        <v>646</v>
      </c>
      <c r="F257" s="8"/>
      <c r="G257" s="9"/>
      <c r="H257" s="8"/>
      <c r="I257" s="8"/>
      <c r="J257" s="8"/>
      <c r="K257" s="8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>
        <v>37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7">
        <f>SUM(F257:AP257)</f>
        <v>37</v>
      </c>
      <c r="AR257" s="8">
        <f>(COUNT(F257:AP257))</f>
        <v>1</v>
      </c>
      <c r="AS257" s="8">
        <f>IF(COUNT(F257:AP257)&gt;0,LARGE(F257:AP257,1),0)+IF(COUNT(F257:AP257)&gt;1,LARGE(F257:AP257,2),0)+IF(COUNT(F257:AP257)&gt;2,LARGE(F257:AP257,3),0)+IF(COUNT(F257:AP257)&gt;3,LARGE(F257:AP257,4),0)+IF(COUNT(F257:AP257)&gt;4,LARGE(F257:AP257,5),0)+IF(COUNT(F257:AP257)&gt;5,LARGE(F257:AP257,6),0)+IF(COUNT(F257:AP257)&gt;6,LARGE(F257:AP257,7),0)+IF(COUNT(F257:AP257)&gt;7,LARGE(F257:AP257,8),0)+IF(COUNT(F257:AP257)&gt;8,LARGE(F257:AP257,9),0)+IF(COUNT(F257:AP257)&gt;9,LARGE(F257:AP257,10),0)+IF(COUNT(F257:AP257)&gt;10,LARGE(F257:AP257,11),0)+IF(COUNT(F257:AP257)&gt;11,LARGE(F257:AP257,12),0)+IF(COUNT(F257:AP257)&gt;12,LARGE(F257:AP257,13),0)+IF(COUNT(F257:AP257)&gt;13,LARGE(F257:AP257,14),0)+IF(COUNT(F257:AP257)&gt;14,LARGE(F257:AP257,15),0)</f>
        <v>37</v>
      </c>
      <c r="AT257" s="8">
        <f>IF(COUNT(F257:AP257)&lt;22,IF(COUNT(F257:AP257)&gt;14,(COUNT(F257:AP257)-15),0)*20,120)</f>
        <v>0</v>
      </c>
      <c r="AU257" s="12">
        <f>AS257+AT257</f>
        <v>37</v>
      </c>
      <c r="AV257" s="8" t="str">
        <f>B257</f>
        <v>Kochs</v>
      </c>
      <c r="AW257" s="8"/>
    </row>
    <row r="258" spans="1:49" s="23" customFormat="1" ht="15">
      <c r="A258" s="15"/>
      <c r="B258" s="8" t="s">
        <v>180</v>
      </c>
      <c r="C258" s="8" t="s">
        <v>173</v>
      </c>
      <c r="D258" s="8">
        <v>56</v>
      </c>
      <c r="E258" s="8" t="s">
        <v>231</v>
      </c>
      <c r="F258" s="8" t="s">
        <v>272</v>
      </c>
      <c r="G258" s="9"/>
      <c r="H258" s="8"/>
      <c r="I258" s="8"/>
      <c r="J258" s="8"/>
      <c r="K258" s="8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>
        <v>37</v>
      </c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7">
        <f>SUM(F258:AP258)</f>
        <v>37</v>
      </c>
      <c r="AR258" s="8">
        <f>(COUNT(F258:AP258))</f>
        <v>1</v>
      </c>
      <c r="AS258" s="8">
        <f>IF(COUNT(F258:AP258)&gt;0,LARGE(F258:AP258,1),0)+IF(COUNT(F258:AP258)&gt;1,LARGE(F258:AP258,2),0)+IF(COUNT(F258:AP258)&gt;2,LARGE(F258:AP258,3),0)+IF(COUNT(F258:AP258)&gt;3,LARGE(F258:AP258,4),0)+IF(COUNT(F258:AP258)&gt;4,LARGE(F258:AP258,5),0)+IF(COUNT(F258:AP258)&gt;5,LARGE(F258:AP258,6),0)+IF(COUNT(F258:AP258)&gt;6,LARGE(F258:AP258,7),0)+IF(COUNT(F258:AP258)&gt;7,LARGE(F258:AP258,8),0)+IF(COUNT(F258:AP258)&gt;8,LARGE(F258:AP258,9),0)+IF(COUNT(F258:AP258)&gt;9,LARGE(F258:AP258,10),0)+IF(COUNT(F258:AP258)&gt;10,LARGE(F258:AP258,11),0)+IF(COUNT(F258:AP258)&gt;11,LARGE(F258:AP258,12),0)+IF(COUNT(F258:AP258)&gt;12,LARGE(F258:AP258,13),0)+IF(COUNT(F258:AP258)&gt;13,LARGE(F258:AP258,14),0)+IF(COUNT(F258:AP258)&gt;14,LARGE(F258:AP258,15),0)</f>
        <v>37</v>
      </c>
      <c r="AT258" s="8">
        <f>IF(COUNT(F258:AP258)&lt;22,IF(COUNT(F258:AP258)&gt;14,(COUNT(F258:AP258)-15),0)*20,120)</f>
        <v>0</v>
      </c>
      <c r="AU258" s="12">
        <f>AS258+AT258</f>
        <v>37</v>
      </c>
      <c r="AV258" s="8" t="str">
        <f>B258</f>
        <v>Wintgens</v>
      </c>
      <c r="AW258" s="8"/>
    </row>
    <row r="259" spans="1:49" s="23" customFormat="1" ht="15">
      <c r="A259" s="15"/>
      <c r="B259" s="8" t="s">
        <v>253</v>
      </c>
      <c r="C259" s="8" t="s">
        <v>252</v>
      </c>
      <c r="D259" s="8" t="s">
        <v>272</v>
      </c>
      <c r="E259" s="8" t="s">
        <v>217</v>
      </c>
      <c r="F259" s="8">
        <v>36</v>
      </c>
      <c r="G259" s="9"/>
      <c r="H259" s="8"/>
      <c r="I259" s="8"/>
      <c r="J259" s="8"/>
      <c r="K259" s="8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7">
        <f>SUM(F259:AP259)</f>
        <v>36</v>
      </c>
      <c r="AR259" s="8">
        <f>(COUNT(F259:AP259))</f>
        <v>1</v>
      </c>
      <c r="AS259" s="8">
        <f>IF(COUNT(F259:AP259)&gt;0,LARGE(F259:AP259,1),0)+IF(COUNT(F259:AP259)&gt;1,LARGE(F259:AP259,2),0)+IF(COUNT(F259:AP259)&gt;2,LARGE(F259:AP259,3),0)+IF(COUNT(F259:AP259)&gt;3,LARGE(F259:AP259,4),0)+IF(COUNT(F259:AP259)&gt;4,LARGE(F259:AP259,5),0)+IF(COUNT(F259:AP259)&gt;5,LARGE(F259:AP259,6),0)+IF(COUNT(F259:AP259)&gt;6,LARGE(F259:AP259,7),0)+IF(COUNT(F259:AP259)&gt;7,LARGE(F259:AP259,8),0)+IF(COUNT(F259:AP259)&gt;8,LARGE(F259:AP259,9),0)+IF(COUNT(F259:AP259)&gt;9,LARGE(F259:AP259,10),0)+IF(COUNT(F259:AP259)&gt;10,LARGE(F259:AP259,11),0)+IF(COUNT(F259:AP259)&gt;11,LARGE(F259:AP259,12),0)+IF(COUNT(F259:AP259)&gt;12,LARGE(F259:AP259,13),0)+IF(COUNT(F259:AP259)&gt;13,LARGE(F259:AP259,14),0)+IF(COUNT(F259:AP259)&gt;14,LARGE(F259:AP259,15),0)</f>
        <v>36</v>
      </c>
      <c r="AT259" s="8">
        <f>IF(COUNT(F259:AP259)&lt;22,IF(COUNT(F259:AP259)&gt;14,(COUNT(F259:AP259)-15),0)*20,120)</f>
        <v>0</v>
      </c>
      <c r="AU259" s="12">
        <f>AS259+AT259</f>
        <v>36</v>
      </c>
      <c r="AV259" s="8" t="str">
        <f>B259</f>
        <v>Kramer</v>
      </c>
      <c r="AW259" s="8"/>
    </row>
    <row r="260" spans="1:49" s="23" customFormat="1" ht="15">
      <c r="A260" s="15"/>
      <c r="B260" s="8" t="s">
        <v>336</v>
      </c>
      <c r="C260" s="8" t="s">
        <v>52</v>
      </c>
      <c r="D260" s="8">
        <v>54</v>
      </c>
      <c r="E260" s="8" t="s">
        <v>337</v>
      </c>
      <c r="F260" s="8" t="s">
        <v>272</v>
      </c>
      <c r="G260" s="9">
        <v>36</v>
      </c>
      <c r="H260" s="8"/>
      <c r="I260" s="8"/>
      <c r="J260" s="8"/>
      <c r="K260" s="8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7">
        <f>SUM(F260:AP260)</f>
        <v>36</v>
      </c>
      <c r="AR260" s="8">
        <f>(COUNT(F260:AP260))</f>
        <v>1</v>
      </c>
      <c r="AS260" s="8">
        <f>IF(COUNT(F260:AP260)&gt;0,LARGE(F260:AP260,1),0)+IF(COUNT(F260:AP260)&gt;1,LARGE(F260:AP260,2),0)+IF(COUNT(F260:AP260)&gt;2,LARGE(F260:AP260,3),0)+IF(COUNT(F260:AP260)&gt;3,LARGE(F260:AP260,4),0)+IF(COUNT(F260:AP260)&gt;4,LARGE(F260:AP260,5),0)+IF(COUNT(F260:AP260)&gt;5,LARGE(F260:AP260,6),0)+IF(COUNT(F260:AP260)&gt;6,LARGE(F260:AP260,7),0)+IF(COUNT(F260:AP260)&gt;7,LARGE(F260:AP260,8),0)+IF(COUNT(F260:AP260)&gt;8,LARGE(F260:AP260,9),0)+IF(COUNT(F260:AP260)&gt;9,LARGE(F260:AP260,10),0)+IF(COUNT(F260:AP260)&gt;10,LARGE(F260:AP260,11),0)+IF(COUNT(F260:AP260)&gt;11,LARGE(F260:AP260,12),0)+IF(COUNT(F260:AP260)&gt;12,LARGE(F260:AP260,13),0)+IF(COUNT(F260:AP260)&gt;13,LARGE(F260:AP260,14),0)+IF(COUNT(F260:AP260)&gt;14,LARGE(F260:AP260,15),0)</f>
        <v>36</v>
      </c>
      <c r="AT260" s="8">
        <f>IF(COUNT(F260:AP260)&lt;22,IF(COUNT(F260:AP260)&gt;14,(COUNT(F260:AP260)-15),0)*20,120)</f>
        <v>0</v>
      </c>
      <c r="AU260" s="12">
        <f>AS260+AT260</f>
        <v>36</v>
      </c>
      <c r="AV260" s="8" t="str">
        <f>B260</f>
        <v>de Haas</v>
      </c>
      <c r="AW260" s="8"/>
    </row>
    <row r="261" spans="1:49" s="23" customFormat="1" ht="15">
      <c r="A261" s="15"/>
      <c r="B261" s="8" t="s">
        <v>416</v>
      </c>
      <c r="C261" s="8" t="s">
        <v>87</v>
      </c>
      <c r="D261" s="8">
        <v>56</v>
      </c>
      <c r="E261" s="8" t="s">
        <v>417</v>
      </c>
      <c r="F261" s="8"/>
      <c r="G261" s="9"/>
      <c r="H261" s="8"/>
      <c r="I261" s="8"/>
      <c r="J261" s="8">
        <v>36</v>
      </c>
      <c r="K261" s="8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7">
        <f>SUM(F261:AP261)</f>
        <v>36</v>
      </c>
      <c r="AR261" s="8">
        <f>(COUNT(F261:AP261))</f>
        <v>1</v>
      </c>
      <c r="AS261" s="8">
        <f>IF(COUNT(F261:AP261)&gt;0,LARGE(F261:AP261,1),0)+IF(COUNT(F261:AP261)&gt;1,LARGE(F261:AP261,2),0)+IF(COUNT(F261:AP261)&gt;2,LARGE(F261:AP261,3),0)+IF(COUNT(F261:AP261)&gt;3,LARGE(F261:AP261,4),0)+IF(COUNT(F261:AP261)&gt;4,LARGE(F261:AP261,5),0)+IF(COUNT(F261:AP261)&gt;5,LARGE(F261:AP261,6),0)+IF(COUNT(F261:AP261)&gt;6,LARGE(F261:AP261,7),0)+IF(COUNT(F261:AP261)&gt;7,LARGE(F261:AP261,8),0)+IF(COUNT(F261:AP261)&gt;8,LARGE(F261:AP261,9),0)+IF(COUNT(F261:AP261)&gt;9,LARGE(F261:AP261,10),0)+IF(COUNT(F261:AP261)&gt;10,LARGE(F261:AP261,11),0)+IF(COUNT(F261:AP261)&gt;11,LARGE(F261:AP261,12),0)+IF(COUNT(F261:AP261)&gt;12,LARGE(F261:AP261,13),0)+IF(COUNT(F261:AP261)&gt;13,LARGE(F261:AP261,14),0)+IF(COUNT(F261:AP261)&gt;14,LARGE(F261:AP261,15),0)</f>
        <v>36</v>
      </c>
      <c r="AT261" s="8">
        <f>IF(COUNT(F261:AP261)&lt;22,IF(COUNT(F261:AP261)&gt;14,(COUNT(F261:AP261)-15),0)*20,120)</f>
        <v>0</v>
      </c>
      <c r="AU261" s="12">
        <f>AS261+AT261</f>
        <v>36</v>
      </c>
      <c r="AV261" s="7" t="str">
        <f>B261</f>
        <v>Kuijpers</v>
      </c>
      <c r="AW261" s="8"/>
    </row>
    <row r="262" spans="1:49" s="23" customFormat="1" ht="15">
      <c r="A262" s="15"/>
      <c r="B262" s="8" t="s">
        <v>482</v>
      </c>
      <c r="C262" s="8" t="s">
        <v>483</v>
      </c>
      <c r="D262" s="8">
        <v>55</v>
      </c>
      <c r="E262" s="8" t="s">
        <v>484</v>
      </c>
      <c r="F262" s="8"/>
      <c r="G262" s="9"/>
      <c r="H262" s="8"/>
      <c r="I262" s="8"/>
      <c r="J262" s="8"/>
      <c r="K262" s="8">
        <v>36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7">
        <f>SUM(F262:AP262)</f>
        <v>36</v>
      </c>
      <c r="AR262" s="8">
        <f>(COUNT(F262:AP262))</f>
        <v>1</v>
      </c>
      <c r="AS262" s="8">
        <f>IF(COUNT(F262:AP262)&gt;0,LARGE(F262:AP262,1),0)+IF(COUNT(F262:AP262)&gt;1,LARGE(F262:AP262,2),0)+IF(COUNT(F262:AP262)&gt;2,LARGE(F262:AP262,3),0)+IF(COUNT(F262:AP262)&gt;3,LARGE(F262:AP262,4),0)+IF(COUNT(F262:AP262)&gt;4,LARGE(F262:AP262,5),0)+IF(COUNT(F262:AP262)&gt;5,LARGE(F262:AP262,6),0)+IF(COUNT(F262:AP262)&gt;6,LARGE(F262:AP262,7),0)+IF(COUNT(F262:AP262)&gt;7,LARGE(F262:AP262,8),0)+IF(COUNT(F262:AP262)&gt;8,LARGE(F262:AP262,9),0)+IF(COUNT(F262:AP262)&gt;9,LARGE(F262:AP262,10),0)+IF(COUNT(F262:AP262)&gt;10,LARGE(F262:AP262,11),0)+IF(COUNT(F262:AP262)&gt;11,LARGE(F262:AP262,12),0)+IF(COUNT(F262:AP262)&gt;12,LARGE(F262:AP262,13),0)+IF(COUNT(F262:AP262)&gt;13,LARGE(F262:AP262,14),0)+IF(COUNT(F262:AP262)&gt;14,LARGE(F262:AP262,15),0)</f>
        <v>36</v>
      </c>
      <c r="AT262" s="8">
        <f>IF(COUNT(F262:AP262)&lt;22,IF(COUNT(F262:AP262)&gt;14,(COUNT(F262:AP262)-15),0)*20,120)</f>
        <v>0</v>
      </c>
      <c r="AU262" s="12">
        <f>AS262+AT262</f>
        <v>36</v>
      </c>
      <c r="AV262" s="8" t="str">
        <f>B262</f>
        <v>Plogaert</v>
      </c>
      <c r="AW262" s="8"/>
    </row>
    <row r="263" spans="1:49" s="23" customFormat="1" ht="15">
      <c r="A263" s="15"/>
      <c r="B263" s="8" t="s">
        <v>147</v>
      </c>
      <c r="C263" s="8" t="s">
        <v>148</v>
      </c>
      <c r="D263" s="8">
        <v>55</v>
      </c>
      <c r="E263" s="8" t="s">
        <v>215</v>
      </c>
      <c r="F263" s="8" t="s">
        <v>272</v>
      </c>
      <c r="G263" s="9"/>
      <c r="H263" s="8"/>
      <c r="I263" s="8"/>
      <c r="J263" s="8"/>
      <c r="K263" s="8"/>
      <c r="L263" s="9"/>
      <c r="M263" s="9"/>
      <c r="N263" s="9"/>
      <c r="O263" s="9"/>
      <c r="P263" s="9"/>
      <c r="Q263" s="9"/>
      <c r="R263" s="9"/>
      <c r="S263" s="9">
        <v>36</v>
      </c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7">
        <f>SUM(F263:AP263)</f>
        <v>36</v>
      </c>
      <c r="AR263" s="8">
        <f>(COUNT(F263:AP263))</f>
        <v>1</v>
      </c>
      <c r="AS263" s="8">
        <f>IF(COUNT(F263:AP263)&gt;0,LARGE(F263:AP263,1),0)+IF(COUNT(F263:AP263)&gt;1,LARGE(F263:AP263,2),0)+IF(COUNT(F263:AP263)&gt;2,LARGE(F263:AP263,3),0)+IF(COUNT(F263:AP263)&gt;3,LARGE(F263:AP263,4),0)+IF(COUNT(F263:AP263)&gt;4,LARGE(F263:AP263,5),0)+IF(COUNT(F263:AP263)&gt;5,LARGE(F263:AP263,6),0)+IF(COUNT(F263:AP263)&gt;6,LARGE(F263:AP263,7),0)+IF(COUNT(F263:AP263)&gt;7,LARGE(F263:AP263,8),0)+IF(COUNT(F263:AP263)&gt;8,LARGE(F263:AP263,9),0)+IF(COUNT(F263:AP263)&gt;9,LARGE(F263:AP263,10),0)+IF(COUNT(F263:AP263)&gt;10,LARGE(F263:AP263,11),0)+IF(COUNT(F263:AP263)&gt;11,LARGE(F263:AP263,12),0)+IF(COUNT(F263:AP263)&gt;12,LARGE(F263:AP263,13),0)+IF(COUNT(F263:AP263)&gt;13,LARGE(F263:AP263,14),0)+IF(COUNT(F263:AP263)&gt;14,LARGE(F263:AP263,15),0)</f>
        <v>36</v>
      </c>
      <c r="AT263" s="8">
        <f>IF(COUNT(F263:AP263)&lt;22,IF(COUNT(F263:AP263)&gt;14,(COUNT(F263:AP263)-15),0)*20,120)</f>
        <v>0</v>
      </c>
      <c r="AU263" s="12">
        <f>AS263+AT263</f>
        <v>36</v>
      </c>
      <c r="AV263" s="8" t="str">
        <f>B263</f>
        <v>Schruff</v>
      </c>
      <c r="AW263" s="8"/>
    </row>
    <row r="264" spans="1:49" s="23" customFormat="1" ht="15">
      <c r="A264" s="15"/>
      <c r="B264" s="8" t="s">
        <v>611</v>
      </c>
      <c r="C264" s="8" t="s">
        <v>260</v>
      </c>
      <c r="D264" s="8">
        <v>57</v>
      </c>
      <c r="E264" s="8" t="s">
        <v>261</v>
      </c>
      <c r="F264" s="8"/>
      <c r="G264" s="9"/>
      <c r="H264" s="8"/>
      <c r="I264" s="8"/>
      <c r="J264" s="8"/>
      <c r="K264" s="8"/>
      <c r="L264" s="9"/>
      <c r="M264" s="9"/>
      <c r="N264" s="9"/>
      <c r="O264" s="9"/>
      <c r="P264" s="9"/>
      <c r="Q264" s="9"/>
      <c r="R264" s="9">
        <v>36</v>
      </c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7">
        <f>SUM(F264:AP264)</f>
        <v>36</v>
      </c>
      <c r="AR264" s="8">
        <f>(COUNT(F264:AP264))</f>
        <v>1</v>
      </c>
      <c r="AS264" s="8">
        <f>IF(COUNT(F264:AP264)&gt;0,LARGE(F264:AP264,1),0)+IF(COUNT(F264:AP264)&gt;1,LARGE(F264:AP264,2),0)+IF(COUNT(F264:AP264)&gt;2,LARGE(F264:AP264,3),0)+IF(COUNT(F264:AP264)&gt;3,LARGE(F264:AP264,4),0)+IF(COUNT(F264:AP264)&gt;4,LARGE(F264:AP264,5),0)+IF(COUNT(F264:AP264)&gt;5,LARGE(F264:AP264,6),0)+IF(COUNT(F264:AP264)&gt;6,LARGE(F264:AP264,7),0)+IF(COUNT(F264:AP264)&gt;7,LARGE(F264:AP264,8),0)+IF(COUNT(F264:AP264)&gt;8,LARGE(F264:AP264,9),0)+IF(COUNT(F264:AP264)&gt;9,LARGE(F264:AP264,10),0)+IF(COUNT(F264:AP264)&gt;10,LARGE(F264:AP264,11),0)+IF(COUNT(F264:AP264)&gt;11,LARGE(F264:AP264,12),0)+IF(COUNT(F264:AP264)&gt;12,LARGE(F264:AP264,13),0)+IF(COUNT(F264:AP264)&gt;13,LARGE(F264:AP264,14),0)+IF(COUNT(F264:AP264)&gt;14,LARGE(F264:AP264,15),0)</f>
        <v>36</v>
      </c>
      <c r="AT264" s="8">
        <f>IF(COUNT(F264:AP264)&lt;22,IF(COUNT(F264:AP264)&gt;14,(COUNT(F264:AP264)-15),0)*20,120)</f>
        <v>0</v>
      </c>
      <c r="AU264" s="12">
        <f>AS264+AT264</f>
        <v>36</v>
      </c>
      <c r="AV264" s="8" t="str">
        <f>B264</f>
        <v>Haase</v>
      </c>
      <c r="AW264" s="8"/>
    </row>
    <row r="265" spans="1:49" s="23" customFormat="1" ht="15">
      <c r="A265" s="15"/>
      <c r="B265" s="8" t="s">
        <v>379</v>
      </c>
      <c r="C265" s="8" t="s">
        <v>121</v>
      </c>
      <c r="D265" s="8">
        <v>57</v>
      </c>
      <c r="E265" s="8" t="s">
        <v>93</v>
      </c>
      <c r="F265" s="8"/>
      <c r="G265" s="9"/>
      <c r="H265" s="8"/>
      <c r="I265" s="8"/>
      <c r="J265" s="8"/>
      <c r="K265" s="8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>
        <v>36</v>
      </c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7">
        <f>SUM(F265:AP265)</f>
        <v>36</v>
      </c>
      <c r="AR265" s="8">
        <f>(COUNT(F265:AP265))</f>
        <v>1</v>
      </c>
      <c r="AS265" s="8">
        <f>IF(COUNT(F265:AP265)&gt;0,LARGE(F265:AP265,1),0)+IF(COUNT(F265:AP265)&gt;1,LARGE(F265:AP265,2),0)+IF(COUNT(F265:AP265)&gt;2,LARGE(F265:AP265,3),0)+IF(COUNT(F265:AP265)&gt;3,LARGE(F265:AP265,4),0)+IF(COUNT(F265:AP265)&gt;4,LARGE(F265:AP265,5),0)+IF(COUNT(F265:AP265)&gt;5,LARGE(F265:AP265,6),0)+IF(COUNT(F265:AP265)&gt;6,LARGE(F265:AP265,7),0)+IF(COUNT(F265:AP265)&gt;7,LARGE(F265:AP265,8),0)+IF(COUNT(F265:AP265)&gt;8,LARGE(F265:AP265,9),0)+IF(COUNT(F265:AP265)&gt;9,LARGE(F265:AP265,10),0)+IF(COUNT(F265:AP265)&gt;10,LARGE(F265:AP265,11),0)+IF(COUNT(F265:AP265)&gt;11,LARGE(F265:AP265,12),0)+IF(COUNT(F265:AP265)&gt;12,LARGE(F265:AP265,13),0)+IF(COUNT(F265:AP265)&gt;13,LARGE(F265:AP265,14),0)+IF(COUNT(F265:AP265)&gt;14,LARGE(F265:AP265,15),0)</f>
        <v>36</v>
      </c>
      <c r="AT265" s="8">
        <f>IF(COUNT(F265:AP265)&lt;22,IF(COUNT(F265:AP265)&gt;14,(COUNT(F265:AP265)-15),0)*20,120)</f>
        <v>0</v>
      </c>
      <c r="AU265" s="12">
        <f>AS265+AT265</f>
        <v>36</v>
      </c>
      <c r="AV265" s="8" t="str">
        <f>B265</f>
        <v>Schneider</v>
      </c>
      <c r="AW265" s="8"/>
    </row>
    <row r="266" spans="1:49" s="23" customFormat="1" ht="15">
      <c r="A266" s="15"/>
      <c r="B266" s="8" t="s">
        <v>291</v>
      </c>
      <c r="C266" s="8" t="s">
        <v>292</v>
      </c>
      <c r="D266" s="8">
        <v>55</v>
      </c>
      <c r="E266" s="8" t="s">
        <v>293</v>
      </c>
      <c r="F266" s="8" t="s">
        <v>272</v>
      </c>
      <c r="G266" s="9">
        <v>35</v>
      </c>
      <c r="H266" s="8"/>
      <c r="I266" s="8"/>
      <c r="J266" s="8"/>
      <c r="K266" s="8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7">
        <f>SUM(F266:AP266)</f>
        <v>35</v>
      </c>
      <c r="AR266" s="8">
        <f>(COUNT(F266:AP266))</f>
        <v>1</v>
      </c>
      <c r="AS266" s="8">
        <f>IF(COUNT(F266:AP266)&gt;0,LARGE(F266:AP266,1),0)+IF(COUNT(F266:AP266)&gt;1,LARGE(F266:AP266,2),0)+IF(COUNT(F266:AP266)&gt;2,LARGE(F266:AP266,3),0)+IF(COUNT(F266:AP266)&gt;3,LARGE(F266:AP266,4),0)+IF(COUNT(F266:AP266)&gt;4,LARGE(F266:AP266,5),0)+IF(COUNT(F266:AP266)&gt;5,LARGE(F266:AP266,6),0)+IF(COUNT(F266:AP266)&gt;6,LARGE(F266:AP266,7),0)+IF(COUNT(F266:AP266)&gt;7,LARGE(F266:AP266,8),0)+IF(COUNT(F266:AP266)&gt;8,LARGE(F266:AP266,9),0)+IF(COUNT(F266:AP266)&gt;9,LARGE(F266:AP266,10),0)+IF(COUNT(F266:AP266)&gt;10,LARGE(F266:AP266,11),0)+IF(COUNT(F266:AP266)&gt;11,LARGE(F266:AP266,12),0)+IF(COUNT(F266:AP266)&gt;12,LARGE(F266:AP266,13),0)+IF(COUNT(F266:AP266)&gt;13,LARGE(F266:AP266,14),0)+IF(COUNT(F266:AP266)&gt;14,LARGE(F266:AP266,15),0)</f>
        <v>35</v>
      </c>
      <c r="AT266" s="8">
        <f>IF(COUNT(F266:AP266)&lt;22,IF(COUNT(F266:AP266)&gt;14,(COUNT(F266:AP266)-15),0)*20,120)</f>
        <v>0</v>
      </c>
      <c r="AU266" s="12">
        <f>AS266+AT266</f>
        <v>35</v>
      </c>
      <c r="AV266" s="8" t="str">
        <f>B266</f>
        <v>Hanssen</v>
      </c>
      <c r="AW266" s="8"/>
    </row>
    <row r="267" spans="1:49" s="23" customFormat="1" ht="15">
      <c r="A267" s="15"/>
      <c r="B267" s="8" t="s">
        <v>170</v>
      </c>
      <c r="C267" s="8" t="s">
        <v>54</v>
      </c>
      <c r="D267" s="8">
        <v>53</v>
      </c>
      <c r="E267" s="8" t="s">
        <v>171</v>
      </c>
      <c r="F267" s="8"/>
      <c r="G267" s="9"/>
      <c r="H267" s="8"/>
      <c r="I267" s="8"/>
      <c r="J267" s="8">
        <v>35</v>
      </c>
      <c r="K267" s="8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7">
        <f>SUM(F267:AP267)</f>
        <v>35</v>
      </c>
      <c r="AR267" s="8">
        <f>(COUNT(F267:AP267))</f>
        <v>1</v>
      </c>
      <c r="AS267" s="8">
        <f>IF(COUNT(F267:AP267)&gt;0,LARGE(F267:AP267,1),0)+IF(COUNT(F267:AP267)&gt;1,LARGE(F267:AP267,2),0)+IF(COUNT(F267:AP267)&gt;2,LARGE(F267:AP267,3),0)+IF(COUNT(F267:AP267)&gt;3,LARGE(F267:AP267,4),0)+IF(COUNT(F267:AP267)&gt;4,LARGE(F267:AP267,5),0)+IF(COUNT(F267:AP267)&gt;5,LARGE(F267:AP267,6),0)+IF(COUNT(F267:AP267)&gt;6,LARGE(F267:AP267,7),0)+IF(COUNT(F267:AP267)&gt;7,LARGE(F267:AP267,8),0)+IF(COUNT(F267:AP267)&gt;8,LARGE(F267:AP267,9),0)+IF(COUNT(F267:AP267)&gt;9,LARGE(F267:AP267,10),0)+IF(COUNT(F267:AP267)&gt;10,LARGE(F267:AP267,11),0)+IF(COUNT(F267:AP267)&gt;11,LARGE(F267:AP267,12),0)+IF(COUNT(F267:AP267)&gt;12,LARGE(F267:AP267,13),0)+IF(COUNT(F267:AP267)&gt;13,LARGE(F267:AP267,14),0)+IF(COUNT(F267:AP267)&gt;14,LARGE(F267:AP267,15),0)</f>
        <v>35</v>
      </c>
      <c r="AT267" s="8">
        <f>IF(COUNT(F267:AP267)&lt;22,IF(COUNT(F267:AP267)&gt;14,(COUNT(F267:AP267)-15),0)*20,120)</f>
        <v>0</v>
      </c>
      <c r="AU267" s="12">
        <f>AS267+AT267</f>
        <v>35</v>
      </c>
      <c r="AV267" s="7" t="str">
        <f>B267</f>
        <v>Graf</v>
      </c>
      <c r="AW267" s="8"/>
    </row>
    <row r="268" spans="1:49" s="23" customFormat="1" ht="15">
      <c r="A268" s="15"/>
      <c r="B268" s="8" t="s">
        <v>542</v>
      </c>
      <c r="C268" s="8" t="s">
        <v>94</v>
      </c>
      <c r="D268" s="8">
        <v>56</v>
      </c>
      <c r="E268" s="8" t="s">
        <v>67</v>
      </c>
      <c r="F268" s="8"/>
      <c r="G268" s="9"/>
      <c r="H268" s="8"/>
      <c r="I268" s="8"/>
      <c r="J268" s="8"/>
      <c r="K268" s="8"/>
      <c r="L268" s="9"/>
      <c r="M268" s="9">
        <v>35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7">
        <f>SUM(F268:AP268)</f>
        <v>35</v>
      </c>
      <c r="AR268" s="8">
        <f>(COUNT(F268:AP268))</f>
        <v>1</v>
      </c>
      <c r="AS268" s="8">
        <f>IF(COUNT(F268:AP268)&gt;0,LARGE(F268:AP268,1),0)+IF(COUNT(F268:AP268)&gt;1,LARGE(F268:AP268,2),0)+IF(COUNT(F268:AP268)&gt;2,LARGE(F268:AP268,3),0)+IF(COUNT(F268:AP268)&gt;3,LARGE(F268:AP268,4),0)+IF(COUNT(F268:AP268)&gt;4,LARGE(F268:AP268,5),0)+IF(COUNT(F268:AP268)&gt;5,LARGE(F268:AP268,6),0)+IF(COUNT(F268:AP268)&gt;6,LARGE(F268:AP268,7),0)+IF(COUNT(F268:AP268)&gt;7,LARGE(F268:AP268,8),0)+IF(COUNT(F268:AP268)&gt;8,LARGE(F268:AP268,9),0)+IF(COUNT(F268:AP268)&gt;9,LARGE(F268:AP268,10),0)+IF(COUNT(F268:AP268)&gt;10,LARGE(F268:AP268,11),0)+IF(COUNT(F268:AP268)&gt;11,LARGE(F268:AP268,12),0)+IF(COUNT(F268:AP268)&gt;12,LARGE(F268:AP268,13),0)+IF(COUNT(F268:AP268)&gt;13,LARGE(F268:AP268,14),0)+IF(COUNT(F268:AP268)&gt;14,LARGE(F268:AP268,15),0)</f>
        <v>35</v>
      </c>
      <c r="AT268" s="8">
        <f>IF(COUNT(F268:AP268)&lt;22,IF(COUNT(F268:AP268)&gt;14,(COUNT(F268:AP268)-15),0)*20,120)</f>
        <v>0</v>
      </c>
      <c r="AU268" s="12">
        <f>AS268+AT268</f>
        <v>35</v>
      </c>
      <c r="AV268" s="8" t="str">
        <f>B268</f>
        <v>Gulpen </v>
      </c>
      <c r="AW268" s="8"/>
    </row>
    <row r="269" spans="1:49" s="23" customFormat="1" ht="15">
      <c r="A269" s="15"/>
      <c r="B269" s="8" t="s">
        <v>647</v>
      </c>
      <c r="C269" s="8" t="s">
        <v>648</v>
      </c>
      <c r="D269" s="8">
        <v>55</v>
      </c>
      <c r="E269" s="8" t="s">
        <v>93</v>
      </c>
      <c r="F269" s="8"/>
      <c r="G269" s="9"/>
      <c r="H269" s="8"/>
      <c r="I269" s="8"/>
      <c r="J269" s="8"/>
      <c r="K269" s="8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>
        <v>35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7">
        <f>SUM(F269:AP269)</f>
        <v>35</v>
      </c>
      <c r="AR269" s="8">
        <f>(COUNT(F269:AP269))</f>
        <v>1</v>
      </c>
      <c r="AS269" s="8">
        <f>IF(COUNT(F269:AP269)&gt;0,LARGE(F269:AP269,1),0)+IF(COUNT(F269:AP269)&gt;1,LARGE(F269:AP269,2),0)+IF(COUNT(F269:AP269)&gt;2,LARGE(F269:AP269,3),0)+IF(COUNT(F269:AP269)&gt;3,LARGE(F269:AP269,4),0)+IF(COUNT(F269:AP269)&gt;4,LARGE(F269:AP269,5),0)+IF(COUNT(F269:AP269)&gt;5,LARGE(F269:AP269,6),0)+IF(COUNT(F269:AP269)&gt;6,LARGE(F269:AP269,7),0)+IF(COUNT(F269:AP269)&gt;7,LARGE(F269:AP269,8),0)+IF(COUNT(F269:AP269)&gt;8,LARGE(F269:AP269,9),0)+IF(COUNT(F269:AP269)&gt;9,LARGE(F269:AP269,10),0)+IF(COUNT(F269:AP269)&gt;10,LARGE(F269:AP269,11),0)+IF(COUNT(F269:AP269)&gt;11,LARGE(F269:AP269,12),0)+IF(COUNT(F269:AP269)&gt;12,LARGE(F269:AP269,13),0)+IF(COUNT(F269:AP269)&gt;13,LARGE(F269:AP269,14),0)+IF(COUNT(F269:AP269)&gt;14,LARGE(F269:AP269,15),0)</f>
        <v>35</v>
      </c>
      <c r="AT269" s="8">
        <f>IF(COUNT(F269:AP269)&lt;22,IF(COUNT(F269:AP269)&gt;14,(COUNT(F269:AP269)-15),0)*20,120)</f>
        <v>0</v>
      </c>
      <c r="AU269" s="12">
        <f>AS269+AT269</f>
        <v>35</v>
      </c>
      <c r="AV269" s="8" t="str">
        <f>B269</f>
        <v>Lumbardo</v>
      </c>
      <c r="AW269" s="8"/>
    </row>
    <row r="270" spans="1:49" s="23" customFormat="1" ht="15">
      <c r="A270" s="15"/>
      <c r="B270" s="8" t="s">
        <v>675</v>
      </c>
      <c r="C270" s="8" t="s">
        <v>51</v>
      </c>
      <c r="D270" s="8">
        <v>55</v>
      </c>
      <c r="E270" s="8" t="s">
        <v>676</v>
      </c>
      <c r="F270" s="8"/>
      <c r="G270" s="9"/>
      <c r="H270" s="8"/>
      <c r="I270" s="8"/>
      <c r="J270" s="8"/>
      <c r="K270" s="8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>
        <v>35</v>
      </c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7">
        <f>SUM(F270:AP270)</f>
        <v>35</v>
      </c>
      <c r="AR270" s="8">
        <f>(COUNT(F270:AP270))</f>
        <v>1</v>
      </c>
      <c r="AS270" s="8">
        <f>IF(COUNT(F270:AP270)&gt;0,LARGE(F270:AP270,1),0)+IF(COUNT(F270:AP270)&gt;1,LARGE(F270:AP270,2),0)+IF(COUNT(F270:AP270)&gt;2,LARGE(F270:AP270,3),0)+IF(COUNT(F270:AP270)&gt;3,LARGE(F270:AP270,4),0)+IF(COUNT(F270:AP270)&gt;4,LARGE(F270:AP270,5),0)+IF(COUNT(F270:AP270)&gt;5,LARGE(F270:AP270,6),0)+IF(COUNT(F270:AP270)&gt;6,LARGE(F270:AP270,7),0)+IF(COUNT(F270:AP270)&gt;7,LARGE(F270:AP270,8),0)+IF(COUNT(F270:AP270)&gt;8,LARGE(F270:AP270,9),0)+IF(COUNT(F270:AP270)&gt;9,LARGE(F270:AP270,10),0)+IF(COUNT(F270:AP270)&gt;10,LARGE(F270:AP270,11),0)+IF(COUNT(F270:AP270)&gt;11,LARGE(F270:AP270,12),0)+IF(COUNT(F270:AP270)&gt;12,LARGE(F270:AP270,13),0)+IF(COUNT(F270:AP270)&gt;13,LARGE(F270:AP270,14),0)+IF(COUNT(F270:AP270)&gt;14,LARGE(F270:AP270,15),0)</f>
        <v>35</v>
      </c>
      <c r="AT270" s="8">
        <f>IF(COUNT(F270:AP270)&lt;22,IF(COUNT(F270:AP270)&gt;14,(COUNT(F270:AP270)-15),0)*20,120)</f>
        <v>0</v>
      </c>
      <c r="AU270" s="12">
        <f>AS270+AT270</f>
        <v>35</v>
      </c>
      <c r="AV270" s="8" t="str">
        <f>B270</f>
        <v>Matejit</v>
      </c>
      <c r="AW270" s="8"/>
    </row>
    <row r="271" spans="1:49" s="23" customFormat="1" ht="15">
      <c r="A271" s="15"/>
      <c r="B271" s="8" t="s">
        <v>705</v>
      </c>
      <c r="C271" s="8" t="s">
        <v>68</v>
      </c>
      <c r="D271" s="8">
        <v>57</v>
      </c>
      <c r="E271" s="8" t="s">
        <v>706</v>
      </c>
      <c r="F271" s="8"/>
      <c r="G271" s="9"/>
      <c r="H271" s="8"/>
      <c r="I271" s="8"/>
      <c r="J271" s="8"/>
      <c r="K271" s="8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>
        <v>35</v>
      </c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7">
        <f>SUM(F271:AP271)</f>
        <v>35</v>
      </c>
      <c r="AR271" s="8">
        <f>(COUNT(F271:AP271))</f>
        <v>1</v>
      </c>
      <c r="AS271" s="8">
        <f>IF(COUNT(F271:AP271)&gt;0,LARGE(F271:AP271,1),0)+IF(COUNT(F271:AP271)&gt;1,LARGE(F271:AP271,2),0)+IF(COUNT(F271:AP271)&gt;2,LARGE(F271:AP271,3),0)+IF(COUNT(F271:AP271)&gt;3,LARGE(F271:AP271,4),0)+IF(COUNT(F271:AP271)&gt;4,LARGE(F271:AP271,5),0)+IF(COUNT(F271:AP271)&gt;5,LARGE(F271:AP271,6),0)+IF(COUNT(F271:AP271)&gt;6,LARGE(F271:AP271,7),0)+IF(COUNT(F271:AP271)&gt;7,LARGE(F271:AP271,8),0)+IF(COUNT(F271:AP271)&gt;8,LARGE(F271:AP271,9),0)+IF(COUNT(F271:AP271)&gt;9,LARGE(F271:AP271,10),0)+IF(COUNT(F271:AP271)&gt;10,LARGE(F271:AP271,11),0)+IF(COUNT(F271:AP271)&gt;11,LARGE(F271:AP271,12),0)+IF(COUNT(F271:AP271)&gt;12,LARGE(F271:AP271,13),0)+IF(COUNT(F271:AP271)&gt;13,LARGE(F271:AP271,14),0)+IF(COUNT(F271:AP271)&gt;14,LARGE(F271:AP271,15),0)</f>
        <v>35</v>
      </c>
      <c r="AT271" s="8">
        <f>IF(COUNT(F271:AP271)&lt;22,IF(COUNT(F271:AP271)&gt;14,(COUNT(F271:AP271)-15),0)*20,120)</f>
        <v>0</v>
      </c>
      <c r="AU271" s="12">
        <f>AS271+AT271</f>
        <v>35</v>
      </c>
      <c r="AV271" s="8" t="str">
        <f>B271</f>
        <v>Knoth</v>
      </c>
      <c r="AW271" s="8"/>
    </row>
    <row r="272" spans="1:49" s="23" customFormat="1" ht="15">
      <c r="A272" s="15"/>
      <c r="B272" s="8" t="s">
        <v>734</v>
      </c>
      <c r="C272" s="8" t="s">
        <v>173</v>
      </c>
      <c r="D272" s="8">
        <v>57</v>
      </c>
      <c r="E272" s="8" t="s">
        <v>735</v>
      </c>
      <c r="F272" s="8"/>
      <c r="G272" s="9"/>
      <c r="H272" s="8"/>
      <c r="I272" s="8"/>
      <c r="J272" s="8"/>
      <c r="K272" s="8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>
        <v>35</v>
      </c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7">
        <f>SUM(F272:AP272)</f>
        <v>35</v>
      </c>
      <c r="AR272" s="8">
        <f>(COUNT(F272:AP272))</f>
        <v>1</v>
      </c>
      <c r="AS272" s="8">
        <f>IF(COUNT(F272:AP272)&gt;0,LARGE(F272:AP272,1),0)+IF(COUNT(F272:AP272)&gt;1,LARGE(F272:AP272,2),0)+IF(COUNT(F272:AP272)&gt;2,LARGE(F272:AP272,3),0)+IF(COUNT(F272:AP272)&gt;3,LARGE(F272:AP272,4),0)+IF(COUNT(F272:AP272)&gt;4,LARGE(F272:AP272,5),0)+IF(COUNT(F272:AP272)&gt;5,LARGE(F272:AP272,6),0)+IF(COUNT(F272:AP272)&gt;6,LARGE(F272:AP272,7),0)+IF(COUNT(F272:AP272)&gt;7,LARGE(F272:AP272,8),0)+IF(COUNT(F272:AP272)&gt;8,LARGE(F272:AP272,9),0)+IF(COUNT(F272:AP272)&gt;9,LARGE(F272:AP272,10),0)+IF(COUNT(F272:AP272)&gt;10,LARGE(F272:AP272,11),0)+IF(COUNT(F272:AP272)&gt;11,LARGE(F272:AP272,12),0)+IF(COUNT(F272:AP272)&gt;12,LARGE(F272:AP272,13),0)+IF(COUNT(F272:AP272)&gt;13,LARGE(F272:AP272,14),0)+IF(COUNT(F272:AP272)&gt;14,LARGE(F272:AP272,15),0)</f>
        <v>35</v>
      </c>
      <c r="AT272" s="8">
        <f>IF(COUNT(F272:AP272)&lt;22,IF(COUNT(F272:AP272)&gt;14,(COUNT(F272:AP272)-15),0)*20,120)</f>
        <v>0</v>
      </c>
      <c r="AU272" s="12">
        <f>AS272+AT272</f>
        <v>35</v>
      </c>
      <c r="AV272" s="8" t="str">
        <f>B272</f>
        <v>van de Walle</v>
      </c>
      <c r="AW272" s="8"/>
    </row>
    <row r="273" spans="1:49" ht="15">
      <c r="A273" s="15"/>
      <c r="B273" s="8" t="s">
        <v>294</v>
      </c>
      <c r="C273" s="8" t="s">
        <v>173</v>
      </c>
      <c r="D273" s="8">
        <v>57</v>
      </c>
      <c r="E273" s="8" t="s">
        <v>295</v>
      </c>
      <c r="F273" s="8"/>
      <c r="G273" s="9">
        <v>34</v>
      </c>
      <c r="H273" s="8"/>
      <c r="I273" s="8"/>
      <c r="J273" s="8"/>
      <c r="K273" s="8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7">
        <f>SUM(F273:AP273)</f>
        <v>34</v>
      </c>
      <c r="AR273" s="8">
        <f>(COUNT(F273:AP273))</f>
        <v>1</v>
      </c>
      <c r="AS273" s="8">
        <f>IF(COUNT(F273:AP273)&gt;0,LARGE(F273:AP273,1),0)+IF(COUNT(F273:AP273)&gt;1,LARGE(F273:AP273,2),0)+IF(COUNT(F273:AP273)&gt;2,LARGE(F273:AP273,3),0)+IF(COUNT(F273:AP273)&gt;3,LARGE(F273:AP273,4),0)+IF(COUNT(F273:AP273)&gt;4,LARGE(F273:AP273,5),0)+IF(COUNT(F273:AP273)&gt;5,LARGE(F273:AP273,6),0)+IF(COUNT(F273:AP273)&gt;6,LARGE(F273:AP273,7),0)+IF(COUNT(F273:AP273)&gt;7,LARGE(F273:AP273,8),0)+IF(COUNT(F273:AP273)&gt;8,LARGE(F273:AP273,9),0)+IF(COUNT(F273:AP273)&gt;9,LARGE(F273:AP273,10),0)+IF(COUNT(F273:AP273)&gt;10,LARGE(F273:AP273,11),0)+IF(COUNT(F273:AP273)&gt;11,LARGE(F273:AP273,12),0)+IF(COUNT(F273:AP273)&gt;12,LARGE(F273:AP273,13),0)+IF(COUNT(F273:AP273)&gt;13,LARGE(F273:AP273,14),0)+IF(COUNT(F273:AP273)&gt;14,LARGE(F273:AP273,15),0)</f>
        <v>34</v>
      </c>
      <c r="AT273" s="8">
        <f>IF(COUNT(F273:AP273)&lt;22,IF(COUNT(F273:AP273)&gt;14,(COUNT(F273:AP273)-15),0)*20,120)</f>
        <v>0</v>
      </c>
      <c r="AU273" s="12">
        <f>AS273+AT273</f>
        <v>34</v>
      </c>
      <c r="AV273" s="8" t="str">
        <f>B273</f>
        <v>Derkse</v>
      </c>
      <c r="AW273" s="8"/>
    </row>
    <row r="274" spans="1:49" ht="15">
      <c r="A274" s="15"/>
      <c r="B274" s="8" t="s">
        <v>374</v>
      </c>
      <c r="C274" s="8" t="s">
        <v>375</v>
      </c>
      <c r="D274" s="8">
        <v>57</v>
      </c>
      <c r="E274" s="8" t="s">
        <v>376</v>
      </c>
      <c r="F274" s="17"/>
      <c r="G274" s="18"/>
      <c r="H274" s="8">
        <v>34</v>
      </c>
      <c r="I274" s="8"/>
      <c r="J274" s="8"/>
      <c r="K274" s="8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7">
        <f>SUM(F274:AP274)</f>
        <v>34</v>
      </c>
      <c r="AR274" s="8">
        <f>(COUNT(F274:AP274))</f>
        <v>1</v>
      </c>
      <c r="AS274" s="8">
        <f>IF(COUNT(F274:AP274)&gt;0,LARGE(F274:AP274,1),0)+IF(COUNT(F274:AP274)&gt;1,LARGE(F274:AP274,2),0)+IF(COUNT(F274:AP274)&gt;2,LARGE(F274:AP274,3),0)+IF(COUNT(F274:AP274)&gt;3,LARGE(F274:AP274,4),0)+IF(COUNT(F274:AP274)&gt;4,LARGE(F274:AP274,5),0)+IF(COUNT(F274:AP274)&gt;5,LARGE(F274:AP274,6),0)+IF(COUNT(F274:AP274)&gt;6,LARGE(F274:AP274,7),0)+IF(COUNT(F274:AP274)&gt;7,LARGE(F274:AP274,8),0)+IF(COUNT(F274:AP274)&gt;8,LARGE(F274:AP274,9),0)+IF(COUNT(F274:AP274)&gt;9,LARGE(F274:AP274,10),0)+IF(COUNT(F274:AP274)&gt;10,LARGE(F274:AP274,11),0)+IF(COUNT(F274:AP274)&gt;11,LARGE(F274:AP274,12),0)+IF(COUNT(F274:AP274)&gt;12,LARGE(F274:AP274,13),0)+IF(COUNT(F274:AP274)&gt;13,LARGE(F274:AP274,14),0)+IF(COUNT(F274:AP274)&gt;14,LARGE(F274:AP274,15),0)</f>
        <v>34</v>
      </c>
      <c r="AT274" s="8">
        <f>IF(COUNT(F274:AP274)&lt;22,IF(COUNT(F274:AP274)&gt;14,(COUNT(F274:AP274)-15),0)*20,120)</f>
        <v>0</v>
      </c>
      <c r="AU274" s="12">
        <f>AS274+AT274</f>
        <v>34</v>
      </c>
      <c r="AV274" s="8" t="str">
        <f>B274</f>
        <v>Hittorf</v>
      </c>
      <c r="AW274" s="8"/>
    </row>
    <row r="275" spans="1:49" ht="15">
      <c r="A275" s="15"/>
      <c r="B275" s="8" t="s">
        <v>418</v>
      </c>
      <c r="C275" s="8" t="s">
        <v>245</v>
      </c>
      <c r="D275" s="8">
        <v>53</v>
      </c>
      <c r="E275" s="8" t="s">
        <v>419</v>
      </c>
      <c r="F275" s="8"/>
      <c r="G275" s="9"/>
      <c r="H275" s="8"/>
      <c r="I275" s="8"/>
      <c r="J275" s="8">
        <v>34</v>
      </c>
      <c r="K275" s="8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7">
        <f>SUM(F275:AP275)</f>
        <v>34</v>
      </c>
      <c r="AR275" s="8">
        <f>(COUNT(F275:AP275))</f>
        <v>1</v>
      </c>
      <c r="AS275" s="8">
        <f>IF(COUNT(F275:AP275)&gt;0,LARGE(F275:AP275,1),0)+IF(COUNT(F275:AP275)&gt;1,LARGE(F275:AP275,2),0)+IF(COUNT(F275:AP275)&gt;2,LARGE(F275:AP275,3),0)+IF(COUNT(F275:AP275)&gt;3,LARGE(F275:AP275,4),0)+IF(COUNT(F275:AP275)&gt;4,LARGE(F275:AP275,5),0)+IF(COUNT(F275:AP275)&gt;5,LARGE(F275:AP275,6),0)+IF(COUNT(F275:AP275)&gt;6,LARGE(F275:AP275,7),0)+IF(COUNT(F275:AP275)&gt;7,LARGE(F275:AP275,8),0)+IF(COUNT(F275:AP275)&gt;8,LARGE(F275:AP275,9),0)+IF(COUNT(F275:AP275)&gt;9,LARGE(F275:AP275,10),0)+IF(COUNT(F275:AP275)&gt;10,LARGE(F275:AP275,11),0)+IF(COUNT(F275:AP275)&gt;11,LARGE(F275:AP275,12),0)+IF(COUNT(F275:AP275)&gt;12,LARGE(F275:AP275,13),0)+IF(COUNT(F275:AP275)&gt;13,LARGE(F275:AP275,14),0)+IF(COUNT(F275:AP275)&gt;14,LARGE(F275:AP275,15),0)</f>
        <v>34</v>
      </c>
      <c r="AT275" s="8">
        <f>IF(COUNT(F275:AP275)&lt;22,IF(COUNT(F275:AP275)&gt;14,(COUNT(F275:AP275)-15),0)*20,120)</f>
        <v>0</v>
      </c>
      <c r="AU275" s="12">
        <f>AS275+AT275</f>
        <v>34</v>
      </c>
      <c r="AV275" s="7" t="str">
        <f>B275</f>
        <v>Orbons</v>
      </c>
      <c r="AW275" s="8"/>
    </row>
    <row r="276" spans="1:49" ht="15">
      <c r="A276" s="15"/>
      <c r="B276" s="8" t="s">
        <v>392</v>
      </c>
      <c r="C276" s="8" t="s">
        <v>371</v>
      </c>
      <c r="D276" s="8">
        <v>56</v>
      </c>
      <c r="E276" s="8" t="s">
        <v>93</v>
      </c>
      <c r="F276" s="8"/>
      <c r="G276" s="9"/>
      <c r="H276" s="8"/>
      <c r="I276" s="8"/>
      <c r="J276" s="8"/>
      <c r="K276" s="8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>
        <v>34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7">
        <f>SUM(F276:AP276)</f>
        <v>34</v>
      </c>
      <c r="AR276" s="8">
        <f>(COUNT(F276:AP276))</f>
        <v>1</v>
      </c>
      <c r="AS276" s="8">
        <f>IF(COUNT(F276:AP276)&gt;0,LARGE(F276:AP276,1),0)+IF(COUNT(F276:AP276)&gt;1,LARGE(F276:AP276,2),0)+IF(COUNT(F276:AP276)&gt;2,LARGE(F276:AP276,3),0)+IF(COUNT(F276:AP276)&gt;3,LARGE(F276:AP276,4),0)+IF(COUNT(F276:AP276)&gt;4,LARGE(F276:AP276,5),0)+IF(COUNT(F276:AP276)&gt;5,LARGE(F276:AP276,6),0)+IF(COUNT(F276:AP276)&gt;6,LARGE(F276:AP276,7),0)+IF(COUNT(F276:AP276)&gt;7,LARGE(F276:AP276,8),0)+IF(COUNT(F276:AP276)&gt;8,LARGE(F276:AP276,9),0)+IF(COUNT(F276:AP276)&gt;9,LARGE(F276:AP276,10),0)+IF(COUNT(F276:AP276)&gt;10,LARGE(F276:AP276,11),0)+IF(COUNT(F276:AP276)&gt;11,LARGE(F276:AP276,12),0)+IF(COUNT(F276:AP276)&gt;12,LARGE(F276:AP276,13),0)+IF(COUNT(F276:AP276)&gt;13,LARGE(F276:AP276,14),0)+IF(COUNT(F276:AP276)&gt;14,LARGE(F276:AP276,15),0)</f>
        <v>34</v>
      </c>
      <c r="AT276" s="8">
        <f>IF(COUNT(F276:AP276)&lt;22,IF(COUNT(F276:AP276)&gt;14,(COUNT(F276:AP276)-15),0)*20,120)</f>
        <v>0</v>
      </c>
      <c r="AU276" s="12">
        <f>AS276+AT276</f>
        <v>34</v>
      </c>
      <c r="AV276" s="8" t="str">
        <f>B276</f>
        <v>Esser</v>
      </c>
      <c r="AW276" s="8"/>
    </row>
    <row r="277" spans="1:49" ht="15">
      <c r="A277" s="15"/>
      <c r="B277" s="8" t="s">
        <v>736</v>
      </c>
      <c r="C277" s="8" t="s">
        <v>737</v>
      </c>
      <c r="D277" s="8">
        <v>53</v>
      </c>
      <c r="E277" s="8" t="s">
        <v>472</v>
      </c>
      <c r="F277" s="8"/>
      <c r="G277" s="9"/>
      <c r="H277" s="8"/>
      <c r="I277" s="8"/>
      <c r="J277" s="8"/>
      <c r="K277" s="8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>
        <v>34</v>
      </c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7">
        <f>SUM(F277:AP277)</f>
        <v>34</v>
      </c>
      <c r="AR277" s="8">
        <f>(COUNT(F277:AP277))</f>
        <v>1</v>
      </c>
      <c r="AS277" s="8">
        <f>IF(COUNT(F277:AP277)&gt;0,LARGE(F277:AP277,1),0)+IF(COUNT(F277:AP277)&gt;1,LARGE(F277:AP277,2),0)+IF(COUNT(F277:AP277)&gt;2,LARGE(F277:AP277,3),0)+IF(COUNT(F277:AP277)&gt;3,LARGE(F277:AP277,4),0)+IF(COUNT(F277:AP277)&gt;4,LARGE(F277:AP277,5),0)+IF(COUNT(F277:AP277)&gt;5,LARGE(F277:AP277,6),0)+IF(COUNT(F277:AP277)&gt;6,LARGE(F277:AP277,7),0)+IF(COUNT(F277:AP277)&gt;7,LARGE(F277:AP277,8),0)+IF(COUNT(F277:AP277)&gt;8,LARGE(F277:AP277,9),0)+IF(COUNT(F277:AP277)&gt;9,LARGE(F277:AP277,10),0)+IF(COUNT(F277:AP277)&gt;10,LARGE(F277:AP277,11),0)+IF(COUNT(F277:AP277)&gt;11,LARGE(F277:AP277,12),0)+IF(COUNT(F277:AP277)&gt;12,LARGE(F277:AP277,13),0)+IF(COUNT(F277:AP277)&gt;13,LARGE(F277:AP277,14),0)+IF(COUNT(F277:AP277)&gt;14,LARGE(F277:AP277,15),0)</f>
        <v>34</v>
      </c>
      <c r="AT277" s="8">
        <f>IF(COUNT(F277:AP277)&lt;22,IF(COUNT(F277:AP277)&gt;14,(COUNT(F277:AP277)-15),0)*20,120)</f>
        <v>0</v>
      </c>
      <c r="AU277" s="12">
        <f>AS277+AT277</f>
        <v>34</v>
      </c>
      <c r="AV277" s="8" t="str">
        <f>B277</f>
        <v>Helen</v>
      </c>
      <c r="AW277" s="8"/>
    </row>
    <row r="278" spans="1:49" ht="15">
      <c r="A278" s="15"/>
      <c r="B278" s="8" t="s">
        <v>765</v>
      </c>
      <c r="C278" s="8" t="s">
        <v>326</v>
      </c>
      <c r="D278" s="8">
        <v>57</v>
      </c>
      <c r="E278" s="8" t="s">
        <v>302</v>
      </c>
      <c r="F278" s="8"/>
      <c r="G278" s="9"/>
      <c r="H278" s="8"/>
      <c r="I278" s="8"/>
      <c r="J278" s="8"/>
      <c r="K278" s="8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>
        <v>34</v>
      </c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7">
        <f>SUM(F278:AP278)</f>
        <v>34</v>
      </c>
      <c r="AR278" s="8">
        <f>(COUNT(F278:AP278))</f>
        <v>1</v>
      </c>
      <c r="AS278" s="8">
        <f>IF(COUNT(F278:AP278)&gt;0,LARGE(F278:AP278,1),0)+IF(COUNT(F278:AP278)&gt;1,LARGE(F278:AP278,2),0)+IF(COUNT(F278:AP278)&gt;2,LARGE(F278:AP278,3),0)+IF(COUNT(F278:AP278)&gt;3,LARGE(F278:AP278,4),0)+IF(COUNT(F278:AP278)&gt;4,LARGE(F278:AP278,5),0)+IF(COUNT(F278:AP278)&gt;5,LARGE(F278:AP278,6),0)+IF(COUNT(F278:AP278)&gt;6,LARGE(F278:AP278,7),0)+IF(COUNT(F278:AP278)&gt;7,LARGE(F278:AP278,8),0)+IF(COUNT(F278:AP278)&gt;8,LARGE(F278:AP278,9),0)+IF(COUNT(F278:AP278)&gt;9,LARGE(F278:AP278,10),0)+IF(COUNT(F278:AP278)&gt;10,LARGE(F278:AP278,11),0)+IF(COUNT(F278:AP278)&gt;11,LARGE(F278:AP278,12),0)+IF(COUNT(F278:AP278)&gt;12,LARGE(F278:AP278,13),0)+IF(COUNT(F278:AP278)&gt;13,LARGE(F278:AP278,14),0)+IF(COUNT(F278:AP278)&gt;14,LARGE(F278:AP278,15),0)</f>
        <v>34</v>
      </c>
      <c r="AT278" s="8">
        <f>IF(COUNT(F278:AP278)&lt;22,IF(COUNT(F278:AP278)&gt;14,(COUNT(F278:AP278)-15),0)*20,120)</f>
        <v>0</v>
      </c>
      <c r="AU278" s="12">
        <f>AS278+AT278</f>
        <v>34</v>
      </c>
      <c r="AV278" s="8" t="str">
        <f>B278</f>
        <v>Janssen</v>
      </c>
      <c r="AW278" s="8"/>
    </row>
    <row r="279" spans="1:49" ht="15">
      <c r="A279" s="15"/>
      <c r="B279" s="8" t="s">
        <v>698</v>
      </c>
      <c r="C279" s="8" t="s">
        <v>779</v>
      </c>
      <c r="D279" s="8"/>
      <c r="E279" s="8" t="s">
        <v>93</v>
      </c>
      <c r="F279" s="8"/>
      <c r="G279" s="9"/>
      <c r="H279" s="8"/>
      <c r="I279" s="8"/>
      <c r="J279" s="8"/>
      <c r="K279" s="8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>
        <v>0</v>
      </c>
      <c r="AC279" s="9"/>
      <c r="AD279" s="9"/>
      <c r="AE279" s="9"/>
      <c r="AF279" s="9"/>
      <c r="AG279" s="9">
        <v>33</v>
      </c>
      <c r="AH279" s="9"/>
      <c r="AI279" s="9"/>
      <c r="AJ279" s="9"/>
      <c r="AK279" s="9"/>
      <c r="AL279" s="9"/>
      <c r="AM279" s="9"/>
      <c r="AN279" s="9"/>
      <c r="AO279" s="9"/>
      <c r="AP279" s="9"/>
      <c r="AQ279" s="7">
        <f>SUM(F279:AP279)</f>
        <v>33</v>
      </c>
      <c r="AR279" s="8">
        <f>(COUNT(F279:AP279))</f>
        <v>2</v>
      </c>
      <c r="AS279" s="8">
        <f>IF(COUNT(F279:AP279)&gt;0,LARGE(F279:AP279,1),0)+IF(COUNT(F279:AP279)&gt;1,LARGE(F279:AP279,2),0)+IF(COUNT(F279:AP279)&gt;2,LARGE(F279:AP279,3),0)+IF(COUNT(F279:AP279)&gt;3,LARGE(F279:AP279,4),0)+IF(COUNT(F279:AP279)&gt;4,LARGE(F279:AP279,5),0)+IF(COUNT(F279:AP279)&gt;5,LARGE(F279:AP279,6),0)+IF(COUNT(F279:AP279)&gt;6,LARGE(F279:AP279,7),0)+IF(COUNT(F279:AP279)&gt;7,LARGE(F279:AP279,8),0)+IF(COUNT(F279:AP279)&gt;8,LARGE(F279:AP279,9),0)+IF(COUNT(F279:AP279)&gt;9,LARGE(F279:AP279,10),0)+IF(COUNT(F279:AP279)&gt;10,LARGE(F279:AP279,11),0)+IF(COUNT(F279:AP279)&gt;11,LARGE(F279:AP279,12),0)+IF(COUNT(F279:AP279)&gt;12,LARGE(F279:AP279,13),0)+IF(COUNT(F279:AP279)&gt;13,LARGE(F279:AP279,14),0)+IF(COUNT(F279:AP279)&gt;14,LARGE(F279:AP279,15),0)</f>
        <v>33</v>
      </c>
      <c r="AT279" s="8">
        <f>IF(COUNT(F279:AP279)&lt;22,IF(COUNT(F279:AP279)&gt;14,(COUNT(F279:AP279)-15),0)*20,120)</f>
        <v>0</v>
      </c>
      <c r="AU279" s="12">
        <f>AS279+AT279</f>
        <v>33</v>
      </c>
      <c r="AV279" s="8" t="str">
        <f>B279</f>
        <v>Joder</v>
      </c>
      <c r="AW279" s="8"/>
    </row>
    <row r="280" spans="1:49" ht="15">
      <c r="A280" s="15"/>
      <c r="B280" s="8" t="s">
        <v>129</v>
      </c>
      <c r="C280" s="8" t="s">
        <v>130</v>
      </c>
      <c r="D280" s="8">
        <v>56</v>
      </c>
      <c r="E280" s="8" t="s">
        <v>62</v>
      </c>
      <c r="F280" s="8" t="s">
        <v>272</v>
      </c>
      <c r="G280" s="9">
        <v>33</v>
      </c>
      <c r="H280" s="8"/>
      <c r="I280" s="8"/>
      <c r="J280" s="8"/>
      <c r="K280" s="8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7">
        <f>SUM(F280:AP280)</f>
        <v>33</v>
      </c>
      <c r="AR280" s="8">
        <f>(COUNT(F280:AP280))</f>
        <v>1</v>
      </c>
      <c r="AS280" s="8">
        <f>IF(COUNT(F280:AP280)&gt;0,LARGE(F280:AP280,1),0)+IF(COUNT(F280:AP280)&gt;1,LARGE(F280:AP280,2),0)+IF(COUNT(F280:AP280)&gt;2,LARGE(F280:AP280,3),0)+IF(COUNT(F280:AP280)&gt;3,LARGE(F280:AP280,4),0)+IF(COUNT(F280:AP280)&gt;4,LARGE(F280:AP280,5),0)+IF(COUNT(F280:AP280)&gt;5,LARGE(F280:AP280,6),0)+IF(COUNT(F280:AP280)&gt;6,LARGE(F280:AP280,7),0)+IF(COUNT(F280:AP280)&gt;7,LARGE(F280:AP280,8),0)+IF(COUNT(F280:AP280)&gt;8,LARGE(F280:AP280,9),0)+IF(COUNT(F280:AP280)&gt;9,LARGE(F280:AP280,10),0)+IF(COUNT(F280:AP280)&gt;10,LARGE(F280:AP280,11),0)+IF(COUNT(F280:AP280)&gt;11,LARGE(F280:AP280,12),0)+IF(COUNT(F280:AP280)&gt;12,LARGE(F280:AP280,13),0)+IF(COUNT(F280:AP280)&gt;13,LARGE(F280:AP280,14),0)+IF(COUNT(F280:AP280)&gt;14,LARGE(F280:AP280,15),0)</f>
        <v>33</v>
      </c>
      <c r="AT280" s="8">
        <f>IF(COUNT(F280:AP280)&lt;22,IF(COUNT(F280:AP280)&gt;14,(COUNT(F280:AP280)-15),0)*20,120)</f>
        <v>0</v>
      </c>
      <c r="AU280" s="12">
        <f>AS280+AT280</f>
        <v>33</v>
      </c>
      <c r="AV280" s="8" t="str">
        <f>B280</f>
        <v>Reimer</v>
      </c>
      <c r="AW280" s="8"/>
    </row>
    <row r="281" spans="1:49" ht="15">
      <c r="A281" s="15"/>
      <c r="B281" s="8" t="s">
        <v>353</v>
      </c>
      <c r="C281" s="8" t="s">
        <v>354</v>
      </c>
      <c r="D281" s="8">
        <v>53</v>
      </c>
      <c r="E281" s="8" t="s">
        <v>93</v>
      </c>
      <c r="F281" s="17"/>
      <c r="G281" s="18"/>
      <c r="H281" s="8">
        <v>33</v>
      </c>
      <c r="I281" s="8"/>
      <c r="J281" s="8"/>
      <c r="K281" s="8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7">
        <f>SUM(F281:AP281)</f>
        <v>33</v>
      </c>
      <c r="AR281" s="8">
        <f>(COUNT(F281:AP281))</f>
        <v>1</v>
      </c>
      <c r="AS281" s="8">
        <f>IF(COUNT(F281:AP281)&gt;0,LARGE(F281:AP281,1),0)+IF(COUNT(F281:AP281)&gt;1,LARGE(F281:AP281,2),0)+IF(COUNT(F281:AP281)&gt;2,LARGE(F281:AP281,3),0)+IF(COUNT(F281:AP281)&gt;3,LARGE(F281:AP281,4),0)+IF(COUNT(F281:AP281)&gt;4,LARGE(F281:AP281,5),0)+IF(COUNT(F281:AP281)&gt;5,LARGE(F281:AP281,6),0)+IF(COUNT(F281:AP281)&gt;6,LARGE(F281:AP281,7),0)+IF(COUNT(F281:AP281)&gt;7,LARGE(F281:AP281,8),0)+IF(COUNT(F281:AP281)&gt;8,LARGE(F281:AP281,9),0)+IF(COUNT(F281:AP281)&gt;9,LARGE(F281:AP281,10),0)+IF(COUNT(F281:AP281)&gt;10,LARGE(F281:AP281,11),0)+IF(COUNT(F281:AP281)&gt;11,LARGE(F281:AP281,12),0)+IF(COUNT(F281:AP281)&gt;12,LARGE(F281:AP281,13),0)+IF(COUNT(F281:AP281)&gt;13,LARGE(F281:AP281,14),0)+IF(COUNT(F281:AP281)&gt;14,LARGE(F281:AP281,15),0)</f>
        <v>33</v>
      </c>
      <c r="AT281" s="8">
        <f>IF(COUNT(F281:AP281)&lt;22,IF(COUNT(F281:AP281)&gt;14,(COUNT(F281:AP281)-15),0)*20,120)</f>
        <v>0</v>
      </c>
      <c r="AU281" s="12">
        <f>AS281+AT281</f>
        <v>33</v>
      </c>
      <c r="AV281" s="8" t="str">
        <f>B281</f>
        <v>Ripphausen</v>
      </c>
      <c r="AW281" s="8"/>
    </row>
    <row r="282" spans="1:49" ht="15">
      <c r="A282" s="15"/>
      <c r="B282" s="8" t="s">
        <v>420</v>
      </c>
      <c r="C282" s="8" t="s">
        <v>398</v>
      </c>
      <c r="D282" s="8">
        <v>57</v>
      </c>
      <c r="E282" s="8" t="s">
        <v>421</v>
      </c>
      <c r="F282" s="8"/>
      <c r="G282" s="9"/>
      <c r="H282" s="8"/>
      <c r="I282" s="8"/>
      <c r="J282" s="8">
        <v>33</v>
      </c>
      <c r="K282" s="8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7">
        <f>SUM(F282:AP282)</f>
        <v>33</v>
      </c>
      <c r="AR282" s="8">
        <f>(COUNT(F282:AP282))</f>
        <v>1</v>
      </c>
      <c r="AS282" s="8">
        <f>IF(COUNT(F282:AP282)&gt;0,LARGE(F282:AP282,1),0)+IF(COUNT(F282:AP282)&gt;1,LARGE(F282:AP282,2),0)+IF(COUNT(F282:AP282)&gt;2,LARGE(F282:AP282,3),0)+IF(COUNT(F282:AP282)&gt;3,LARGE(F282:AP282,4),0)+IF(COUNT(F282:AP282)&gt;4,LARGE(F282:AP282,5),0)+IF(COUNT(F282:AP282)&gt;5,LARGE(F282:AP282,6),0)+IF(COUNT(F282:AP282)&gt;6,LARGE(F282:AP282,7),0)+IF(COUNT(F282:AP282)&gt;7,LARGE(F282:AP282,8),0)+IF(COUNT(F282:AP282)&gt;8,LARGE(F282:AP282,9),0)+IF(COUNT(F282:AP282)&gt;9,LARGE(F282:AP282,10),0)+IF(COUNT(F282:AP282)&gt;10,LARGE(F282:AP282,11),0)+IF(COUNT(F282:AP282)&gt;11,LARGE(F282:AP282,12),0)+IF(COUNT(F282:AP282)&gt;12,LARGE(F282:AP282,13),0)+IF(COUNT(F282:AP282)&gt;13,LARGE(F282:AP282,14),0)+IF(COUNT(F282:AP282)&gt;14,LARGE(F282:AP282,15),0)</f>
        <v>33</v>
      </c>
      <c r="AT282" s="8">
        <f>IF(COUNT(F282:AP282)&lt;22,IF(COUNT(F282:AP282)&gt;14,(COUNT(F282:AP282)-15),0)*20,120)</f>
        <v>0</v>
      </c>
      <c r="AU282" s="12">
        <f>AS282+AT282</f>
        <v>33</v>
      </c>
      <c r="AV282" s="7" t="str">
        <f>B282</f>
        <v>Brouwer</v>
      </c>
      <c r="AW282" s="8"/>
    </row>
    <row r="283" spans="1:49" ht="15">
      <c r="A283" s="15"/>
      <c r="B283" s="8" t="s">
        <v>485</v>
      </c>
      <c r="C283" s="8" t="s">
        <v>110</v>
      </c>
      <c r="D283" s="8">
        <v>57</v>
      </c>
      <c r="E283" s="8" t="s">
        <v>486</v>
      </c>
      <c r="F283" s="8"/>
      <c r="G283" s="9"/>
      <c r="H283" s="8"/>
      <c r="I283" s="8"/>
      <c r="J283" s="8"/>
      <c r="K283" s="8">
        <v>33</v>
      </c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7">
        <f>SUM(F283:AP283)</f>
        <v>33</v>
      </c>
      <c r="AR283" s="8">
        <f>(COUNT(F283:AP283))</f>
        <v>1</v>
      </c>
      <c r="AS283" s="8">
        <f>IF(COUNT(F283:AP283)&gt;0,LARGE(F283:AP283,1),0)+IF(COUNT(F283:AP283)&gt;1,LARGE(F283:AP283,2),0)+IF(COUNT(F283:AP283)&gt;2,LARGE(F283:AP283,3),0)+IF(COUNT(F283:AP283)&gt;3,LARGE(F283:AP283,4),0)+IF(COUNT(F283:AP283)&gt;4,LARGE(F283:AP283,5),0)+IF(COUNT(F283:AP283)&gt;5,LARGE(F283:AP283,6),0)+IF(COUNT(F283:AP283)&gt;6,LARGE(F283:AP283,7),0)+IF(COUNT(F283:AP283)&gt;7,LARGE(F283:AP283,8),0)+IF(COUNT(F283:AP283)&gt;8,LARGE(F283:AP283,9),0)+IF(COUNT(F283:AP283)&gt;9,LARGE(F283:AP283,10),0)+IF(COUNT(F283:AP283)&gt;10,LARGE(F283:AP283,11),0)+IF(COUNT(F283:AP283)&gt;11,LARGE(F283:AP283,12),0)+IF(COUNT(F283:AP283)&gt;12,LARGE(F283:AP283,13),0)+IF(COUNT(F283:AP283)&gt;13,LARGE(F283:AP283,14),0)+IF(COUNT(F283:AP283)&gt;14,LARGE(F283:AP283,15),0)</f>
        <v>33</v>
      </c>
      <c r="AT283" s="8">
        <f>IF(COUNT(F283:AP283)&lt;22,IF(COUNT(F283:AP283)&gt;14,(COUNT(F283:AP283)-15),0)*20,120)</f>
        <v>0</v>
      </c>
      <c r="AU283" s="12">
        <f>AS283+AT283</f>
        <v>33</v>
      </c>
      <c r="AV283" s="8" t="str">
        <f>B283</f>
        <v>Op de Laak</v>
      </c>
      <c r="AW283" s="8"/>
    </row>
    <row r="284" spans="1:49" s="24" customFormat="1" ht="15">
      <c r="A284" s="15"/>
      <c r="B284" s="8" t="s">
        <v>622</v>
      </c>
      <c r="C284" s="8" t="s">
        <v>582</v>
      </c>
      <c r="D284" s="8">
        <v>56</v>
      </c>
      <c r="E284" s="8" t="s">
        <v>118</v>
      </c>
      <c r="F284" s="8"/>
      <c r="G284" s="9"/>
      <c r="H284" s="8"/>
      <c r="I284" s="8"/>
      <c r="J284" s="8"/>
      <c r="K284" s="8"/>
      <c r="L284" s="9"/>
      <c r="M284" s="9"/>
      <c r="N284" s="9"/>
      <c r="O284" s="9"/>
      <c r="P284" s="9"/>
      <c r="Q284" s="9"/>
      <c r="R284" s="9"/>
      <c r="S284" s="9"/>
      <c r="T284" s="9"/>
      <c r="U284" s="9">
        <v>33</v>
      </c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7">
        <f>SUM(F284:AP284)</f>
        <v>33</v>
      </c>
      <c r="AR284" s="8">
        <f>(COUNT(F284:AP284))</f>
        <v>1</v>
      </c>
      <c r="AS284" s="8">
        <f>IF(COUNT(F284:AP284)&gt;0,LARGE(F284:AP284,1),0)+IF(COUNT(F284:AP284)&gt;1,LARGE(F284:AP284,2),0)+IF(COUNT(F284:AP284)&gt;2,LARGE(F284:AP284,3),0)+IF(COUNT(F284:AP284)&gt;3,LARGE(F284:AP284,4),0)+IF(COUNT(F284:AP284)&gt;4,LARGE(F284:AP284,5),0)+IF(COUNT(F284:AP284)&gt;5,LARGE(F284:AP284,6),0)+IF(COUNT(F284:AP284)&gt;6,LARGE(F284:AP284,7),0)+IF(COUNT(F284:AP284)&gt;7,LARGE(F284:AP284,8),0)+IF(COUNT(F284:AP284)&gt;8,LARGE(F284:AP284,9),0)+IF(COUNT(F284:AP284)&gt;9,LARGE(F284:AP284,10),0)+IF(COUNT(F284:AP284)&gt;10,LARGE(F284:AP284,11),0)+IF(COUNT(F284:AP284)&gt;11,LARGE(F284:AP284,12),0)+IF(COUNT(F284:AP284)&gt;12,LARGE(F284:AP284,13),0)+IF(COUNT(F284:AP284)&gt;13,LARGE(F284:AP284,14),0)+IF(COUNT(F284:AP284)&gt;14,LARGE(F284:AP284,15),0)</f>
        <v>33</v>
      </c>
      <c r="AT284" s="8">
        <f>IF(COUNT(F284:AP284)&lt;22,IF(COUNT(F284:AP284)&gt;14,(COUNT(F284:AP284)-15),0)*20,120)</f>
        <v>0</v>
      </c>
      <c r="AU284" s="12">
        <f>AS284+AT284</f>
        <v>33</v>
      </c>
      <c r="AV284" s="8" t="str">
        <f>B284</f>
        <v>van Kampen</v>
      </c>
      <c r="AW284" s="8"/>
    </row>
    <row r="285" spans="1:49" ht="15">
      <c r="A285" s="15"/>
      <c r="B285" s="8" t="s">
        <v>794</v>
      </c>
      <c r="C285" s="8" t="s">
        <v>145</v>
      </c>
      <c r="D285" s="8">
        <v>53</v>
      </c>
      <c r="E285" s="8" t="s">
        <v>793</v>
      </c>
      <c r="F285" s="8"/>
      <c r="G285" s="9"/>
      <c r="H285" s="8"/>
      <c r="I285" s="8"/>
      <c r="J285" s="8"/>
      <c r="K285" s="8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>
        <v>33</v>
      </c>
      <c r="AJ285" s="9"/>
      <c r="AK285" s="9"/>
      <c r="AL285" s="9"/>
      <c r="AM285" s="9"/>
      <c r="AN285" s="9"/>
      <c r="AO285" s="9"/>
      <c r="AP285" s="9"/>
      <c r="AQ285" s="7">
        <f>SUM(F285:AP285)</f>
        <v>33</v>
      </c>
      <c r="AR285" s="8">
        <f>(COUNT(F285:AP285))</f>
        <v>1</v>
      </c>
      <c r="AS285" s="8">
        <f>IF(COUNT(F285:AP285)&gt;0,LARGE(F285:AP285,1),0)+IF(COUNT(F285:AP285)&gt;1,LARGE(F285:AP285,2),0)+IF(COUNT(F285:AP285)&gt;2,LARGE(F285:AP285,3),0)+IF(COUNT(F285:AP285)&gt;3,LARGE(F285:AP285,4),0)+IF(COUNT(F285:AP285)&gt;4,LARGE(F285:AP285,5),0)+IF(COUNT(F285:AP285)&gt;5,LARGE(F285:AP285,6),0)+IF(COUNT(F285:AP285)&gt;6,LARGE(F285:AP285,7),0)+IF(COUNT(F285:AP285)&gt;7,LARGE(F285:AP285,8),0)+IF(COUNT(F285:AP285)&gt;8,LARGE(F285:AP285,9),0)+IF(COUNT(F285:AP285)&gt;9,LARGE(F285:AP285,10),0)+IF(COUNT(F285:AP285)&gt;10,LARGE(F285:AP285,11),0)+IF(COUNT(F285:AP285)&gt;11,LARGE(F285:AP285,12),0)+IF(COUNT(F285:AP285)&gt;12,LARGE(F285:AP285,13),0)+IF(COUNT(F285:AP285)&gt;13,LARGE(F285:AP285,14),0)+IF(COUNT(F285:AP285)&gt;14,LARGE(F285:AP285,15),0)</f>
        <v>33</v>
      </c>
      <c r="AT285" s="8">
        <f>IF(COUNT(F285:AP285)&lt;22,IF(COUNT(F285:AP285)&gt;14,(COUNT(F285:AP285)-15),0)*20,120)</f>
        <v>0</v>
      </c>
      <c r="AU285" s="12">
        <f>AS285+AT285</f>
        <v>33</v>
      </c>
      <c r="AV285" s="8" t="str">
        <f>B285</f>
        <v>Bergköfer</v>
      </c>
      <c r="AW285" s="8"/>
    </row>
    <row r="286" spans="1:49" ht="15">
      <c r="A286" s="15"/>
      <c r="B286" s="8" t="s">
        <v>296</v>
      </c>
      <c r="C286" s="8" t="s">
        <v>297</v>
      </c>
      <c r="D286" s="8">
        <v>57</v>
      </c>
      <c r="E286" s="8" t="s">
        <v>298</v>
      </c>
      <c r="F286" s="8"/>
      <c r="G286" s="9">
        <v>32</v>
      </c>
      <c r="H286" s="8"/>
      <c r="I286" s="8"/>
      <c r="J286" s="8"/>
      <c r="K286" s="8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7">
        <f>SUM(F286:AP286)</f>
        <v>32</v>
      </c>
      <c r="AR286" s="8">
        <f>(COUNT(F286:AP286))</f>
        <v>1</v>
      </c>
      <c r="AS286" s="8">
        <f>IF(COUNT(F286:AP286)&gt;0,LARGE(F286:AP286,1),0)+IF(COUNT(F286:AP286)&gt;1,LARGE(F286:AP286,2),0)+IF(COUNT(F286:AP286)&gt;2,LARGE(F286:AP286,3),0)+IF(COUNT(F286:AP286)&gt;3,LARGE(F286:AP286,4),0)+IF(COUNT(F286:AP286)&gt;4,LARGE(F286:AP286,5),0)+IF(COUNT(F286:AP286)&gt;5,LARGE(F286:AP286,6),0)+IF(COUNT(F286:AP286)&gt;6,LARGE(F286:AP286,7),0)+IF(COUNT(F286:AP286)&gt;7,LARGE(F286:AP286,8),0)+IF(COUNT(F286:AP286)&gt;8,LARGE(F286:AP286,9),0)+IF(COUNT(F286:AP286)&gt;9,LARGE(F286:AP286,10),0)+IF(COUNT(F286:AP286)&gt;10,LARGE(F286:AP286,11),0)+IF(COUNT(F286:AP286)&gt;11,LARGE(F286:AP286,12),0)+IF(COUNT(F286:AP286)&gt;12,LARGE(F286:AP286,13),0)+IF(COUNT(F286:AP286)&gt;13,LARGE(F286:AP286,14),0)+IF(COUNT(F286:AP286)&gt;14,LARGE(F286:AP286,15),0)</f>
        <v>32</v>
      </c>
      <c r="AT286" s="8">
        <f>IF(COUNT(F286:AP286)&lt;22,IF(COUNT(F286:AP286)&gt;14,(COUNT(F286:AP286)-15),0)*20,120)</f>
        <v>0</v>
      </c>
      <c r="AU286" s="12">
        <f>AS286+AT286</f>
        <v>32</v>
      </c>
      <c r="AV286" s="8" t="str">
        <f>B286</f>
        <v>Lichteveld</v>
      </c>
      <c r="AW286" s="8"/>
    </row>
    <row r="287" spans="1:49" ht="15">
      <c r="A287" s="15"/>
      <c r="B287" s="8" t="s">
        <v>339</v>
      </c>
      <c r="C287" s="8" t="s">
        <v>340</v>
      </c>
      <c r="D287" s="8">
        <v>53</v>
      </c>
      <c r="E287" s="8" t="s">
        <v>337</v>
      </c>
      <c r="F287" s="8" t="s">
        <v>272</v>
      </c>
      <c r="G287" s="9">
        <v>32</v>
      </c>
      <c r="H287" s="8"/>
      <c r="I287" s="8"/>
      <c r="J287" s="8"/>
      <c r="K287" s="8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7">
        <f>SUM(F287:AP287)</f>
        <v>32</v>
      </c>
      <c r="AR287" s="8">
        <f>(COUNT(F287:AP287))</f>
        <v>1</v>
      </c>
      <c r="AS287" s="8">
        <f>IF(COUNT(F287:AP287)&gt;0,LARGE(F287:AP287,1),0)+IF(COUNT(F287:AP287)&gt;1,LARGE(F287:AP287,2),0)+IF(COUNT(F287:AP287)&gt;2,LARGE(F287:AP287,3),0)+IF(COUNT(F287:AP287)&gt;3,LARGE(F287:AP287,4),0)+IF(COUNT(F287:AP287)&gt;4,LARGE(F287:AP287,5),0)+IF(COUNT(F287:AP287)&gt;5,LARGE(F287:AP287,6),0)+IF(COUNT(F287:AP287)&gt;6,LARGE(F287:AP287,7),0)+IF(COUNT(F287:AP287)&gt;7,LARGE(F287:AP287,8),0)+IF(COUNT(F287:AP287)&gt;8,LARGE(F287:AP287,9),0)+IF(COUNT(F287:AP287)&gt;9,LARGE(F287:AP287,10),0)+IF(COUNT(F287:AP287)&gt;10,LARGE(F287:AP287,11),0)+IF(COUNT(F287:AP287)&gt;11,LARGE(F287:AP287,12),0)+IF(COUNT(F287:AP287)&gt;12,LARGE(F287:AP287,13),0)+IF(COUNT(F287:AP287)&gt;13,LARGE(F287:AP287,14),0)+IF(COUNT(F287:AP287)&gt;14,LARGE(F287:AP287,15),0)</f>
        <v>32</v>
      </c>
      <c r="AT287" s="8">
        <f>IF(COUNT(F287:AP287)&lt;22,IF(COUNT(F287:AP287)&gt;14,(COUNT(F287:AP287)-15),0)*20,120)</f>
        <v>0</v>
      </c>
      <c r="AU287" s="12">
        <f>AS287+AT287</f>
        <v>32</v>
      </c>
      <c r="AV287" s="8" t="str">
        <f>B287</f>
        <v>Prelcec</v>
      </c>
      <c r="AW287" s="8"/>
    </row>
    <row r="288" spans="1:49" ht="15">
      <c r="A288" s="15"/>
      <c r="B288" s="8" t="s">
        <v>189</v>
      </c>
      <c r="C288" s="8" t="s">
        <v>190</v>
      </c>
      <c r="D288" s="8"/>
      <c r="E288" s="8" t="s">
        <v>191</v>
      </c>
      <c r="F288" s="8"/>
      <c r="G288" s="9"/>
      <c r="H288" s="8"/>
      <c r="I288" s="8"/>
      <c r="J288" s="8"/>
      <c r="K288" s="8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>
        <v>32</v>
      </c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7">
        <f>SUM(F288:AP288)</f>
        <v>32</v>
      </c>
      <c r="AR288" s="8">
        <f>(COUNT(F288:AP288))</f>
        <v>1</v>
      </c>
      <c r="AS288" s="8">
        <f>IF(COUNT(F288:AP288)&gt;0,LARGE(F288:AP288,1),0)+IF(COUNT(F288:AP288)&gt;1,LARGE(F288:AP288,2),0)+IF(COUNT(F288:AP288)&gt;2,LARGE(F288:AP288,3),0)+IF(COUNT(F288:AP288)&gt;3,LARGE(F288:AP288,4),0)+IF(COUNT(F288:AP288)&gt;4,LARGE(F288:AP288,5),0)+IF(COUNT(F288:AP288)&gt;5,LARGE(F288:AP288,6),0)+IF(COUNT(F288:AP288)&gt;6,LARGE(F288:AP288,7),0)+IF(COUNT(F288:AP288)&gt;7,LARGE(F288:AP288,8),0)+IF(COUNT(F288:AP288)&gt;8,LARGE(F288:AP288,9),0)+IF(COUNT(F288:AP288)&gt;9,LARGE(F288:AP288,10),0)+IF(COUNT(F288:AP288)&gt;10,LARGE(F288:AP288,11),0)+IF(COUNT(F288:AP288)&gt;11,LARGE(F288:AP288,12),0)+IF(COUNT(F288:AP288)&gt;12,LARGE(F288:AP288,13),0)+IF(COUNT(F288:AP288)&gt;13,LARGE(F288:AP288,14),0)+IF(COUNT(F288:AP288)&gt;14,LARGE(F288:AP288,15),0)</f>
        <v>32</v>
      </c>
      <c r="AT288" s="8">
        <f>IF(COUNT(F288:AP288)&lt;22,IF(COUNT(F288:AP288)&gt;14,(COUNT(F288:AP288)-15),0)*20,120)</f>
        <v>0</v>
      </c>
      <c r="AU288" s="12">
        <f>AS288+AT288</f>
        <v>32</v>
      </c>
      <c r="AV288" s="8" t="str">
        <f>B288</f>
        <v>Albert</v>
      </c>
      <c r="AW288" s="8"/>
    </row>
    <row r="289" spans="1:49" ht="15">
      <c r="A289" s="15"/>
      <c r="B289" s="8" t="s">
        <v>738</v>
      </c>
      <c r="C289" s="8" t="s">
        <v>723</v>
      </c>
      <c r="D289" s="8">
        <v>56</v>
      </c>
      <c r="E289" s="8" t="s">
        <v>93</v>
      </c>
      <c r="F289" s="8"/>
      <c r="G289" s="9"/>
      <c r="H289" s="8"/>
      <c r="I289" s="8"/>
      <c r="J289" s="8"/>
      <c r="K289" s="8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>
        <v>32</v>
      </c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7">
        <f>SUM(F289:AP289)</f>
        <v>32</v>
      </c>
      <c r="AR289" s="8">
        <f>(COUNT(F289:AP289))</f>
        <v>1</v>
      </c>
      <c r="AS289" s="8">
        <f>IF(COUNT(F289:AP289)&gt;0,LARGE(F289:AP289,1),0)+IF(COUNT(F289:AP289)&gt;1,LARGE(F289:AP289,2),0)+IF(COUNT(F289:AP289)&gt;2,LARGE(F289:AP289,3),0)+IF(COUNT(F289:AP289)&gt;3,LARGE(F289:AP289,4),0)+IF(COUNT(F289:AP289)&gt;4,LARGE(F289:AP289,5),0)+IF(COUNT(F289:AP289)&gt;5,LARGE(F289:AP289,6),0)+IF(COUNT(F289:AP289)&gt;6,LARGE(F289:AP289,7),0)+IF(COUNT(F289:AP289)&gt;7,LARGE(F289:AP289,8),0)+IF(COUNT(F289:AP289)&gt;8,LARGE(F289:AP289,9),0)+IF(COUNT(F289:AP289)&gt;9,LARGE(F289:AP289,10),0)+IF(COUNT(F289:AP289)&gt;10,LARGE(F289:AP289,11),0)+IF(COUNT(F289:AP289)&gt;11,LARGE(F289:AP289,12),0)+IF(COUNT(F289:AP289)&gt;12,LARGE(F289:AP289,13),0)+IF(COUNT(F289:AP289)&gt;13,LARGE(F289:AP289,14),0)+IF(COUNT(F289:AP289)&gt;14,LARGE(F289:AP289,15),0)</f>
        <v>32</v>
      </c>
      <c r="AT289" s="8">
        <f>IF(COUNT(F289:AP289)&lt;22,IF(COUNT(F289:AP289)&gt;14,(COUNT(F289:AP289)-15),0)*20,120)</f>
        <v>0</v>
      </c>
      <c r="AU289" s="12">
        <f>AS289+AT289</f>
        <v>32</v>
      </c>
      <c r="AV289" s="8" t="str">
        <f>B289</f>
        <v>Schonbrodt</v>
      </c>
      <c r="AW289" s="8"/>
    </row>
    <row r="290" spans="1:49" s="23" customFormat="1" ht="15">
      <c r="A290" s="15"/>
      <c r="B290" s="8" t="s">
        <v>772</v>
      </c>
      <c r="C290" s="8" t="s">
        <v>773</v>
      </c>
      <c r="D290" s="8">
        <v>53</v>
      </c>
      <c r="E290" s="8" t="s">
        <v>760</v>
      </c>
      <c r="F290" s="8"/>
      <c r="G290" s="9"/>
      <c r="H290" s="8"/>
      <c r="I290" s="8"/>
      <c r="J290" s="8"/>
      <c r="K290" s="8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>
        <v>32</v>
      </c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7">
        <f>SUM(F290:AP290)</f>
        <v>32</v>
      </c>
      <c r="AR290" s="8">
        <f>(COUNT(F290:AP290))</f>
        <v>1</v>
      </c>
      <c r="AS290" s="8">
        <f>IF(COUNT(F290:AP290)&gt;0,LARGE(F290:AP290,1),0)+IF(COUNT(F290:AP290)&gt;1,LARGE(F290:AP290,2),0)+IF(COUNT(F290:AP290)&gt;2,LARGE(F290:AP290,3),0)+IF(COUNT(F290:AP290)&gt;3,LARGE(F290:AP290,4),0)+IF(COUNT(F290:AP290)&gt;4,LARGE(F290:AP290,5),0)+IF(COUNT(F290:AP290)&gt;5,LARGE(F290:AP290,6),0)+IF(COUNT(F290:AP290)&gt;6,LARGE(F290:AP290,7),0)+IF(COUNT(F290:AP290)&gt;7,LARGE(F290:AP290,8),0)+IF(COUNT(F290:AP290)&gt;8,LARGE(F290:AP290,9),0)+IF(COUNT(F290:AP290)&gt;9,LARGE(F290:AP290,10),0)+IF(COUNT(F290:AP290)&gt;10,LARGE(F290:AP290,11),0)+IF(COUNT(F290:AP290)&gt;11,LARGE(F290:AP290,12),0)+IF(COUNT(F290:AP290)&gt;12,LARGE(F290:AP290,13),0)+IF(COUNT(F290:AP290)&gt;13,LARGE(F290:AP290,14),0)+IF(COUNT(F290:AP290)&gt;14,LARGE(F290:AP290,15),0)</f>
        <v>32</v>
      </c>
      <c r="AT290" s="8">
        <f>IF(COUNT(F290:AP290)&lt;22,IF(COUNT(F290:AP290)&gt;14,(COUNT(F290:AP290)-15),0)*20,120)</f>
        <v>0</v>
      </c>
      <c r="AU290" s="12">
        <f>AS290+AT290</f>
        <v>32</v>
      </c>
      <c r="AV290" s="8" t="str">
        <f>B290</f>
        <v>Mülstroh</v>
      </c>
      <c r="AW290" s="8"/>
    </row>
    <row r="291" spans="1:49" s="23" customFormat="1" ht="15">
      <c r="A291" s="15"/>
      <c r="B291" s="8" t="s">
        <v>782</v>
      </c>
      <c r="C291" s="8" t="s">
        <v>257</v>
      </c>
      <c r="D291" s="8">
        <v>55</v>
      </c>
      <c r="E291" s="8" t="s">
        <v>783</v>
      </c>
      <c r="F291" s="8"/>
      <c r="G291" s="9"/>
      <c r="H291" s="8"/>
      <c r="I291" s="8"/>
      <c r="J291" s="8"/>
      <c r="K291" s="8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>
        <v>32</v>
      </c>
      <c r="AI291" s="9"/>
      <c r="AJ291" s="9"/>
      <c r="AK291" s="9"/>
      <c r="AL291" s="9"/>
      <c r="AM291" s="9"/>
      <c r="AN291" s="9"/>
      <c r="AO291" s="9"/>
      <c r="AP291" s="9"/>
      <c r="AQ291" s="7">
        <f>SUM(F291:AP291)</f>
        <v>32</v>
      </c>
      <c r="AR291" s="8">
        <f>(COUNT(F291:AP291))</f>
        <v>1</v>
      </c>
      <c r="AS291" s="8">
        <f>IF(COUNT(F291:AP291)&gt;0,LARGE(F291:AP291,1),0)+IF(COUNT(F291:AP291)&gt;1,LARGE(F291:AP291,2),0)+IF(COUNT(F291:AP291)&gt;2,LARGE(F291:AP291,3),0)+IF(COUNT(F291:AP291)&gt;3,LARGE(F291:AP291,4),0)+IF(COUNT(F291:AP291)&gt;4,LARGE(F291:AP291,5),0)+IF(COUNT(F291:AP291)&gt;5,LARGE(F291:AP291,6),0)+IF(COUNT(F291:AP291)&gt;6,LARGE(F291:AP291,7),0)+IF(COUNT(F291:AP291)&gt;7,LARGE(F291:AP291,8),0)+IF(COUNT(F291:AP291)&gt;8,LARGE(F291:AP291,9),0)+IF(COUNT(F291:AP291)&gt;9,LARGE(F291:AP291,10),0)+IF(COUNT(F291:AP291)&gt;10,LARGE(F291:AP291,11),0)+IF(COUNT(F291:AP291)&gt;11,LARGE(F291:AP291,12),0)+IF(COUNT(F291:AP291)&gt;12,LARGE(F291:AP291,13),0)+IF(COUNT(F291:AP291)&gt;13,LARGE(F291:AP291,14),0)+IF(COUNT(F291:AP291)&gt;14,LARGE(F291:AP291,15),0)</f>
        <v>32</v>
      </c>
      <c r="AT291" s="8">
        <f>IF(COUNT(F291:AP291)&lt;22,IF(COUNT(F291:AP291)&gt;14,(COUNT(F291:AP291)-15),0)*20,120)</f>
        <v>0</v>
      </c>
      <c r="AU291" s="12">
        <f>AS291+AT291</f>
        <v>32</v>
      </c>
      <c r="AV291" s="8" t="str">
        <f>B291</f>
        <v>Ewike</v>
      </c>
      <c r="AW291" s="8"/>
    </row>
    <row r="292" spans="1:49" ht="15">
      <c r="A292" s="15"/>
      <c r="B292" s="8" t="s">
        <v>102</v>
      </c>
      <c r="C292" s="8" t="s">
        <v>77</v>
      </c>
      <c r="D292" s="8">
        <v>54</v>
      </c>
      <c r="E292" s="8" t="s">
        <v>62</v>
      </c>
      <c r="F292" s="8">
        <v>31</v>
      </c>
      <c r="G292" s="9"/>
      <c r="H292" s="8"/>
      <c r="I292" s="8"/>
      <c r="J292" s="8"/>
      <c r="K292" s="8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7">
        <f>SUM(F292:AP292)</f>
        <v>31</v>
      </c>
      <c r="AR292" s="8">
        <f>(COUNT(F292:AP292))</f>
        <v>1</v>
      </c>
      <c r="AS292" s="8">
        <f>IF(COUNT(F292:AP292)&gt;0,LARGE(F292:AP292,1),0)+IF(COUNT(F292:AP292)&gt;1,LARGE(F292:AP292,2),0)+IF(COUNT(F292:AP292)&gt;2,LARGE(F292:AP292,3),0)+IF(COUNT(F292:AP292)&gt;3,LARGE(F292:AP292,4),0)+IF(COUNT(F292:AP292)&gt;4,LARGE(F292:AP292,5),0)+IF(COUNT(F292:AP292)&gt;5,LARGE(F292:AP292,6),0)+IF(COUNT(F292:AP292)&gt;6,LARGE(F292:AP292,7),0)+IF(COUNT(F292:AP292)&gt;7,LARGE(F292:AP292,8),0)+IF(COUNT(F292:AP292)&gt;8,LARGE(F292:AP292,9),0)+IF(COUNT(F292:AP292)&gt;9,LARGE(F292:AP292,10),0)+IF(COUNT(F292:AP292)&gt;10,LARGE(F292:AP292,11),0)+IF(COUNT(F292:AP292)&gt;11,LARGE(F292:AP292,12),0)+IF(COUNT(F292:AP292)&gt;12,LARGE(F292:AP292,13),0)+IF(COUNT(F292:AP292)&gt;13,LARGE(F292:AP292,14),0)+IF(COUNT(F292:AP292)&gt;14,LARGE(F292:AP292,15),0)</f>
        <v>31</v>
      </c>
      <c r="AT292" s="8">
        <f>IF(COUNT(F292:AP292)&lt;22,IF(COUNT(F292:AP292)&gt;14,(COUNT(F292:AP292)-15),0)*20,120)</f>
        <v>0</v>
      </c>
      <c r="AU292" s="12">
        <f>AS292+AT292</f>
        <v>31</v>
      </c>
      <c r="AV292" s="8" t="str">
        <f>B292</f>
        <v>Baudisch</v>
      </c>
      <c r="AW292" s="8"/>
    </row>
    <row r="293" spans="1:49" ht="15">
      <c r="A293" s="15"/>
      <c r="B293" s="8" t="s">
        <v>341</v>
      </c>
      <c r="C293" s="8" t="s">
        <v>342</v>
      </c>
      <c r="D293" s="8">
        <v>56</v>
      </c>
      <c r="E293" s="8" t="s">
        <v>343</v>
      </c>
      <c r="F293" s="8"/>
      <c r="G293" s="9">
        <v>31</v>
      </c>
      <c r="H293" s="8"/>
      <c r="I293" s="8"/>
      <c r="J293" s="8"/>
      <c r="K293" s="8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7">
        <f>SUM(F293:AP293)</f>
        <v>31</v>
      </c>
      <c r="AR293" s="8">
        <f>(COUNT(F293:AP293))</f>
        <v>1</v>
      </c>
      <c r="AS293" s="8">
        <f>IF(COUNT(F293:AP293)&gt;0,LARGE(F293:AP293,1),0)+IF(COUNT(F293:AP293)&gt;1,LARGE(F293:AP293,2),0)+IF(COUNT(F293:AP293)&gt;2,LARGE(F293:AP293,3),0)+IF(COUNT(F293:AP293)&gt;3,LARGE(F293:AP293,4),0)+IF(COUNT(F293:AP293)&gt;4,LARGE(F293:AP293,5),0)+IF(COUNT(F293:AP293)&gt;5,LARGE(F293:AP293,6),0)+IF(COUNT(F293:AP293)&gt;6,LARGE(F293:AP293,7),0)+IF(COUNT(F293:AP293)&gt;7,LARGE(F293:AP293,8),0)+IF(COUNT(F293:AP293)&gt;8,LARGE(F293:AP293,9),0)+IF(COUNT(F293:AP293)&gt;9,LARGE(F293:AP293,10),0)+IF(COUNT(F293:AP293)&gt;10,LARGE(F293:AP293,11),0)+IF(COUNT(F293:AP293)&gt;11,LARGE(F293:AP293,12),0)+IF(COUNT(F293:AP293)&gt;12,LARGE(F293:AP293,13),0)+IF(COUNT(F293:AP293)&gt;13,LARGE(F293:AP293,14),0)+IF(COUNT(F293:AP293)&gt;14,LARGE(F293:AP293,15),0)</f>
        <v>31</v>
      </c>
      <c r="AT293" s="8">
        <f>IF(COUNT(F293:AP293)&lt;22,IF(COUNT(F293:AP293)&gt;14,(COUNT(F293:AP293)-15),0)*20,120)</f>
        <v>0</v>
      </c>
      <c r="AU293" s="12">
        <f>AS293+AT293</f>
        <v>31</v>
      </c>
      <c r="AV293" s="8" t="str">
        <f>B293</f>
        <v>Kemps</v>
      </c>
      <c r="AW293" s="8"/>
    </row>
    <row r="294" spans="1:49" ht="15">
      <c r="A294" s="15"/>
      <c r="B294" s="8" t="s">
        <v>422</v>
      </c>
      <c r="C294" s="8" t="s">
        <v>199</v>
      </c>
      <c r="D294" s="8">
        <v>54</v>
      </c>
      <c r="E294" s="8" t="s">
        <v>423</v>
      </c>
      <c r="F294" s="8"/>
      <c r="G294" s="9"/>
      <c r="H294" s="8"/>
      <c r="I294" s="8"/>
      <c r="J294" s="8">
        <v>31</v>
      </c>
      <c r="K294" s="8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7">
        <f>SUM(F294:AP294)</f>
        <v>31</v>
      </c>
      <c r="AR294" s="8">
        <f>(COUNT(F294:AP294))</f>
        <v>1</v>
      </c>
      <c r="AS294" s="8">
        <f>IF(COUNT(F294:AP294)&gt;0,LARGE(F294:AP294,1),0)+IF(COUNT(F294:AP294)&gt;1,LARGE(F294:AP294,2),0)+IF(COUNT(F294:AP294)&gt;2,LARGE(F294:AP294,3),0)+IF(COUNT(F294:AP294)&gt;3,LARGE(F294:AP294,4),0)+IF(COUNT(F294:AP294)&gt;4,LARGE(F294:AP294,5),0)+IF(COUNT(F294:AP294)&gt;5,LARGE(F294:AP294,6),0)+IF(COUNT(F294:AP294)&gt;6,LARGE(F294:AP294,7),0)+IF(COUNT(F294:AP294)&gt;7,LARGE(F294:AP294,8),0)+IF(COUNT(F294:AP294)&gt;8,LARGE(F294:AP294,9),0)+IF(COUNT(F294:AP294)&gt;9,LARGE(F294:AP294,10),0)+IF(COUNT(F294:AP294)&gt;10,LARGE(F294:AP294,11),0)+IF(COUNT(F294:AP294)&gt;11,LARGE(F294:AP294,12),0)+IF(COUNT(F294:AP294)&gt;12,LARGE(F294:AP294,13),0)+IF(COUNT(F294:AP294)&gt;13,LARGE(F294:AP294,14),0)+IF(COUNT(F294:AP294)&gt;14,LARGE(F294:AP294,15),0)</f>
        <v>31</v>
      </c>
      <c r="AT294" s="8">
        <f>IF(COUNT(F294:AP294)&lt;22,IF(COUNT(F294:AP294)&gt;14,(COUNT(F294:AP294)-15),0)*20,120)</f>
        <v>0</v>
      </c>
      <c r="AU294" s="12">
        <f>AS294+AT294</f>
        <v>31</v>
      </c>
      <c r="AV294" s="7" t="str">
        <f>B294</f>
        <v>Van Kempen</v>
      </c>
      <c r="AW294" s="8"/>
    </row>
    <row r="295" spans="1:49" s="23" customFormat="1" ht="15">
      <c r="A295" s="15"/>
      <c r="B295" s="8" t="s">
        <v>739</v>
      </c>
      <c r="C295" s="8" t="s">
        <v>740</v>
      </c>
      <c r="D295" s="8">
        <v>55</v>
      </c>
      <c r="E295" s="8" t="s">
        <v>231</v>
      </c>
      <c r="F295" s="8"/>
      <c r="G295" s="9"/>
      <c r="H295" s="8"/>
      <c r="I295" s="8"/>
      <c r="J295" s="8"/>
      <c r="K295" s="8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>
        <v>31</v>
      </c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7">
        <f>SUM(F295:AP295)</f>
        <v>31</v>
      </c>
      <c r="AR295" s="8">
        <f>(COUNT(F295:AP295))</f>
        <v>1</v>
      </c>
      <c r="AS295" s="8">
        <f>IF(COUNT(F295:AP295)&gt;0,LARGE(F295:AP295,1),0)+IF(COUNT(F295:AP295)&gt;1,LARGE(F295:AP295,2),0)+IF(COUNT(F295:AP295)&gt;2,LARGE(F295:AP295,3),0)+IF(COUNT(F295:AP295)&gt;3,LARGE(F295:AP295,4),0)+IF(COUNT(F295:AP295)&gt;4,LARGE(F295:AP295,5),0)+IF(COUNT(F295:AP295)&gt;5,LARGE(F295:AP295,6),0)+IF(COUNT(F295:AP295)&gt;6,LARGE(F295:AP295,7),0)+IF(COUNT(F295:AP295)&gt;7,LARGE(F295:AP295,8),0)+IF(COUNT(F295:AP295)&gt;8,LARGE(F295:AP295,9),0)+IF(COUNT(F295:AP295)&gt;9,LARGE(F295:AP295,10),0)+IF(COUNT(F295:AP295)&gt;10,LARGE(F295:AP295,11),0)+IF(COUNT(F295:AP295)&gt;11,LARGE(F295:AP295,12),0)+IF(COUNT(F295:AP295)&gt;12,LARGE(F295:AP295,13),0)+IF(COUNT(F295:AP295)&gt;13,LARGE(F295:AP295,14),0)+IF(COUNT(F295:AP295)&gt;14,LARGE(F295:AP295,15),0)</f>
        <v>31</v>
      </c>
      <c r="AT295" s="8">
        <f>IF(COUNT(F295:AP295)&lt;22,IF(COUNT(F295:AP295)&gt;14,(COUNT(F295:AP295)-15),0)*20,120)</f>
        <v>0</v>
      </c>
      <c r="AU295" s="12">
        <f>AS295+AT295</f>
        <v>31</v>
      </c>
      <c r="AV295" s="8" t="str">
        <f>B295</f>
        <v>Duysens</v>
      </c>
      <c r="AW295" s="8"/>
    </row>
    <row r="296" spans="1:49" s="23" customFormat="1" ht="15">
      <c r="A296" s="15"/>
      <c r="B296" s="8" t="s">
        <v>774</v>
      </c>
      <c r="C296" s="8" t="s">
        <v>66</v>
      </c>
      <c r="D296" s="8">
        <v>55</v>
      </c>
      <c r="E296" s="8" t="s">
        <v>93</v>
      </c>
      <c r="F296" s="8"/>
      <c r="G296" s="9"/>
      <c r="H296" s="8"/>
      <c r="I296" s="8"/>
      <c r="J296" s="8"/>
      <c r="K296" s="8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>
        <v>31</v>
      </c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7">
        <f>SUM(F296:AP296)</f>
        <v>31</v>
      </c>
      <c r="AR296" s="8">
        <f>(COUNT(F296:AP296))</f>
        <v>1</v>
      </c>
      <c r="AS296" s="8">
        <f>IF(COUNT(F296:AP296)&gt;0,LARGE(F296:AP296,1),0)+IF(COUNT(F296:AP296)&gt;1,LARGE(F296:AP296,2),0)+IF(COUNT(F296:AP296)&gt;2,LARGE(F296:AP296,3),0)+IF(COUNT(F296:AP296)&gt;3,LARGE(F296:AP296,4),0)+IF(COUNT(F296:AP296)&gt;4,LARGE(F296:AP296,5),0)+IF(COUNT(F296:AP296)&gt;5,LARGE(F296:AP296,6),0)+IF(COUNT(F296:AP296)&gt;6,LARGE(F296:AP296,7),0)+IF(COUNT(F296:AP296)&gt;7,LARGE(F296:AP296,8),0)+IF(COUNT(F296:AP296)&gt;8,LARGE(F296:AP296,9),0)+IF(COUNT(F296:AP296)&gt;9,LARGE(F296:AP296,10),0)+IF(COUNT(F296:AP296)&gt;10,LARGE(F296:AP296,11),0)+IF(COUNT(F296:AP296)&gt;11,LARGE(F296:AP296,12),0)+IF(COUNT(F296:AP296)&gt;12,LARGE(F296:AP296,13),0)+IF(COUNT(F296:AP296)&gt;13,LARGE(F296:AP296,14),0)+IF(COUNT(F296:AP296)&gt;14,LARGE(F296:AP296,15),0)</f>
        <v>31</v>
      </c>
      <c r="AT296" s="8">
        <f>IF(COUNT(F296:AP296)&lt;22,IF(COUNT(F296:AP296)&gt;14,(COUNT(F296:AP296)-15),0)*20,120)</f>
        <v>0</v>
      </c>
      <c r="AU296" s="12">
        <f>AS296+AT296</f>
        <v>31</v>
      </c>
      <c r="AV296" s="8" t="str">
        <f>B296</f>
        <v>Hofer</v>
      </c>
      <c r="AW296" s="8"/>
    </row>
    <row r="297" spans="1:49" s="23" customFormat="1" ht="15">
      <c r="A297" s="15"/>
      <c r="B297" s="8" t="s">
        <v>775</v>
      </c>
      <c r="C297" s="8" t="s">
        <v>75</v>
      </c>
      <c r="D297" s="8"/>
      <c r="E297" s="8" t="s">
        <v>79</v>
      </c>
      <c r="F297" s="8"/>
      <c r="G297" s="9"/>
      <c r="H297" s="8"/>
      <c r="I297" s="8"/>
      <c r="J297" s="8"/>
      <c r="K297" s="8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>
        <v>31</v>
      </c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7">
        <f>SUM(F297:AP297)</f>
        <v>31</v>
      </c>
      <c r="AR297" s="8">
        <f>(COUNT(F297:AP297))</f>
        <v>1</v>
      </c>
      <c r="AS297" s="8">
        <f>IF(COUNT(F297:AP297)&gt;0,LARGE(F297:AP297,1),0)+IF(COUNT(F297:AP297)&gt;1,LARGE(F297:AP297,2),0)+IF(COUNT(F297:AP297)&gt;2,LARGE(F297:AP297,3),0)+IF(COUNT(F297:AP297)&gt;3,LARGE(F297:AP297,4),0)+IF(COUNT(F297:AP297)&gt;4,LARGE(F297:AP297,5),0)+IF(COUNT(F297:AP297)&gt;5,LARGE(F297:AP297,6),0)+IF(COUNT(F297:AP297)&gt;6,LARGE(F297:AP297,7),0)+IF(COUNT(F297:AP297)&gt;7,LARGE(F297:AP297,8),0)+IF(COUNT(F297:AP297)&gt;8,LARGE(F297:AP297,9),0)+IF(COUNT(F297:AP297)&gt;9,LARGE(F297:AP297,10),0)+IF(COUNT(F297:AP297)&gt;10,LARGE(F297:AP297,11),0)+IF(COUNT(F297:AP297)&gt;11,LARGE(F297:AP297,12),0)+IF(COUNT(F297:AP297)&gt;12,LARGE(F297:AP297,13),0)+IF(COUNT(F297:AP297)&gt;13,LARGE(F297:AP297,14),0)+IF(COUNT(F297:AP297)&gt;14,LARGE(F297:AP297,15),0)</f>
        <v>31</v>
      </c>
      <c r="AT297" s="8">
        <f>IF(COUNT(F297:AP297)&lt;22,IF(COUNT(F297:AP297)&gt;14,(COUNT(F297:AP297)-15),0)*20,120)</f>
        <v>0</v>
      </c>
      <c r="AU297" s="12">
        <f>AS297+AT297</f>
        <v>31</v>
      </c>
      <c r="AV297" s="8" t="str">
        <f>B297</f>
        <v>Franke</v>
      </c>
      <c r="AW297" s="8"/>
    </row>
    <row r="298" spans="1:49" s="23" customFormat="1" ht="15">
      <c r="A298" s="15"/>
      <c r="B298" s="8" t="s">
        <v>355</v>
      </c>
      <c r="C298" s="8" t="s">
        <v>356</v>
      </c>
      <c r="D298" s="8">
        <v>55</v>
      </c>
      <c r="E298" s="8" t="s">
        <v>151</v>
      </c>
      <c r="F298" s="17"/>
      <c r="G298" s="18"/>
      <c r="H298" s="8">
        <v>30</v>
      </c>
      <c r="I298" s="8"/>
      <c r="J298" s="8"/>
      <c r="K298" s="8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>
        <v>0</v>
      </c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7">
        <f>SUM(F298:AP298)</f>
        <v>30</v>
      </c>
      <c r="AR298" s="8">
        <f>(COUNT(F298:AP298))</f>
        <v>2</v>
      </c>
      <c r="AS298" s="8">
        <f>IF(COUNT(F298:AP298)&gt;0,LARGE(F298:AP298,1),0)+IF(COUNT(F298:AP298)&gt;1,LARGE(F298:AP298,2),0)+IF(COUNT(F298:AP298)&gt;2,LARGE(F298:AP298,3),0)+IF(COUNT(F298:AP298)&gt;3,LARGE(F298:AP298,4),0)+IF(COUNT(F298:AP298)&gt;4,LARGE(F298:AP298,5),0)+IF(COUNT(F298:AP298)&gt;5,LARGE(F298:AP298,6),0)+IF(COUNT(F298:AP298)&gt;6,LARGE(F298:AP298,7),0)+IF(COUNT(F298:AP298)&gt;7,LARGE(F298:AP298,8),0)+IF(COUNT(F298:AP298)&gt;8,LARGE(F298:AP298,9),0)+IF(COUNT(F298:AP298)&gt;9,LARGE(F298:AP298,10),0)+IF(COUNT(F298:AP298)&gt;10,LARGE(F298:AP298,11),0)+IF(COUNT(F298:AP298)&gt;11,LARGE(F298:AP298,12),0)+IF(COUNT(F298:AP298)&gt;12,LARGE(F298:AP298,13),0)+IF(COUNT(F298:AP298)&gt;13,LARGE(F298:AP298,14),0)+IF(COUNT(F298:AP298)&gt;14,LARGE(F298:AP298,15),0)</f>
        <v>30</v>
      </c>
      <c r="AT298" s="8">
        <f>IF(COUNT(F298:AP298)&lt;22,IF(COUNT(F298:AP298)&gt;14,(COUNT(F298:AP298)-15),0)*20,120)</f>
        <v>0</v>
      </c>
      <c r="AU298" s="12">
        <f>AS298+AT298</f>
        <v>30</v>
      </c>
      <c r="AV298" s="8" t="str">
        <f>B298</f>
        <v>Roggendorf</v>
      </c>
      <c r="AW298" s="8"/>
    </row>
    <row r="299" spans="1:49" s="23" customFormat="1" ht="15">
      <c r="A299" s="15"/>
      <c r="B299" s="8" t="s">
        <v>251</v>
      </c>
      <c r="C299" s="8" t="s">
        <v>58</v>
      </c>
      <c r="D299" s="8">
        <v>54</v>
      </c>
      <c r="E299" s="8" t="s">
        <v>164</v>
      </c>
      <c r="F299" s="8"/>
      <c r="G299" s="9"/>
      <c r="H299" s="8"/>
      <c r="I299" s="8"/>
      <c r="J299" s="8"/>
      <c r="K299" s="8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>
        <v>27</v>
      </c>
      <c r="AJ299" s="9"/>
      <c r="AK299" s="9"/>
      <c r="AL299" s="9"/>
      <c r="AM299" s="9">
        <v>3</v>
      </c>
      <c r="AN299" s="9"/>
      <c r="AO299" s="9"/>
      <c r="AP299" s="9"/>
      <c r="AQ299" s="7">
        <f>SUM(F299:AP299)</f>
        <v>30</v>
      </c>
      <c r="AR299" s="8">
        <f>(COUNT(F299:AP299))</f>
        <v>2</v>
      </c>
      <c r="AS299" s="8">
        <f>IF(COUNT(F299:AP299)&gt;0,LARGE(F299:AP299,1),0)+IF(COUNT(F299:AP299)&gt;1,LARGE(F299:AP299,2),0)+IF(COUNT(F299:AP299)&gt;2,LARGE(F299:AP299,3),0)+IF(COUNT(F299:AP299)&gt;3,LARGE(F299:AP299,4),0)+IF(COUNT(F299:AP299)&gt;4,LARGE(F299:AP299,5),0)+IF(COUNT(F299:AP299)&gt;5,LARGE(F299:AP299,6),0)+IF(COUNT(F299:AP299)&gt;6,LARGE(F299:AP299,7),0)+IF(COUNT(F299:AP299)&gt;7,LARGE(F299:AP299,8),0)+IF(COUNT(F299:AP299)&gt;8,LARGE(F299:AP299,9),0)+IF(COUNT(F299:AP299)&gt;9,LARGE(F299:AP299,10),0)+IF(COUNT(F299:AP299)&gt;10,LARGE(F299:AP299,11),0)+IF(COUNT(F299:AP299)&gt;11,LARGE(F299:AP299,12),0)+IF(COUNT(F299:AP299)&gt;12,LARGE(F299:AP299,13),0)+IF(COUNT(F299:AP299)&gt;13,LARGE(F299:AP299,14),0)+IF(COUNT(F299:AP299)&gt;14,LARGE(F299:AP299,15),0)</f>
        <v>30</v>
      </c>
      <c r="AT299" s="8">
        <f>IF(COUNT(F299:AP299)&lt;22,IF(COUNT(F299:AP299)&gt;14,(COUNT(F299:AP299)-15),0)*20,120)</f>
        <v>0</v>
      </c>
      <c r="AU299" s="12">
        <f>AS299+AT299</f>
        <v>30</v>
      </c>
      <c r="AV299" s="8" t="str">
        <f>B299</f>
        <v>Klein</v>
      </c>
      <c r="AW299" s="8"/>
    </row>
    <row r="300" spans="1:49" s="23" customFormat="1" ht="15">
      <c r="A300" s="15"/>
      <c r="B300" s="8" t="s">
        <v>377</v>
      </c>
      <c r="C300" s="8" t="s">
        <v>206</v>
      </c>
      <c r="D300" s="8">
        <v>56</v>
      </c>
      <c r="E300" s="8" t="s">
        <v>93</v>
      </c>
      <c r="F300" s="17"/>
      <c r="G300" s="18"/>
      <c r="H300" s="8">
        <v>30</v>
      </c>
      <c r="I300" s="8"/>
      <c r="J300" s="8"/>
      <c r="K300" s="8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7">
        <f>SUM(F300:AP300)</f>
        <v>30</v>
      </c>
      <c r="AR300" s="8">
        <f>(COUNT(F300:AP300))</f>
        <v>1</v>
      </c>
      <c r="AS300" s="8">
        <f>IF(COUNT(F300:AP300)&gt;0,LARGE(F300:AP300,1),0)+IF(COUNT(F300:AP300)&gt;1,LARGE(F300:AP300,2),0)+IF(COUNT(F300:AP300)&gt;2,LARGE(F300:AP300,3),0)+IF(COUNT(F300:AP300)&gt;3,LARGE(F300:AP300,4),0)+IF(COUNT(F300:AP300)&gt;4,LARGE(F300:AP300,5),0)+IF(COUNT(F300:AP300)&gt;5,LARGE(F300:AP300,6),0)+IF(COUNT(F300:AP300)&gt;6,LARGE(F300:AP300,7),0)+IF(COUNT(F300:AP300)&gt;7,LARGE(F300:AP300,8),0)+IF(COUNT(F300:AP300)&gt;8,LARGE(F300:AP300,9),0)+IF(COUNT(F300:AP300)&gt;9,LARGE(F300:AP300,10),0)+IF(COUNT(F300:AP300)&gt;10,LARGE(F300:AP300,11),0)+IF(COUNT(F300:AP300)&gt;11,LARGE(F300:AP300,12),0)+IF(COUNT(F300:AP300)&gt;12,LARGE(F300:AP300,13),0)+IF(COUNT(F300:AP300)&gt;13,LARGE(F300:AP300,14),0)+IF(COUNT(F300:AP300)&gt;14,LARGE(F300:AP300,15),0)</f>
        <v>30</v>
      </c>
      <c r="AT300" s="8">
        <f>IF(COUNT(F300:AP300)&lt;22,IF(COUNT(F300:AP300)&gt;14,(COUNT(F300:AP300)-15),0)*20,120)</f>
        <v>0</v>
      </c>
      <c r="AU300" s="12">
        <f>AS300+AT300</f>
        <v>30</v>
      </c>
      <c r="AV300" s="8" t="str">
        <f>B300</f>
        <v>Laufs</v>
      </c>
      <c r="AW300" s="8"/>
    </row>
    <row r="301" spans="1:49" s="23" customFormat="1" ht="15">
      <c r="A301" s="15"/>
      <c r="B301" s="8" t="s">
        <v>541</v>
      </c>
      <c r="C301" s="8" t="s">
        <v>66</v>
      </c>
      <c r="D301" s="8">
        <v>55</v>
      </c>
      <c r="E301" s="8" t="s">
        <v>151</v>
      </c>
      <c r="F301" s="17"/>
      <c r="G301" s="18"/>
      <c r="H301" s="8"/>
      <c r="I301" s="8">
        <v>30</v>
      </c>
      <c r="J301" s="8"/>
      <c r="K301" s="8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7">
        <f>SUM(F301:AP301)</f>
        <v>30</v>
      </c>
      <c r="AR301" s="8">
        <f>(COUNT(F301:AP301))</f>
        <v>1</v>
      </c>
      <c r="AS301" s="8">
        <f>IF(COUNT(F301:AP301)&gt;0,LARGE(F301:AP301,1),0)+IF(COUNT(F301:AP301)&gt;1,LARGE(F301:AP301,2),0)+IF(COUNT(F301:AP301)&gt;2,LARGE(F301:AP301,3),0)+IF(COUNT(F301:AP301)&gt;3,LARGE(F301:AP301,4),0)+IF(COUNT(F301:AP301)&gt;4,LARGE(F301:AP301,5),0)+IF(COUNT(F301:AP301)&gt;5,LARGE(F301:AP301,6),0)+IF(COUNT(F301:AP301)&gt;6,LARGE(F301:AP301,7),0)+IF(COUNT(F301:AP301)&gt;7,LARGE(F301:AP301,8),0)+IF(COUNT(F301:AP301)&gt;8,LARGE(F301:AP301,9),0)+IF(COUNT(F301:AP301)&gt;9,LARGE(F301:AP301,10),0)+IF(COUNT(F301:AP301)&gt;10,LARGE(F301:AP301,11),0)+IF(COUNT(F301:AP301)&gt;11,LARGE(F301:AP301,12),0)+IF(COUNT(F301:AP301)&gt;12,LARGE(F301:AP301,13),0)+IF(COUNT(F301:AP301)&gt;13,LARGE(F301:AP301,14),0)+IF(COUNT(F301:AP301)&gt;14,LARGE(F301:AP301,15),0)</f>
        <v>30</v>
      </c>
      <c r="AT301" s="8">
        <f>IF(COUNT(F301:AP301)&lt;22,IF(COUNT(F301:AP301)&gt;14,(COUNT(F301:AP301)-15),0)*20,120)</f>
        <v>0</v>
      </c>
      <c r="AU301" s="12">
        <f>AS301+AT301</f>
        <v>30</v>
      </c>
      <c r="AV301" s="8" t="str">
        <f>B301</f>
        <v>Röhrig</v>
      </c>
      <c r="AW301" s="8"/>
    </row>
    <row r="302" spans="1:49" s="23" customFormat="1" ht="15">
      <c r="A302" s="15"/>
      <c r="B302" s="8" t="s">
        <v>424</v>
      </c>
      <c r="C302" s="8" t="s">
        <v>70</v>
      </c>
      <c r="D302" s="8">
        <v>57</v>
      </c>
      <c r="E302" s="8" t="s">
        <v>421</v>
      </c>
      <c r="F302" s="8"/>
      <c r="G302" s="9"/>
      <c r="H302" s="8"/>
      <c r="I302" s="8"/>
      <c r="J302" s="8">
        <v>30</v>
      </c>
      <c r="K302" s="8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7">
        <f>SUM(F302:AP302)</f>
        <v>30</v>
      </c>
      <c r="AR302" s="8">
        <f>(COUNT(F302:AP302))</f>
        <v>1</v>
      </c>
      <c r="AS302" s="8">
        <f>IF(COUNT(F302:AP302)&gt;0,LARGE(F302:AP302,1),0)+IF(COUNT(F302:AP302)&gt;1,LARGE(F302:AP302,2),0)+IF(COUNT(F302:AP302)&gt;2,LARGE(F302:AP302,3),0)+IF(COUNT(F302:AP302)&gt;3,LARGE(F302:AP302,4),0)+IF(COUNT(F302:AP302)&gt;4,LARGE(F302:AP302,5),0)+IF(COUNT(F302:AP302)&gt;5,LARGE(F302:AP302,6),0)+IF(COUNT(F302:AP302)&gt;6,LARGE(F302:AP302,7),0)+IF(COUNT(F302:AP302)&gt;7,LARGE(F302:AP302,8),0)+IF(COUNT(F302:AP302)&gt;8,LARGE(F302:AP302,9),0)+IF(COUNT(F302:AP302)&gt;9,LARGE(F302:AP302,10),0)+IF(COUNT(F302:AP302)&gt;10,LARGE(F302:AP302,11),0)+IF(COUNT(F302:AP302)&gt;11,LARGE(F302:AP302,12),0)+IF(COUNT(F302:AP302)&gt;12,LARGE(F302:AP302,13),0)+IF(COUNT(F302:AP302)&gt;13,LARGE(F302:AP302,14),0)+IF(COUNT(F302:AP302)&gt;14,LARGE(F302:AP302,15),0)</f>
        <v>30</v>
      </c>
      <c r="AT302" s="8">
        <f>IF(COUNT(F302:AP302)&lt;22,IF(COUNT(F302:AP302)&gt;14,(COUNT(F302:AP302)-15),0)*20,120)</f>
        <v>0</v>
      </c>
      <c r="AU302" s="12">
        <f>AS302+AT302</f>
        <v>30</v>
      </c>
      <c r="AV302" s="7" t="str">
        <f>B302</f>
        <v>Gooren</v>
      </c>
      <c r="AW302" s="8"/>
    </row>
    <row r="303" spans="1:49" s="23" customFormat="1" ht="15">
      <c r="A303" s="15"/>
      <c r="B303" s="8" t="s">
        <v>487</v>
      </c>
      <c r="C303" s="8" t="s">
        <v>488</v>
      </c>
      <c r="D303" s="8">
        <v>54</v>
      </c>
      <c r="E303" s="8" t="s">
        <v>489</v>
      </c>
      <c r="F303" s="8"/>
      <c r="G303" s="9"/>
      <c r="H303" s="8"/>
      <c r="I303" s="8"/>
      <c r="J303" s="8"/>
      <c r="K303" s="8">
        <v>30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7">
        <f>SUM(F303:AP303)</f>
        <v>30</v>
      </c>
      <c r="AR303" s="8">
        <f>(COUNT(F303:AP303))</f>
        <v>1</v>
      </c>
      <c r="AS303" s="8">
        <f>IF(COUNT(F303:AP303)&gt;0,LARGE(F303:AP303,1),0)+IF(COUNT(F303:AP303)&gt;1,LARGE(F303:AP303,2),0)+IF(COUNT(F303:AP303)&gt;2,LARGE(F303:AP303,3),0)+IF(COUNT(F303:AP303)&gt;3,LARGE(F303:AP303,4),0)+IF(COUNT(F303:AP303)&gt;4,LARGE(F303:AP303,5),0)+IF(COUNT(F303:AP303)&gt;5,LARGE(F303:AP303,6),0)+IF(COUNT(F303:AP303)&gt;6,LARGE(F303:AP303,7),0)+IF(COUNT(F303:AP303)&gt;7,LARGE(F303:AP303,8),0)+IF(COUNT(F303:AP303)&gt;8,LARGE(F303:AP303,9),0)+IF(COUNT(F303:AP303)&gt;9,LARGE(F303:AP303,10),0)+IF(COUNT(F303:AP303)&gt;10,LARGE(F303:AP303,11),0)+IF(COUNT(F303:AP303)&gt;11,LARGE(F303:AP303,12),0)+IF(COUNT(F303:AP303)&gt;12,LARGE(F303:AP303,13),0)+IF(COUNT(F303:AP303)&gt;13,LARGE(F303:AP303,14),0)+IF(COUNT(F303:AP303)&gt;14,LARGE(F303:AP303,15),0)</f>
        <v>30</v>
      </c>
      <c r="AT303" s="8">
        <f>IF(COUNT(F303:AP303)&lt;22,IF(COUNT(F303:AP303)&gt;14,(COUNT(F303:AP303)-15),0)*20,120)</f>
        <v>0</v>
      </c>
      <c r="AU303" s="12">
        <f>AS303+AT303</f>
        <v>30</v>
      </c>
      <c r="AV303" s="8" t="str">
        <f>B303</f>
        <v>Sarlettl</v>
      </c>
      <c r="AW303" s="8"/>
    </row>
    <row r="304" spans="1:49" s="23" customFormat="1" ht="15">
      <c r="A304" s="15"/>
      <c r="B304" s="8" t="s">
        <v>629</v>
      </c>
      <c r="C304" s="8" t="s">
        <v>106</v>
      </c>
      <c r="D304" s="8">
        <v>53</v>
      </c>
      <c r="E304" s="8" t="s">
        <v>630</v>
      </c>
      <c r="F304" s="8"/>
      <c r="G304" s="9"/>
      <c r="H304" s="8"/>
      <c r="I304" s="8"/>
      <c r="J304" s="8"/>
      <c r="K304" s="8"/>
      <c r="L304" s="9"/>
      <c r="M304" s="9"/>
      <c r="N304" s="9"/>
      <c r="O304" s="9"/>
      <c r="P304" s="9"/>
      <c r="Q304" s="9"/>
      <c r="R304" s="9"/>
      <c r="S304" s="9"/>
      <c r="T304" s="9"/>
      <c r="U304" s="9">
        <v>30</v>
      </c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7">
        <f>SUM(F304:AP304)</f>
        <v>30</v>
      </c>
      <c r="AR304" s="8">
        <f>(COUNT(F304:AP304))</f>
        <v>1</v>
      </c>
      <c r="AS304" s="8">
        <f>IF(COUNT(F304:AP304)&gt;0,LARGE(F304:AP304,1),0)+IF(COUNT(F304:AP304)&gt;1,LARGE(F304:AP304,2),0)+IF(COUNT(F304:AP304)&gt;2,LARGE(F304:AP304,3),0)+IF(COUNT(F304:AP304)&gt;3,LARGE(F304:AP304,4),0)+IF(COUNT(F304:AP304)&gt;4,LARGE(F304:AP304,5),0)+IF(COUNT(F304:AP304)&gt;5,LARGE(F304:AP304,6),0)+IF(COUNT(F304:AP304)&gt;6,LARGE(F304:AP304,7),0)+IF(COUNT(F304:AP304)&gt;7,LARGE(F304:AP304,8),0)+IF(COUNT(F304:AP304)&gt;8,LARGE(F304:AP304,9),0)+IF(COUNT(F304:AP304)&gt;9,LARGE(F304:AP304,10),0)+IF(COUNT(F304:AP304)&gt;10,LARGE(F304:AP304,11),0)+IF(COUNT(F304:AP304)&gt;11,LARGE(F304:AP304,12),0)+IF(COUNT(F304:AP304)&gt;12,LARGE(F304:AP304,13),0)+IF(COUNT(F304:AP304)&gt;13,LARGE(F304:AP304,14),0)+IF(COUNT(F304:AP304)&gt;14,LARGE(F304:AP304,15),0)</f>
        <v>30</v>
      </c>
      <c r="AT304" s="8">
        <f>IF(COUNT(F304:AP304)&lt;22,IF(COUNT(F304:AP304)&gt;14,(COUNT(F304:AP304)-15),0)*20,120)</f>
        <v>0</v>
      </c>
      <c r="AU304" s="12">
        <f>AS304+AT304</f>
        <v>30</v>
      </c>
      <c r="AV304" s="8" t="str">
        <f>B304</f>
        <v>Kaemmerling</v>
      </c>
      <c r="AW304" s="8"/>
    </row>
    <row r="305" spans="1:49" s="23" customFormat="1" ht="15">
      <c r="A305" s="15"/>
      <c r="B305" s="8" t="s">
        <v>649</v>
      </c>
      <c r="C305" s="8" t="s">
        <v>51</v>
      </c>
      <c r="D305" s="8">
        <v>54</v>
      </c>
      <c r="E305" s="8" t="s">
        <v>93</v>
      </c>
      <c r="F305" s="8"/>
      <c r="G305" s="9"/>
      <c r="H305" s="8"/>
      <c r="I305" s="8"/>
      <c r="J305" s="8"/>
      <c r="K305" s="8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>
        <v>30</v>
      </c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7">
        <f>SUM(F305:AP305)</f>
        <v>30</v>
      </c>
      <c r="AR305" s="8">
        <f>(COUNT(F305:AP305))</f>
        <v>1</v>
      </c>
      <c r="AS305" s="8">
        <f>IF(COUNT(F305:AP305)&gt;0,LARGE(F305:AP305,1),0)+IF(COUNT(F305:AP305)&gt;1,LARGE(F305:AP305,2),0)+IF(COUNT(F305:AP305)&gt;2,LARGE(F305:AP305,3),0)+IF(COUNT(F305:AP305)&gt;3,LARGE(F305:AP305,4),0)+IF(COUNT(F305:AP305)&gt;4,LARGE(F305:AP305,5),0)+IF(COUNT(F305:AP305)&gt;5,LARGE(F305:AP305,6),0)+IF(COUNT(F305:AP305)&gt;6,LARGE(F305:AP305,7),0)+IF(COUNT(F305:AP305)&gt;7,LARGE(F305:AP305,8),0)+IF(COUNT(F305:AP305)&gt;8,LARGE(F305:AP305,9),0)+IF(COUNT(F305:AP305)&gt;9,LARGE(F305:AP305,10),0)+IF(COUNT(F305:AP305)&gt;10,LARGE(F305:AP305,11),0)+IF(COUNT(F305:AP305)&gt;11,LARGE(F305:AP305,12),0)+IF(COUNT(F305:AP305)&gt;12,LARGE(F305:AP305,13),0)+IF(COUNT(F305:AP305)&gt;13,LARGE(F305:AP305,14),0)+IF(COUNT(F305:AP305)&gt;14,LARGE(F305:AP305,15),0)</f>
        <v>30</v>
      </c>
      <c r="AT305" s="8">
        <f>IF(COUNT(F305:AP305)&lt;22,IF(COUNT(F305:AP305)&gt;14,(COUNT(F305:AP305)-15),0)*20,120)</f>
        <v>0</v>
      </c>
      <c r="AU305" s="12">
        <f>AS305+AT305</f>
        <v>30</v>
      </c>
      <c r="AV305" s="8" t="str">
        <f>B305</f>
        <v>Zester</v>
      </c>
      <c r="AW305" s="8"/>
    </row>
    <row r="306" spans="1:49" ht="15">
      <c r="A306" s="15"/>
      <c r="B306" s="8" t="s">
        <v>707</v>
      </c>
      <c r="C306" s="8" t="s">
        <v>708</v>
      </c>
      <c r="D306" s="8">
        <v>57</v>
      </c>
      <c r="E306" s="8" t="s">
        <v>709</v>
      </c>
      <c r="F306" s="8"/>
      <c r="G306" s="9"/>
      <c r="H306" s="8"/>
      <c r="I306" s="8"/>
      <c r="J306" s="8"/>
      <c r="K306" s="8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>
        <v>30</v>
      </c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7">
        <f>SUM(F306:AP306)</f>
        <v>30</v>
      </c>
      <c r="AR306" s="8">
        <f>(COUNT(F306:AP306))</f>
        <v>1</v>
      </c>
      <c r="AS306" s="8">
        <f>IF(COUNT(F306:AP306)&gt;0,LARGE(F306:AP306,1),0)+IF(COUNT(F306:AP306)&gt;1,LARGE(F306:AP306,2),0)+IF(COUNT(F306:AP306)&gt;2,LARGE(F306:AP306,3),0)+IF(COUNT(F306:AP306)&gt;3,LARGE(F306:AP306,4),0)+IF(COUNT(F306:AP306)&gt;4,LARGE(F306:AP306,5),0)+IF(COUNT(F306:AP306)&gt;5,LARGE(F306:AP306,6),0)+IF(COUNT(F306:AP306)&gt;6,LARGE(F306:AP306,7),0)+IF(COUNT(F306:AP306)&gt;7,LARGE(F306:AP306,8),0)+IF(COUNT(F306:AP306)&gt;8,LARGE(F306:AP306,9),0)+IF(COUNT(F306:AP306)&gt;9,LARGE(F306:AP306,10),0)+IF(COUNT(F306:AP306)&gt;10,LARGE(F306:AP306,11),0)+IF(COUNT(F306:AP306)&gt;11,LARGE(F306:AP306,12),0)+IF(COUNT(F306:AP306)&gt;12,LARGE(F306:AP306,13),0)+IF(COUNT(F306:AP306)&gt;13,LARGE(F306:AP306,14),0)+IF(COUNT(F306:AP306)&gt;14,LARGE(F306:AP306,15),0)</f>
        <v>30</v>
      </c>
      <c r="AT306" s="8">
        <f>IF(COUNT(F306:AP306)&lt;22,IF(COUNT(F306:AP306)&gt;14,(COUNT(F306:AP306)-15),0)*20,120)</f>
        <v>0</v>
      </c>
      <c r="AU306" s="12">
        <f>AS306+AT306</f>
        <v>30</v>
      </c>
      <c r="AV306" s="8" t="str">
        <f>B306</f>
        <v>Hirsch </v>
      </c>
      <c r="AW306" s="8"/>
    </row>
    <row r="307" spans="1:49" s="23" customFormat="1" ht="15">
      <c r="A307" s="15"/>
      <c r="B307" s="8" t="s">
        <v>741</v>
      </c>
      <c r="C307" s="8" t="s">
        <v>742</v>
      </c>
      <c r="D307" s="8">
        <v>57</v>
      </c>
      <c r="E307" s="8" t="s">
        <v>93</v>
      </c>
      <c r="F307" s="8"/>
      <c r="G307" s="9"/>
      <c r="H307" s="8"/>
      <c r="I307" s="8"/>
      <c r="J307" s="8"/>
      <c r="K307" s="8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>
        <v>30</v>
      </c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7">
        <f>SUM(F307:AP307)</f>
        <v>30</v>
      </c>
      <c r="AR307" s="8">
        <f>(COUNT(F307:AP307))</f>
        <v>1</v>
      </c>
      <c r="AS307" s="8">
        <f>IF(COUNT(F307:AP307)&gt;0,LARGE(F307:AP307,1),0)+IF(COUNT(F307:AP307)&gt;1,LARGE(F307:AP307,2),0)+IF(COUNT(F307:AP307)&gt;2,LARGE(F307:AP307,3),0)+IF(COUNT(F307:AP307)&gt;3,LARGE(F307:AP307,4),0)+IF(COUNT(F307:AP307)&gt;4,LARGE(F307:AP307,5),0)+IF(COUNT(F307:AP307)&gt;5,LARGE(F307:AP307,6),0)+IF(COUNT(F307:AP307)&gt;6,LARGE(F307:AP307,7),0)+IF(COUNT(F307:AP307)&gt;7,LARGE(F307:AP307,8),0)+IF(COUNT(F307:AP307)&gt;8,LARGE(F307:AP307,9),0)+IF(COUNT(F307:AP307)&gt;9,LARGE(F307:AP307,10),0)+IF(COUNT(F307:AP307)&gt;10,LARGE(F307:AP307,11),0)+IF(COUNT(F307:AP307)&gt;11,LARGE(F307:AP307,12),0)+IF(COUNT(F307:AP307)&gt;12,LARGE(F307:AP307,13),0)+IF(COUNT(F307:AP307)&gt;13,LARGE(F307:AP307,14),0)+IF(COUNT(F307:AP307)&gt;14,LARGE(F307:AP307,15),0)</f>
        <v>30</v>
      </c>
      <c r="AT307" s="8">
        <f>IF(COUNT(F307:AP307)&lt;22,IF(COUNT(F307:AP307)&gt;14,(COUNT(F307:AP307)-15),0)*20,120)</f>
        <v>0</v>
      </c>
      <c r="AU307" s="12">
        <f>AS307+AT307</f>
        <v>30</v>
      </c>
      <c r="AV307" s="8" t="str">
        <f>B307</f>
        <v>Hilgers</v>
      </c>
      <c r="AW307" s="8"/>
    </row>
    <row r="308" spans="1:49" ht="15">
      <c r="A308" s="15"/>
      <c r="B308" s="8" t="s">
        <v>784</v>
      </c>
      <c r="C308" s="8" t="s">
        <v>785</v>
      </c>
      <c r="D308" s="8">
        <v>57</v>
      </c>
      <c r="E308" s="8" t="s">
        <v>783</v>
      </c>
      <c r="F308" s="8"/>
      <c r="G308" s="9"/>
      <c r="H308" s="8"/>
      <c r="I308" s="8"/>
      <c r="J308" s="8"/>
      <c r="K308" s="8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>
        <v>30</v>
      </c>
      <c r="AI308" s="9"/>
      <c r="AJ308" s="9"/>
      <c r="AK308" s="9"/>
      <c r="AL308" s="9"/>
      <c r="AM308" s="9"/>
      <c r="AN308" s="9"/>
      <c r="AO308" s="9"/>
      <c r="AP308" s="9"/>
      <c r="AQ308" s="7">
        <f>SUM(F308:AP308)</f>
        <v>30</v>
      </c>
      <c r="AR308" s="8">
        <f>(COUNT(F308:AP308))</f>
        <v>1</v>
      </c>
      <c r="AS308" s="8">
        <f>IF(COUNT(F308:AP308)&gt;0,LARGE(F308:AP308,1),0)+IF(COUNT(F308:AP308)&gt;1,LARGE(F308:AP308,2),0)+IF(COUNT(F308:AP308)&gt;2,LARGE(F308:AP308,3),0)+IF(COUNT(F308:AP308)&gt;3,LARGE(F308:AP308,4),0)+IF(COUNT(F308:AP308)&gt;4,LARGE(F308:AP308,5),0)+IF(COUNT(F308:AP308)&gt;5,LARGE(F308:AP308,6),0)+IF(COUNT(F308:AP308)&gt;6,LARGE(F308:AP308,7),0)+IF(COUNT(F308:AP308)&gt;7,LARGE(F308:AP308,8),0)+IF(COUNT(F308:AP308)&gt;8,LARGE(F308:AP308,9),0)+IF(COUNT(F308:AP308)&gt;9,LARGE(F308:AP308,10),0)+IF(COUNT(F308:AP308)&gt;10,LARGE(F308:AP308,11),0)+IF(COUNT(F308:AP308)&gt;11,LARGE(F308:AP308,12),0)+IF(COUNT(F308:AP308)&gt;12,LARGE(F308:AP308,13),0)+IF(COUNT(F308:AP308)&gt;13,LARGE(F308:AP308,14),0)+IF(COUNT(F308:AP308)&gt;14,LARGE(F308:AP308,15),0)</f>
        <v>30</v>
      </c>
      <c r="AT308" s="8">
        <f>IF(COUNT(F308:AP308)&lt;22,IF(COUNT(F308:AP308)&gt;14,(COUNT(F308:AP308)-15),0)*20,120)</f>
        <v>0</v>
      </c>
      <c r="AU308" s="12">
        <f>AS308+AT308</f>
        <v>30</v>
      </c>
      <c r="AV308" s="8" t="str">
        <f>B308</f>
        <v>Kufferath</v>
      </c>
      <c r="AW308" s="8"/>
    </row>
    <row r="309" spans="1:49" ht="15">
      <c r="A309" s="15"/>
      <c r="B309" s="8" t="s">
        <v>344</v>
      </c>
      <c r="C309" s="8" t="s">
        <v>345</v>
      </c>
      <c r="D309" s="8">
        <v>55</v>
      </c>
      <c r="E309" s="8" t="s">
        <v>346</v>
      </c>
      <c r="F309" s="8" t="s">
        <v>272</v>
      </c>
      <c r="G309" s="9">
        <v>29</v>
      </c>
      <c r="H309" s="8"/>
      <c r="I309" s="8"/>
      <c r="J309" s="8"/>
      <c r="K309" s="8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7">
        <f>SUM(F309:AP309)</f>
        <v>29</v>
      </c>
      <c r="AR309" s="8">
        <f>(COUNT(F309:AP309))</f>
        <v>1</v>
      </c>
      <c r="AS309" s="8">
        <f>IF(COUNT(F309:AP309)&gt;0,LARGE(F309:AP309,1),0)+IF(COUNT(F309:AP309)&gt;1,LARGE(F309:AP309,2),0)+IF(COUNT(F309:AP309)&gt;2,LARGE(F309:AP309,3),0)+IF(COUNT(F309:AP309)&gt;3,LARGE(F309:AP309,4),0)+IF(COUNT(F309:AP309)&gt;4,LARGE(F309:AP309,5),0)+IF(COUNT(F309:AP309)&gt;5,LARGE(F309:AP309,6),0)+IF(COUNT(F309:AP309)&gt;6,LARGE(F309:AP309,7),0)+IF(COUNT(F309:AP309)&gt;7,LARGE(F309:AP309,8),0)+IF(COUNT(F309:AP309)&gt;8,LARGE(F309:AP309,9),0)+IF(COUNT(F309:AP309)&gt;9,LARGE(F309:AP309,10),0)+IF(COUNT(F309:AP309)&gt;10,LARGE(F309:AP309,11),0)+IF(COUNT(F309:AP309)&gt;11,LARGE(F309:AP309,12),0)+IF(COUNT(F309:AP309)&gt;12,LARGE(F309:AP309,13),0)+IF(COUNT(F309:AP309)&gt;13,LARGE(F309:AP309,14),0)+IF(COUNT(F309:AP309)&gt;14,LARGE(F309:AP309,15),0)</f>
        <v>29</v>
      </c>
      <c r="AT309" s="8">
        <f>IF(COUNT(F309:AP309)&lt;22,IF(COUNT(F309:AP309)&gt;14,(COUNT(F309:AP309)-15),0)*20,120)</f>
        <v>0</v>
      </c>
      <c r="AU309" s="12">
        <f>AS309+AT309</f>
        <v>29</v>
      </c>
      <c r="AV309" s="8" t="str">
        <f>B309</f>
        <v>Kamps</v>
      </c>
      <c r="AW309" s="8"/>
    </row>
    <row r="310" spans="1:49" ht="15">
      <c r="A310" s="15"/>
      <c r="B310" s="8" t="s">
        <v>119</v>
      </c>
      <c r="C310" s="8" t="s">
        <v>120</v>
      </c>
      <c r="D310" s="8">
        <v>53</v>
      </c>
      <c r="E310" s="8" t="s">
        <v>29</v>
      </c>
      <c r="F310" s="17"/>
      <c r="G310" s="18"/>
      <c r="H310" s="8">
        <v>29</v>
      </c>
      <c r="I310" s="8"/>
      <c r="J310" s="8"/>
      <c r="K310" s="8"/>
      <c r="L310" s="22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7">
        <f>SUM(F310:AP310)</f>
        <v>29</v>
      </c>
      <c r="AR310" s="8">
        <f>(COUNT(F310:AP310))</f>
        <v>1</v>
      </c>
      <c r="AS310" s="8">
        <f>IF(COUNT(F310:AP310)&gt;0,LARGE(F310:AP310,1),0)+IF(COUNT(F310:AP310)&gt;1,LARGE(F310:AP310,2),0)+IF(COUNT(F310:AP310)&gt;2,LARGE(F310:AP310,3),0)+IF(COUNT(F310:AP310)&gt;3,LARGE(F310:AP310,4),0)+IF(COUNT(F310:AP310)&gt;4,LARGE(F310:AP310,5),0)+IF(COUNT(F310:AP310)&gt;5,LARGE(F310:AP310,6),0)+IF(COUNT(F310:AP310)&gt;6,LARGE(F310:AP310,7),0)+IF(COUNT(F310:AP310)&gt;7,LARGE(F310:AP310,8),0)+IF(COUNT(F310:AP310)&gt;8,LARGE(F310:AP310,9),0)+IF(COUNT(F310:AP310)&gt;9,LARGE(F310:AP310,10),0)+IF(COUNT(F310:AP310)&gt;10,LARGE(F310:AP310,11),0)+IF(COUNT(F310:AP310)&gt;11,LARGE(F310:AP310,12),0)+IF(COUNT(F310:AP310)&gt;12,LARGE(F310:AP310,13),0)+IF(COUNT(F310:AP310)&gt;13,LARGE(F310:AP310,14),0)+IF(COUNT(F310:AP310)&gt;14,LARGE(F310:AP310,15),0)</f>
        <v>29</v>
      </c>
      <c r="AT310" s="8">
        <f>IF(COUNT(F310:AP310)&lt;22,IF(COUNT(F310:AP310)&gt;14,(COUNT(F310:AP310)-15),0)*20,120)</f>
        <v>0</v>
      </c>
      <c r="AU310" s="12">
        <f>AS310+AT310</f>
        <v>29</v>
      </c>
      <c r="AV310" s="8" t="str">
        <f>B310</f>
        <v>Gatzen</v>
      </c>
      <c r="AW310" s="8"/>
    </row>
    <row r="311" spans="1:49" ht="15">
      <c r="A311" s="15"/>
      <c r="B311" s="8" t="s">
        <v>378</v>
      </c>
      <c r="C311" s="8" t="s">
        <v>238</v>
      </c>
      <c r="D311" s="8">
        <v>56</v>
      </c>
      <c r="E311" s="8" t="s">
        <v>29</v>
      </c>
      <c r="F311" s="17"/>
      <c r="G311" s="18"/>
      <c r="H311" s="8">
        <v>29</v>
      </c>
      <c r="I311" s="8"/>
      <c r="J311" s="8"/>
      <c r="K311" s="8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7">
        <f>SUM(F311:AP311)</f>
        <v>29</v>
      </c>
      <c r="AR311" s="8">
        <f>(COUNT(F311:AP311))</f>
        <v>1</v>
      </c>
      <c r="AS311" s="8">
        <f>IF(COUNT(F311:AP311)&gt;0,LARGE(F311:AP311,1),0)+IF(COUNT(F311:AP311)&gt;1,LARGE(F311:AP311,2),0)+IF(COUNT(F311:AP311)&gt;2,LARGE(F311:AP311,3),0)+IF(COUNT(F311:AP311)&gt;3,LARGE(F311:AP311,4),0)+IF(COUNT(F311:AP311)&gt;4,LARGE(F311:AP311,5),0)+IF(COUNT(F311:AP311)&gt;5,LARGE(F311:AP311,6),0)+IF(COUNT(F311:AP311)&gt;6,LARGE(F311:AP311,7),0)+IF(COUNT(F311:AP311)&gt;7,LARGE(F311:AP311,8),0)+IF(COUNT(F311:AP311)&gt;8,LARGE(F311:AP311,9),0)+IF(COUNT(F311:AP311)&gt;9,LARGE(F311:AP311,10),0)+IF(COUNT(F311:AP311)&gt;10,LARGE(F311:AP311,11),0)+IF(COUNT(F311:AP311)&gt;11,LARGE(F311:AP311,12),0)+IF(COUNT(F311:AP311)&gt;12,LARGE(F311:AP311,13),0)+IF(COUNT(F311:AP311)&gt;13,LARGE(F311:AP311,14),0)+IF(COUNT(F311:AP311)&gt;14,LARGE(F311:AP311,15),0)</f>
        <v>29</v>
      </c>
      <c r="AT311" s="8">
        <f>IF(COUNT(F311:AP311)&lt;22,IF(COUNT(F311:AP311)&gt;14,(COUNT(F311:AP311)-15),0)*20,120)</f>
        <v>0</v>
      </c>
      <c r="AU311" s="12">
        <f>AS311+AT311</f>
        <v>29</v>
      </c>
      <c r="AV311" s="8" t="str">
        <f>B311</f>
        <v>Strohm</v>
      </c>
      <c r="AW311" s="8"/>
    </row>
    <row r="312" spans="1:49" ht="15">
      <c r="A312" s="15"/>
      <c r="B312" s="8" t="s">
        <v>543</v>
      </c>
      <c r="C312" s="8" t="s">
        <v>544</v>
      </c>
      <c r="D312" s="8">
        <v>53</v>
      </c>
      <c r="E312" s="8" t="s">
        <v>545</v>
      </c>
      <c r="F312" s="8"/>
      <c r="G312" s="9"/>
      <c r="H312" s="8"/>
      <c r="I312" s="8"/>
      <c r="J312" s="8"/>
      <c r="K312" s="8"/>
      <c r="L312" s="9"/>
      <c r="M312" s="9">
        <v>29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7">
        <f>SUM(F312:AP312)</f>
        <v>29</v>
      </c>
      <c r="AR312" s="8">
        <f>(COUNT(F312:AP312))</f>
        <v>1</v>
      </c>
      <c r="AS312" s="8">
        <f>IF(COUNT(F312:AP312)&gt;0,LARGE(F312:AP312,1),0)+IF(COUNT(F312:AP312)&gt;1,LARGE(F312:AP312,2),0)+IF(COUNT(F312:AP312)&gt;2,LARGE(F312:AP312,3),0)+IF(COUNT(F312:AP312)&gt;3,LARGE(F312:AP312,4),0)+IF(COUNT(F312:AP312)&gt;4,LARGE(F312:AP312,5),0)+IF(COUNT(F312:AP312)&gt;5,LARGE(F312:AP312,6),0)+IF(COUNT(F312:AP312)&gt;6,LARGE(F312:AP312,7),0)+IF(COUNT(F312:AP312)&gt;7,LARGE(F312:AP312,8),0)+IF(COUNT(F312:AP312)&gt;8,LARGE(F312:AP312,9),0)+IF(COUNT(F312:AP312)&gt;9,LARGE(F312:AP312,10),0)+IF(COUNT(F312:AP312)&gt;10,LARGE(F312:AP312,11),0)+IF(COUNT(F312:AP312)&gt;11,LARGE(F312:AP312,12),0)+IF(COUNT(F312:AP312)&gt;12,LARGE(F312:AP312,13),0)+IF(COUNT(F312:AP312)&gt;13,LARGE(F312:AP312,14),0)+IF(COUNT(F312:AP312)&gt;14,LARGE(F312:AP312,15),0)</f>
        <v>29</v>
      </c>
      <c r="AT312" s="8">
        <f>IF(COUNT(F312:AP312)&lt;22,IF(COUNT(F312:AP312)&gt;14,(COUNT(F312:AP312)-15),0)*20,120)</f>
        <v>0</v>
      </c>
      <c r="AU312" s="12">
        <f>AS312+AT312</f>
        <v>29</v>
      </c>
      <c r="AV312" s="8" t="str">
        <f>B312</f>
        <v>Van den Ende</v>
      </c>
      <c r="AW312" s="8"/>
    </row>
    <row r="313" spans="1:49" ht="15">
      <c r="A313" s="15"/>
      <c r="B313" s="8" t="s">
        <v>743</v>
      </c>
      <c r="C313" s="8" t="s">
        <v>173</v>
      </c>
      <c r="D313" s="8">
        <v>53</v>
      </c>
      <c r="E313" s="8" t="s">
        <v>231</v>
      </c>
      <c r="F313" s="8"/>
      <c r="G313" s="9"/>
      <c r="H313" s="8"/>
      <c r="I313" s="8"/>
      <c r="J313" s="8"/>
      <c r="K313" s="8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>
        <v>29</v>
      </c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7">
        <f>SUM(F313:AP313)</f>
        <v>29</v>
      </c>
      <c r="AR313" s="8">
        <f>(COUNT(F313:AP313))</f>
        <v>1</v>
      </c>
      <c r="AS313" s="8">
        <f>IF(COUNT(F313:AP313)&gt;0,LARGE(F313:AP313,1),0)+IF(COUNT(F313:AP313)&gt;1,LARGE(F313:AP313,2),0)+IF(COUNT(F313:AP313)&gt;2,LARGE(F313:AP313,3),0)+IF(COUNT(F313:AP313)&gt;3,LARGE(F313:AP313,4),0)+IF(COUNT(F313:AP313)&gt;4,LARGE(F313:AP313,5),0)+IF(COUNT(F313:AP313)&gt;5,LARGE(F313:AP313,6),0)+IF(COUNT(F313:AP313)&gt;6,LARGE(F313:AP313,7),0)+IF(COUNT(F313:AP313)&gt;7,LARGE(F313:AP313,8),0)+IF(COUNT(F313:AP313)&gt;8,LARGE(F313:AP313,9),0)+IF(COUNT(F313:AP313)&gt;9,LARGE(F313:AP313,10),0)+IF(COUNT(F313:AP313)&gt;10,LARGE(F313:AP313,11),0)+IF(COUNT(F313:AP313)&gt;11,LARGE(F313:AP313,12),0)+IF(COUNT(F313:AP313)&gt;12,LARGE(F313:AP313,13),0)+IF(COUNT(F313:AP313)&gt;13,LARGE(F313:AP313,14),0)+IF(COUNT(F313:AP313)&gt;14,LARGE(F313:AP313,15),0)</f>
        <v>29</v>
      </c>
      <c r="AT313" s="8">
        <f>IF(COUNT(F313:AP313)&lt;22,IF(COUNT(F313:AP313)&gt;14,(COUNT(F313:AP313)-15),0)*20,120)</f>
        <v>0</v>
      </c>
      <c r="AU313" s="12">
        <f>AS313+AT313</f>
        <v>29</v>
      </c>
      <c r="AV313" s="8" t="str">
        <f>B313</f>
        <v>Denard</v>
      </c>
      <c r="AW313" s="8"/>
    </row>
    <row r="314" spans="1:49" ht="15">
      <c r="A314" s="15"/>
      <c r="B314" s="8" t="s">
        <v>195</v>
      </c>
      <c r="C314" s="8" t="s">
        <v>308</v>
      </c>
      <c r="D314" s="8">
        <v>55</v>
      </c>
      <c r="E314" s="8" t="s">
        <v>93</v>
      </c>
      <c r="F314" s="8"/>
      <c r="G314" s="9"/>
      <c r="H314" s="8"/>
      <c r="I314" s="8"/>
      <c r="J314" s="8"/>
      <c r="K314" s="8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>
        <v>29</v>
      </c>
      <c r="AJ314" s="9"/>
      <c r="AK314" s="9"/>
      <c r="AL314" s="9"/>
      <c r="AM314" s="9"/>
      <c r="AN314" s="9"/>
      <c r="AO314" s="9"/>
      <c r="AP314" s="9"/>
      <c r="AQ314" s="7">
        <f>SUM(F314:AP314)</f>
        <v>29</v>
      </c>
      <c r="AR314" s="8">
        <f>(COUNT(F314:AP314))</f>
        <v>1</v>
      </c>
      <c r="AS314" s="8">
        <f>IF(COUNT(F314:AP314)&gt;0,LARGE(F314:AP314,1),0)+IF(COUNT(F314:AP314)&gt;1,LARGE(F314:AP314,2),0)+IF(COUNT(F314:AP314)&gt;2,LARGE(F314:AP314,3),0)+IF(COUNT(F314:AP314)&gt;3,LARGE(F314:AP314,4),0)+IF(COUNT(F314:AP314)&gt;4,LARGE(F314:AP314,5),0)+IF(COUNT(F314:AP314)&gt;5,LARGE(F314:AP314,6),0)+IF(COUNT(F314:AP314)&gt;6,LARGE(F314:AP314,7),0)+IF(COUNT(F314:AP314)&gt;7,LARGE(F314:AP314,8),0)+IF(COUNT(F314:AP314)&gt;8,LARGE(F314:AP314,9),0)+IF(COUNT(F314:AP314)&gt;9,LARGE(F314:AP314,10),0)+IF(COUNT(F314:AP314)&gt;10,LARGE(F314:AP314,11),0)+IF(COUNT(F314:AP314)&gt;11,LARGE(F314:AP314,12),0)+IF(COUNT(F314:AP314)&gt;12,LARGE(F314:AP314,13),0)+IF(COUNT(F314:AP314)&gt;13,LARGE(F314:AP314,14),0)+IF(COUNT(F314:AP314)&gt;14,LARGE(F314:AP314,15),0)</f>
        <v>29</v>
      </c>
      <c r="AT314" s="8">
        <f>IF(COUNT(F314:AP314)&lt;22,IF(COUNT(F314:AP314)&gt;14,(COUNT(F314:AP314)-15),0)*20,120)</f>
        <v>0</v>
      </c>
      <c r="AU314" s="12">
        <f>AS314+AT314</f>
        <v>29</v>
      </c>
      <c r="AV314" s="8" t="str">
        <f>B314</f>
        <v>Mertens</v>
      </c>
      <c r="AW314" s="8"/>
    </row>
    <row r="315" spans="1:49" ht="15">
      <c r="A315" s="15"/>
      <c r="B315" s="8" t="s">
        <v>658</v>
      </c>
      <c r="C315" s="8" t="s">
        <v>659</v>
      </c>
      <c r="D315" s="8">
        <v>57</v>
      </c>
      <c r="E315" s="8" t="s">
        <v>660</v>
      </c>
      <c r="F315" s="8"/>
      <c r="G315" s="9"/>
      <c r="H315" s="8"/>
      <c r="I315" s="8"/>
      <c r="J315" s="8"/>
      <c r="K315" s="8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>
        <v>28</v>
      </c>
      <c r="Y315" s="9"/>
      <c r="Z315" s="9"/>
      <c r="AA315" s="9"/>
      <c r="AB315" s="9">
        <v>0</v>
      </c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7">
        <f>SUM(F315:AP315)</f>
        <v>28</v>
      </c>
      <c r="AR315" s="8">
        <f>(COUNT(F315:AP315))</f>
        <v>2</v>
      </c>
      <c r="AS315" s="8">
        <f>IF(COUNT(F315:AP315)&gt;0,LARGE(F315:AP315,1),0)+IF(COUNT(F315:AP315)&gt;1,LARGE(F315:AP315,2),0)+IF(COUNT(F315:AP315)&gt;2,LARGE(F315:AP315,3),0)+IF(COUNT(F315:AP315)&gt;3,LARGE(F315:AP315,4),0)+IF(COUNT(F315:AP315)&gt;4,LARGE(F315:AP315,5),0)+IF(COUNT(F315:AP315)&gt;5,LARGE(F315:AP315,6),0)+IF(COUNT(F315:AP315)&gt;6,LARGE(F315:AP315,7),0)+IF(COUNT(F315:AP315)&gt;7,LARGE(F315:AP315,8),0)+IF(COUNT(F315:AP315)&gt;8,LARGE(F315:AP315,9),0)+IF(COUNT(F315:AP315)&gt;9,LARGE(F315:AP315,10),0)+IF(COUNT(F315:AP315)&gt;10,LARGE(F315:AP315,11),0)+IF(COUNT(F315:AP315)&gt;11,LARGE(F315:AP315,12),0)+IF(COUNT(F315:AP315)&gt;12,LARGE(F315:AP315,13),0)+IF(COUNT(F315:AP315)&gt;13,LARGE(F315:AP315,14),0)+IF(COUNT(F315:AP315)&gt;14,LARGE(F315:AP315,15),0)</f>
        <v>28</v>
      </c>
      <c r="AT315" s="8">
        <f>IF(COUNT(F315:AP315)&lt;22,IF(COUNT(F315:AP315)&gt;14,(COUNT(F315:AP315)-15),0)*20,120)</f>
        <v>0</v>
      </c>
      <c r="AU315" s="12">
        <f>AS315+AT315</f>
        <v>28</v>
      </c>
      <c r="AV315" s="8" t="str">
        <f>B315</f>
        <v>Hoffmann</v>
      </c>
      <c r="AW315" s="8"/>
    </row>
    <row r="316" spans="1:49" ht="15">
      <c r="A316" s="15"/>
      <c r="B316" s="8" t="s">
        <v>303</v>
      </c>
      <c r="C316" s="8" t="s">
        <v>49</v>
      </c>
      <c r="D316" s="8">
        <v>56</v>
      </c>
      <c r="E316" s="8" t="s">
        <v>304</v>
      </c>
      <c r="F316" s="8" t="s">
        <v>272</v>
      </c>
      <c r="G316" s="9">
        <v>28</v>
      </c>
      <c r="H316" s="8"/>
      <c r="I316" s="8"/>
      <c r="J316" s="8"/>
      <c r="K316" s="8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7">
        <f>SUM(F316:AP316)</f>
        <v>28</v>
      </c>
      <c r="AR316" s="8">
        <f>(COUNT(F316:AP316))</f>
        <v>1</v>
      </c>
      <c r="AS316" s="8">
        <f>IF(COUNT(F316:AP316)&gt;0,LARGE(F316:AP316,1),0)+IF(COUNT(F316:AP316)&gt;1,LARGE(F316:AP316,2),0)+IF(COUNT(F316:AP316)&gt;2,LARGE(F316:AP316,3),0)+IF(COUNT(F316:AP316)&gt;3,LARGE(F316:AP316,4),0)+IF(COUNT(F316:AP316)&gt;4,LARGE(F316:AP316,5),0)+IF(COUNT(F316:AP316)&gt;5,LARGE(F316:AP316,6),0)+IF(COUNT(F316:AP316)&gt;6,LARGE(F316:AP316,7),0)+IF(COUNT(F316:AP316)&gt;7,LARGE(F316:AP316,8),0)+IF(COUNT(F316:AP316)&gt;8,LARGE(F316:AP316,9),0)+IF(COUNT(F316:AP316)&gt;9,LARGE(F316:AP316,10),0)+IF(COUNT(F316:AP316)&gt;10,LARGE(F316:AP316,11),0)+IF(COUNT(F316:AP316)&gt;11,LARGE(F316:AP316,12),0)+IF(COUNT(F316:AP316)&gt;12,LARGE(F316:AP316,13),0)+IF(COUNT(F316:AP316)&gt;13,LARGE(F316:AP316,14),0)+IF(COUNT(F316:AP316)&gt;14,LARGE(F316:AP316,15),0)</f>
        <v>28</v>
      </c>
      <c r="AT316" s="8">
        <f>IF(COUNT(F316:AP316)&lt;22,IF(COUNT(F316:AP316)&gt;14,(COUNT(F316:AP316)-15),0)*20,120)</f>
        <v>0</v>
      </c>
      <c r="AU316" s="12">
        <f>AS316+AT316</f>
        <v>28</v>
      </c>
      <c r="AV316" s="8" t="str">
        <f>B316</f>
        <v>Schulz</v>
      </c>
      <c r="AW316" s="8"/>
    </row>
    <row r="317" spans="1:49" ht="15">
      <c r="A317" s="15"/>
      <c r="B317" s="8" t="s">
        <v>350</v>
      </c>
      <c r="C317" s="8" t="s">
        <v>85</v>
      </c>
      <c r="D317" s="8">
        <v>57</v>
      </c>
      <c r="E317" s="8" t="s">
        <v>93</v>
      </c>
      <c r="F317" s="17"/>
      <c r="G317" s="18"/>
      <c r="H317" s="8"/>
      <c r="I317" s="8">
        <v>28</v>
      </c>
      <c r="J317" s="8"/>
      <c r="K317" s="8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7">
        <f>SUM(F317:AP317)</f>
        <v>28</v>
      </c>
      <c r="AR317" s="8">
        <f>(COUNT(F317:AP317))</f>
        <v>1</v>
      </c>
      <c r="AS317" s="8">
        <f>IF(COUNT(F317:AP317)&gt;0,LARGE(F317:AP317,1),0)+IF(COUNT(F317:AP317)&gt;1,LARGE(F317:AP317,2),0)+IF(COUNT(F317:AP317)&gt;2,LARGE(F317:AP317,3),0)+IF(COUNT(F317:AP317)&gt;3,LARGE(F317:AP317,4),0)+IF(COUNT(F317:AP317)&gt;4,LARGE(F317:AP317,5),0)+IF(COUNT(F317:AP317)&gt;5,LARGE(F317:AP317,6),0)+IF(COUNT(F317:AP317)&gt;6,LARGE(F317:AP317,7),0)+IF(COUNT(F317:AP317)&gt;7,LARGE(F317:AP317,8),0)+IF(COUNT(F317:AP317)&gt;8,LARGE(F317:AP317,9),0)+IF(COUNT(F317:AP317)&gt;9,LARGE(F317:AP317,10),0)+IF(COUNT(F317:AP317)&gt;10,LARGE(F317:AP317,11),0)+IF(COUNT(F317:AP317)&gt;11,LARGE(F317:AP317,12),0)+IF(COUNT(F317:AP317)&gt;12,LARGE(F317:AP317,13),0)+IF(COUNT(F317:AP317)&gt;13,LARGE(F317:AP317,14),0)+IF(COUNT(F317:AP317)&gt;14,LARGE(F317:AP317,15),0)</f>
        <v>28</v>
      </c>
      <c r="AT317" s="8">
        <f>IF(COUNT(F317:AP317)&lt;22,IF(COUNT(F317:AP317)&gt;14,(COUNT(F317:AP317)-15),0)*20,120)</f>
        <v>0</v>
      </c>
      <c r="AU317" s="12">
        <f>AS317+AT317</f>
        <v>28</v>
      </c>
      <c r="AV317" s="8" t="str">
        <f>B317</f>
        <v>Müller </v>
      </c>
      <c r="AW317" s="8"/>
    </row>
    <row r="318" spans="1:49" ht="15">
      <c r="A318" s="15"/>
      <c r="B318" s="8" t="s">
        <v>427</v>
      </c>
      <c r="C318" s="8" t="s">
        <v>428</v>
      </c>
      <c r="D318" s="8">
        <v>54</v>
      </c>
      <c r="E318" s="8" t="s">
        <v>429</v>
      </c>
      <c r="F318" s="8"/>
      <c r="G318" s="9"/>
      <c r="H318" s="8"/>
      <c r="I318" s="8"/>
      <c r="J318" s="8">
        <v>28</v>
      </c>
      <c r="K318" s="8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7">
        <f>SUM(F318:AP318)</f>
        <v>28</v>
      </c>
      <c r="AR318" s="8">
        <f>(COUNT(F318:AP318))</f>
        <v>1</v>
      </c>
      <c r="AS318" s="8">
        <f>IF(COUNT(F318:AP318)&gt;0,LARGE(F318:AP318,1),0)+IF(COUNT(F318:AP318)&gt;1,LARGE(F318:AP318,2),0)+IF(COUNT(F318:AP318)&gt;2,LARGE(F318:AP318,3),0)+IF(COUNT(F318:AP318)&gt;3,LARGE(F318:AP318,4),0)+IF(COUNT(F318:AP318)&gt;4,LARGE(F318:AP318,5),0)+IF(COUNT(F318:AP318)&gt;5,LARGE(F318:AP318,6),0)+IF(COUNT(F318:AP318)&gt;6,LARGE(F318:AP318,7),0)+IF(COUNT(F318:AP318)&gt;7,LARGE(F318:AP318,8),0)+IF(COUNT(F318:AP318)&gt;8,LARGE(F318:AP318,9),0)+IF(COUNT(F318:AP318)&gt;9,LARGE(F318:AP318,10),0)+IF(COUNT(F318:AP318)&gt;10,LARGE(F318:AP318,11),0)+IF(COUNT(F318:AP318)&gt;11,LARGE(F318:AP318,12),0)+IF(COUNT(F318:AP318)&gt;12,LARGE(F318:AP318,13),0)+IF(COUNT(F318:AP318)&gt;13,LARGE(F318:AP318,14),0)+IF(COUNT(F318:AP318)&gt;14,LARGE(F318:AP318,15),0)</f>
        <v>28</v>
      </c>
      <c r="AT318" s="8">
        <f>IF(COUNT(F318:AP318)&lt;22,IF(COUNT(F318:AP318)&gt;14,(COUNT(F318:AP318)-15),0)*20,120)</f>
        <v>0</v>
      </c>
      <c r="AU318" s="12">
        <f>AS318+AT318</f>
        <v>28</v>
      </c>
      <c r="AV318" s="7" t="str">
        <f>B318</f>
        <v>Vossen</v>
      </c>
      <c r="AW318" s="8"/>
    </row>
    <row r="319" spans="1:49" ht="15">
      <c r="A319" s="15"/>
      <c r="B319" s="8" t="s">
        <v>490</v>
      </c>
      <c r="C319" s="8" t="s">
        <v>110</v>
      </c>
      <c r="D319" s="8">
        <v>55</v>
      </c>
      <c r="E319" s="8" t="s">
        <v>491</v>
      </c>
      <c r="F319" s="8"/>
      <c r="G319" s="9"/>
      <c r="H319" s="8"/>
      <c r="I319" s="8"/>
      <c r="J319" s="8"/>
      <c r="K319" s="8">
        <v>28</v>
      </c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7">
        <f>SUM(F319:AP319)</f>
        <v>28</v>
      </c>
      <c r="AR319" s="8">
        <f>(COUNT(F319:AP319))</f>
        <v>1</v>
      </c>
      <c r="AS319" s="8">
        <f>IF(COUNT(F319:AP319)&gt;0,LARGE(F319:AP319,1),0)+IF(COUNT(F319:AP319)&gt;1,LARGE(F319:AP319,2),0)+IF(COUNT(F319:AP319)&gt;2,LARGE(F319:AP319,3),0)+IF(COUNT(F319:AP319)&gt;3,LARGE(F319:AP319,4),0)+IF(COUNT(F319:AP319)&gt;4,LARGE(F319:AP319,5),0)+IF(COUNT(F319:AP319)&gt;5,LARGE(F319:AP319,6),0)+IF(COUNT(F319:AP319)&gt;6,LARGE(F319:AP319,7),0)+IF(COUNT(F319:AP319)&gt;7,LARGE(F319:AP319,8),0)+IF(COUNT(F319:AP319)&gt;8,LARGE(F319:AP319,9),0)+IF(COUNT(F319:AP319)&gt;9,LARGE(F319:AP319,10),0)+IF(COUNT(F319:AP319)&gt;10,LARGE(F319:AP319,11),0)+IF(COUNT(F319:AP319)&gt;11,LARGE(F319:AP319,12),0)+IF(COUNT(F319:AP319)&gt;12,LARGE(F319:AP319,13),0)+IF(COUNT(F319:AP319)&gt;13,LARGE(F319:AP319,14),0)+IF(COUNT(F319:AP319)&gt;14,LARGE(F319:AP319,15),0)</f>
        <v>28</v>
      </c>
      <c r="AT319" s="8">
        <f>IF(COUNT(F319:AP319)&lt;22,IF(COUNT(F319:AP319)&gt;14,(COUNT(F319:AP319)-15),0)*20,120)</f>
        <v>0</v>
      </c>
      <c r="AU319" s="12">
        <f>AS319+AT319</f>
        <v>28</v>
      </c>
      <c r="AV319" s="8" t="str">
        <f>B319</f>
        <v>Merckx</v>
      </c>
      <c r="AW319" s="8"/>
    </row>
    <row r="320" spans="1:49" ht="15">
      <c r="A320" s="15"/>
      <c r="B320" s="8" t="s">
        <v>546</v>
      </c>
      <c r="C320" s="8" t="s">
        <v>547</v>
      </c>
      <c r="D320" s="8">
        <v>55</v>
      </c>
      <c r="E320" s="8" t="s">
        <v>548</v>
      </c>
      <c r="F320" s="8"/>
      <c r="G320" s="9"/>
      <c r="H320" s="8"/>
      <c r="I320" s="8"/>
      <c r="J320" s="8"/>
      <c r="K320" s="8"/>
      <c r="L320" s="9"/>
      <c r="M320" s="9">
        <v>28</v>
      </c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7">
        <f>SUM(F320:AP320)</f>
        <v>28</v>
      </c>
      <c r="AR320" s="8">
        <f>(COUNT(F320:AP320))</f>
        <v>1</v>
      </c>
      <c r="AS320" s="8">
        <f>IF(COUNT(F320:AP320)&gt;0,LARGE(F320:AP320,1),0)+IF(COUNT(F320:AP320)&gt;1,LARGE(F320:AP320,2),0)+IF(COUNT(F320:AP320)&gt;2,LARGE(F320:AP320,3),0)+IF(COUNT(F320:AP320)&gt;3,LARGE(F320:AP320,4),0)+IF(COUNT(F320:AP320)&gt;4,LARGE(F320:AP320,5),0)+IF(COUNT(F320:AP320)&gt;5,LARGE(F320:AP320,6),0)+IF(COUNT(F320:AP320)&gt;6,LARGE(F320:AP320,7),0)+IF(COUNT(F320:AP320)&gt;7,LARGE(F320:AP320,8),0)+IF(COUNT(F320:AP320)&gt;8,LARGE(F320:AP320,9),0)+IF(COUNT(F320:AP320)&gt;9,LARGE(F320:AP320,10),0)+IF(COUNT(F320:AP320)&gt;10,LARGE(F320:AP320,11),0)+IF(COUNT(F320:AP320)&gt;11,LARGE(F320:AP320,12),0)+IF(COUNT(F320:AP320)&gt;12,LARGE(F320:AP320,13),0)+IF(COUNT(F320:AP320)&gt;13,LARGE(F320:AP320,14),0)+IF(COUNT(F320:AP320)&gt;14,LARGE(F320:AP320,15),0)</f>
        <v>28</v>
      </c>
      <c r="AT320" s="8">
        <f>IF(COUNT(F320:AP320)&lt;22,IF(COUNT(F320:AP320)&gt;14,(COUNT(F320:AP320)-15),0)*20,120)</f>
        <v>0</v>
      </c>
      <c r="AU320" s="12">
        <f>AS320+AT320</f>
        <v>28</v>
      </c>
      <c r="AV320" s="8" t="str">
        <f>B320</f>
        <v>Schlag</v>
      </c>
      <c r="AW320" s="8"/>
    </row>
    <row r="321" spans="1:49" ht="15">
      <c r="A321" s="15"/>
      <c r="B321" s="8" t="s">
        <v>631</v>
      </c>
      <c r="C321" s="8" t="s">
        <v>202</v>
      </c>
      <c r="D321" s="8">
        <v>55</v>
      </c>
      <c r="E321" s="8" t="s">
        <v>632</v>
      </c>
      <c r="F321" s="8"/>
      <c r="G321" s="9"/>
      <c r="H321" s="8"/>
      <c r="I321" s="8"/>
      <c r="J321" s="8"/>
      <c r="K321" s="8"/>
      <c r="L321" s="9"/>
      <c r="M321" s="9"/>
      <c r="N321" s="9"/>
      <c r="O321" s="9"/>
      <c r="P321" s="9"/>
      <c r="Q321" s="9"/>
      <c r="R321" s="9"/>
      <c r="S321" s="9"/>
      <c r="T321" s="9"/>
      <c r="U321" s="9">
        <v>28</v>
      </c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7">
        <f>SUM(F321:AP321)</f>
        <v>28</v>
      </c>
      <c r="AR321" s="8">
        <f>(COUNT(F321:AP321))</f>
        <v>1</v>
      </c>
      <c r="AS321" s="8">
        <f>IF(COUNT(F321:AP321)&gt;0,LARGE(F321:AP321,1),0)+IF(COUNT(F321:AP321)&gt;1,LARGE(F321:AP321,2),0)+IF(COUNT(F321:AP321)&gt;2,LARGE(F321:AP321,3),0)+IF(COUNT(F321:AP321)&gt;3,LARGE(F321:AP321,4),0)+IF(COUNT(F321:AP321)&gt;4,LARGE(F321:AP321,5),0)+IF(COUNT(F321:AP321)&gt;5,LARGE(F321:AP321,6),0)+IF(COUNT(F321:AP321)&gt;6,LARGE(F321:AP321,7),0)+IF(COUNT(F321:AP321)&gt;7,LARGE(F321:AP321,8),0)+IF(COUNT(F321:AP321)&gt;8,LARGE(F321:AP321,9),0)+IF(COUNT(F321:AP321)&gt;9,LARGE(F321:AP321,10),0)+IF(COUNT(F321:AP321)&gt;10,LARGE(F321:AP321,11),0)+IF(COUNT(F321:AP321)&gt;11,LARGE(F321:AP321,12),0)+IF(COUNT(F321:AP321)&gt;12,LARGE(F321:AP321,13),0)+IF(COUNT(F321:AP321)&gt;13,LARGE(F321:AP321,14),0)+IF(COUNT(F321:AP321)&gt;14,LARGE(F321:AP321,15),0)</f>
        <v>28</v>
      </c>
      <c r="AT321" s="8">
        <f>IF(COUNT(F321:AP321)&lt;22,IF(COUNT(F321:AP321)&gt;14,(COUNT(F321:AP321)-15),0)*20,120)</f>
        <v>0</v>
      </c>
      <c r="AU321" s="12">
        <f>AS321+AT321</f>
        <v>28</v>
      </c>
      <c r="AV321" s="8" t="str">
        <f>B321</f>
        <v>Degener</v>
      </c>
      <c r="AW321" s="8"/>
    </row>
    <row r="322" spans="1:49" ht="15">
      <c r="A322" s="15"/>
      <c r="B322" s="8" t="s">
        <v>744</v>
      </c>
      <c r="C322" s="8" t="s">
        <v>717</v>
      </c>
      <c r="D322" s="8">
        <v>57</v>
      </c>
      <c r="E322" s="8" t="s">
        <v>745</v>
      </c>
      <c r="F322" s="8"/>
      <c r="G322" s="9"/>
      <c r="H322" s="8"/>
      <c r="I322" s="8"/>
      <c r="J322" s="8"/>
      <c r="K322" s="8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>
        <v>28</v>
      </c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7">
        <f>SUM(F322:AP322)</f>
        <v>28</v>
      </c>
      <c r="AR322" s="8">
        <f>(COUNT(F322:AP322))</f>
        <v>1</v>
      </c>
      <c r="AS322" s="8">
        <f>IF(COUNT(F322:AP322)&gt;0,LARGE(F322:AP322,1),0)+IF(COUNT(F322:AP322)&gt;1,LARGE(F322:AP322,2),0)+IF(COUNT(F322:AP322)&gt;2,LARGE(F322:AP322,3),0)+IF(COUNT(F322:AP322)&gt;3,LARGE(F322:AP322,4),0)+IF(COUNT(F322:AP322)&gt;4,LARGE(F322:AP322,5),0)+IF(COUNT(F322:AP322)&gt;5,LARGE(F322:AP322,6),0)+IF(COUNT(F322:AP322)&gt;6,LARGE(F322:AP322,7),0)+IF(COUNT(F322:AP322)&gt;7,LARGE(F322:AP322,8),0)+IF(COUNT(F322:AP322)&gt;8,LARGE(F322:AP322,9),0)+IF(COUNT(F322:AP322)&gt;9,LARGE(F322:AP322,10),0)+IF(COUNT(F322:AP322)&gt;10,LARGE(F322:AP322,11),0)+IF(COUNT(F322:AP322)&gt;11,LARGE(F322:AP322,12),0)+IF(COUNT(F322:AP322)&gt;12,LARGE(F322:AP322,13),0)+IF(COUNT(F322:AP322)&gt;13,LARGE(F322:AP322,14),0)+IF(COUNT(F322:AP322)&gt;14,LARGE(F322:AP322,15),0)</f>
        <v>28</v>
      </c>
      <c r="AT322" s="8">
        <f>IF(COUNT(F322:AP322)&lt;22,IF(COUNT(F322:AP322)&gt;14,(COUNT(F322:AP322)-15),0)*20,120)</f>
        <v>0</v>
      </c>
      <c r="AU322" s="12">
        <f>AS322+AT322</f>
        <v>28</v>
      </c>
      <c r="AV322" s="8" t="str">
        <f>B322</f>
        <v>Rodrigue</v>
      </c>
      <c r="AW322" s="8"/>
    </row>
    <row r="323" spans="1:49" ht="15">
      <c r="A323" s="15"/>
      <c r="B323" s="8" t="s">
        <v>795</v>
      </c>
      <c r="C323" s="8" t="s">
        <v>348</v>
      </c>
      <c r="D323" s="8">
        <v>55</v>
      </c>
      <c r="E323" s="8" t="s">
        <v>93</v>
      </c>
      <c r="F323" s="8"/>
      <c r="G323" s="9"/>
      <c r="H323" s="8"/>
      <c r="I323" s="8"/>
      <c r="J323" s="8"/>
      <c r="K323" s="8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>
        <v>28</v>
      </c>
      <c r="AJ323" s="9"/>
      <c r="AK323" s="9"/>
      <c r="AL323" s="9"/>
      <c r="AM323" s="9"/>
      <c r="AN323" s="9"/>
      <c r="AO323" s="9"/>
      <c r="AP323" s="9"/>
      <c r="AQ323" s="7">
        <f>SUM(F323:AP323)</f>
        <v>28</v>
      </c>
      <c r="AR323" s="8">
        <f>(COUNT(F323:AP323))</f>
        <v>1</v>
      </c>
      <c r="AS323" s="8">
        <f>IF(COUNT(F323:AP323)&gt;0,LARGE(F323:AP323,1),0)+IF(COUNT(F323:AP323)&gt;1,LARGE(F323:AP323,2),0)+IF(COUNT(F323:AP323)&gt;2,LARGE(F323:AP323,3),0)+IF(COUNT(F323:AP323)&gt;3,LARGE(F323:AP323,4),0)+IF(COUNT(F323:AP323)&gt;4,LARGE(F323:AP323,5),0)+IF(COUNT(F323:AP323)&gt;5,LARGE(F323:AP323,6),0)+IF(COUNT(F323:AP323)&gt;6,LARGE(F323:AP323,7),0)+IF(COUNT(F323:AP323)&gt;7,LARGE(F323:AP323,8),0)+IF(COUNT(F323:AP323)&gt;8,LARGE(F323:AP323,9),0)+IF(COUNT(F323:AP323)&gt;9,LARGE(F323:AP323,10),0)+IF(COUNT(F323:AP323)&gt;10,LARGE(F323:AP323,11),0)+IF(COUNT(F323:AP323)&gt;11,LARGE(F323:AP323,12),0)+IF(COUNT(F323:AP323)&gt;12,LARGE(F323:AP323,13),0)+IF(COUNT(F323:AP323)&gt;13,LARGE(F323:AP323,14),0)+IF(COUNT(F323:AP323)&gt;14,LARGE(F323:AP323,15),0)</f>
        <v>28</v>
      </c>
      <c r="AT323" s="8">
        <f>IF(COUNT(F323:AP323)&lt;22,IF(COUNT(F323:AP323)&gt;14,(COUNT(F323:AP323)-15),0)*20,120)</f>
        <v>0</v>
      </c>
      <c r="AU323" s="12">
        <f>AS323+AT323</f>
        <v>28</v>
      </c>
      <c r="AV323" s="8" t="str">
        <f>B323</f>
        <v>Giese </v>
      </c>
      <c r="AW323" s="8"/>
    </row>
    <row r="324" spans="1:49" ht="15">
      <c r="A324" s="15"/>
      <c r="B324" s="8" t="s">
        <v>390</v>
      </c>
      <c r="C324" s="8" t="s">
        <v>156</v>
      </c>
      <c r="D324" s="8">
        <v>55</v>
      </c>
      <c r="E324" s="8" t="s">
        <v>391</v>
      </c>
      <c r="F324" s="17" t="s">
        <v>272</v>
      </c>
      <c r="G324" s="18"/>
      <c r="H324" s="8"/>
      <c r="I324" s="8">
        <v>27</v>
      </c>
      <c r="J324" s="8"/>
      <c r="K324" s="8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7">
        <f>SUM(F324:AP324)</f>
        <v>27</v>
      </c>
      <c r="AR324" s="8">
        <f>(COUNT(F324:AP324))</f>
        <v>1</v>
      </c>
      <c r="AS324" s="8">
        <f>IF(COUNT(F324:AP324)&gt;0,LARGE(F324:AP324,1),0)+IF(COUNT(F324:AP324)&gt;1,LARGE(F324:AP324,2),0)+IF(COUNT(F324:AP324)&gt;2,LARGE(F324:AP324,3),0)+IF(COUNT(F324:AP324)&gt;3,LARGE(F324:AP324,4),0)+IF(COUNT(F324:AP324)&gt;4,LARGE(F324:AP324,5),0)+IF(COUNT(F324:AP324)&gt;5,LARGE(F324:AP324,6),0)+IF(COUNT(F324:AP324)&gt;6,LARGE(F324:AP324,7),0)+IF(COUNT(F324:AP324)&gt;7,LARGE(F324:AP324,8),0)+IF(COUNT(F324:AP324)&gt;8,LARGE(F324:AP324,9),0)+IF(COUNT(F324:AP324)&gt;9,LARGE(F324:AP324,10),0)+IF(COUNT(F324:AP324)&gt;10,LARGE(F324:AP324,11),0)+IF(COUNT(F324:AP324)&gt;11,LARGE(F324:AP324,12),0)+IF(COUNT(F324:AP324)&gt;12,LARGE(F324:AP324,13),0)+IF(COUNT(F324:AP324)&gt;13,LARGE(F324:AP324,14),0)+IF(COUNT(F324:AP324)&gt;14,LARGE(F324:AP324,15),0)</f>
        <v>27</v>
      </c>
      <c r="AT324" s="8">
        <f>IF(COUNT(F324:AP324)&lt;22,IF(COUNT(F324:AP324)&gt;14,(COUNT(F324:AP324)-15),0)*20,120)</f>
        <v>0</v>
      </c>
      <c r="AU324" s="12">
        <f>AS324+AT324</f>
        <v>27</v>
      </c>
      <c r="AV324" s="8" t="str">
        <f>B324</f>
        <v>Dinslaken</v>
      </c>
      <c r="AW324" s="8"/>
    </row>
    <row r="325" spans="1:49" ht="15">
      <c r="A325" s="15"/>
      <c r="B325" s="8" t="s">
        <v>576</v>
      </c>
      <c r="C325" s="8" t="s">
        <v>577</v>
      </c>
      <c r="D325" s="8">
        <v>54</v>
      </c>
      <c r="E325" s="8" t="s">
        <v>93</v>
      </c>
      <c r="F325" s="8"/>
      <c r="G325" s="9"/>
      <c r="H325" s="8"/>
      <c r="I325" s="8"/>
      <c r="J325" s="8"/>
      <c r="K325" s="8"/>
      <c r="L325" s="9"/>
      <c r="M325" s="9"/>
      <c r="N325" s="9"/>
      <c r="O325" s="9"/>
      <c r="P325" s="9">
        <v>27</v>
      </c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7">
        <f>SUM(F325:AP325)</f>
        <v>27</v>
      </c>
      <c r="AR325" s="8">
        <f>(COUNT(F325:AP325))</f>
        <v>1</v>
      </c>
      <c r="AS325" s="8">
        <f>IF(COUNT(F325:AP325)&gt;0,LARGE(F325:AP325,1),0)+IF(COUNT(F325:AP325)&gt;1,LARGE(F325:AP325,2),0)+IF(COUNT(F325:AP325)&gt;2,LARGE(F325:AP325,3),0)+IF(COUNT(F325:AP325)&gt;3,LARGE(F325:AP325,4),0)+IF(COUNT(F325:AP325)&gt;4,LARGE(F325:AP325,5),0)+IF(COUNT(F325:AP325)&gt;5,LARGE(F325:AP325,6),0)+IF(COUNT(F325:AP325)&gt;6,LARGE(F325:AP325,7),0)+IF(COUNT(F325:AP325)&gt;7,LARGE(F325:AP325,8),0)+IF(COUNT(F325:AP325)&gt;8,LARGE(F325:AP325,9),0)+IF(COUNT(F325:AP325)&gt;9,LARGE(F325:AP325,10),0)+IF(COUNT(F325:AP325)&gt;10,LARGE(F325:AP325,11),0)+IF(COUNT(F325:AP325)&gt;11,LARGE(F325:AP325,12),0)+IF(COUNT(F325:AP325)&gt;12,LARGE(F325:AP325,13),0)+IF(COUNT(F325:AP325)&gt;13,LARGE(F325:AP325,14),0)+IF(COUNT(F325:AP325)&gt;14,LARGE(F325:AP325,15),0)</f>
        <v>27</v>
      </c>
      <c r="AT325" s="8">
        <f>IF(COUNT(F325:AP325)&lt;22,IF(COUNT(F325:AP325)&gt;14,(COUNT(F325:AP325)-15),0)*20,120)</f>
        <v>0</v>
      </c>
      <c r="AU325" s="12">
        <f>AS325+AT325</f>
        <v>27</v>
      </c>
      <c r="AV325" s="8" t="str">
        <f>B325</f>
        <v>Koenn</v>
      </c>
      <c r="AW325" s="8"/>
    </row>
    <row r="326" spans="1:49" ht="15">
      <c r="A326" s="15"/>
      <c r="B326" s="8" t="s">
        <v>595</v>
      </c>
      <c r="C326" s="8" t="s">
        <v>121</v>
      </c>
      <c r="D326" s="8">
        <v>57</v>
      </c>
      <c r="E326" s="8" t="s">
        <v>93</v>
      </c>
      <c r="F326" s="8"/>
      <c r="G326" s="9"/>
      <c r="H326" s="8"/>
      <c r="I326" s="8"/>
      <c r="J326" s="8"/>
      <c r="K326" s="8"/>
      <c r="L326" s="9"/>
      <c r="M326" s="9"/>
      <c r="N326" s="9"/>
      <c r="O326" s="9"/>
      <c r="P326" s="9"/>
      <c r="Q326" s="9">
        <v>27</v>
      </c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7">
        <f>SUM(F326:AP326)</f>
        <v>27</v>
      </c>
      <c r="AR326" s="8">
        <f>(COUNT(F326:AP326))</f>
        <v>1</v>
      </c>
      <c r="AS326" s="8">
        <f>IF(COUNT(F326:AP326)&gt;0,LARGE(F326:AP326,1),0)+IF(COUNT(F326:AP326)&gt;1,LARGE(F326:AP326,2),0)+IF(COUNT(F326:AP326)&gt;2,LARGE(F326:AP326,3),0)+IF(COUNT(F326:AP326)&gt;3,LARGE(F326:AP326,4),0)+IF(COUNT(F326:AP326)&gt;4,LARGE(F326:AP326,5),0)+IF(COUNT(F326:AP326)&gt;5,LARGE(F326:AP326,6),0)+IF(COUNT(F326:AP326)&gt;6,LARGE(F326:AP326,7),0)+IF(COUNT(F326:AP326)&gt;7,LARGE(F326:AP326,8),0)+IF(COUNT(F326:AP326)&gt;8,LARGE(F326:AP326,9),0)+IF(COUNT(F326:AP326)&gt;9,LARGE(F326:AP326,10),0)+IF(COUNT(F326:AP326)&gt;10,LARGE(F326:AP326,11),0)+IF(COUNT(F326:AP326)&gt;11,LARGE(F326:AP326,12),0)+IF(COUNT(F326:AP326)&gt;12,LARGE(F326:AP326,13),0)+IF(COUNT(F326:AP326)&gt;13,LARGE(F326:AP326,14),0)+IF(COUNT(F326:AP326)&gt;14,LARGE(F326:AP326,15),0)</f>
        <v>27</v>
      </c>
      <c r="AT326" s="8">
        <f>IF(COUNT(F326:AP326)&lt;22,IF(COUNT(F326:AP326)&gt;14,(COUNT(F326:AP326)-15),0)*20,120)</f>
        <v>0</v>
      </c>
      <c r="AU326" s="12">
        <f>AS326+AT326</f>
        <v>27</v>
      </c>
      <c r="AV326" s="8" t="str">
        <f>B326</f>
        <v>Stelter</v>
      </c>
      <c r="AW326" s="8"/>
    </row>
    <row r="327" spans="1:49" ht="15">
      <c r="A327" s="15"/>
      <c r="B327" s="8" t="s">
        <v>203</v>
      </c>
      <c r="C327" s="8" t="s">
        <v>49</v>
      </c>
      <c r="D327" s="8">
        <v>53</v>
      </c>
      <c r="E327" s="8" t="s">
        <v>93</v>
      </c>
      <c r="F327" s="8"/>
      <c r="G327" s="9"/>
      <c r="H327" s="8"/>
      <c r="I327" s="8"/>
      <c r="J327" s="8"/>
      <c r="K327" s="8"/>
      <c r="L327" s="9"/>
      <c r="M327" s="9"/>
      <c r="N327" s="9"/>
      <c r="O327" s="9"/>
      <c r="P327" s="9"/>
      <c r="Q327" s="9"/>
      <c r="R327" s="9"/>
      <c r="S327" s="9"/>
      <c r="T327" s="9"/>
      <c r="U327" s="9">
        <v>27</v>
      </c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7">
        <f>SUM(F327:AP327)</f>
        <v>27</v>
      </c>
      <c r="AR327" s="8">
        <f>(COUNT(F327:AP327))</f>
        <v>1</v>
      </c>
      <c r="AS327" s="8">
        <f>IF(COUNT(F327:AP327)&gt;0,LARGE(F327:AP327,1),0)+IF(COUNT(F327:AP327)&gt;1,LARGE(F327:AP327,2),0)+IF(COUNT(F327:AP327)&gt;2,LARGE(F327:AP327,3),0)+IF(COUNT(F327:AP327)&gt;3,LARGE(F327:AP327,4),0)+IF(COUNT(F327:AP327)&gt;4,LARGE(F327:AP327,5),0)+IF(COUNT(F327:AP327)&gt;5,LARGE(F327:AP327,6),0)+IF(COUNT(F327:AP327)&gt;6,LARGE(F327:AP327,7),0)+IF(COUNT(F327:AP327)&gt;7,LARGE(F327:AP327,8),0)+IF(COUNT(F327:AP327)&gt;8,LARGE(F327:AP327,9),0)+IF(COUNT(F327:AP327)&gt;9,LARGE(F327:AP327,10),0)+IF(COUNT(F327:AP327)&gt;10,LARGE(F327:AP327,11),0)+IF(COUNT(F327:AP327)&gt;11,LARGE(F327:AP327,12),0)+IF(COUNT(F327:AP327)&gt;12,LARGE(F327:AP327,13),0)+IF(COUNT(F327:AP327)&gt;13,LARGE(F327:AP327,14),0)+IF(COUNT(F327:AP327)&gt;14,LARGE(F327:AP327,15),0)</f>
        <v>27</v>
      </c>
      <c r="AT327" s="8">
        <f>IF(COUNT(F327:AP327)&lt;22,IF(COUNT(F327:AP327)&gt;14,(COUNT(F327:AP327)-15),0)*20,120)</f>
        <v>0</v>
      </c>
      <c r="AU327" s="12">
        <f>AS327+AT327</f>
        <v>27</v>
      </c>
      <c r="AV327" s="8" t="str">
        <f>B327</f>
        <v>Schaffert</v>
      </c>
      <c r="AW327" s="8"/>
    </row>
    <row r="328" spans="1:49" ht="15">
      <c r="A328" s="15"/>
      <c r="B328" s="8" t="s">
        <v>746</v>
      </c>
      <c r="C328" s="8" t="s">
        <v>747</v>
      </c>
      <c r="D328" s="8">
        <v>56</v>
      </c>
      <c r="E328" s="8" t="s">
        <v>93</v>
      </c>
      <c r="F328" s="8"/>
      <c r="G328" s="9"/>
      <c r="H328" s="8"/>
      <c r="I328" s="8"/>
      <c r="J328" s="8"/>
      <c r="K328" s="8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>
        <v>27</v>
      </c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7">
        <f>SUM(F328:AP328)</f>
        <v>27</v>
      </c>
      <c r="AR328" s="8">
        <f>(COUNT(F328:AP328))</f>
        <v>1</v>
      </c>
      <c r="AS328" s="8">
        <f>IF(COUNT(F328:AP328)&gt;0,LARGE(F328:AP328,1),0)+IF(COUNT(F328:AP328)&gt;1,LARGE(F328:AP328,2),0)+IF(COUNT(F328:AP328)&gt;2,LARGE(F328:AP328,3),0)+IF(COUNT(F328:AP328)&gt;3,LARGE(F328:AP328,4),0)+IF(COUNT(F328:AP328)&gt;4,LARGE(F328:AP328,5),0)+IF(COUNT(F328:AP328)&gt;5,LARGE(F328:AP328,6),0)+IF(COUNT(F328:AP328)&gt;6,LARGE(F328:AP328,7),0)+IF(COUNT(F328:AP328)&gt;7,LARGE(F328:AP328,8),0)+IF(COUNT(F328:AP328)&gt;8,LARGE(F328:AP328,9),0)+IF(COUNT(F328:AP328)&gt;9,LARGE(F328:AP328,10),0)+IF(COUNT(F328:AP328)&gt;10,LARGE(F328:AP328,11),0)+IF(COUNT(F328:AP328)&gt;11,LARGE(F328:AP328,12),0)+IF(COUNT(F328:AP328)&gt;12,LARGE(F328:AP328,13),0)+IF(COUNT(F328:AP328)&gt;13,LARGE(F328:AP328,14),0)+IF(COUNT(F328:AP328)&gt;14,LARGE(F328:AP328,15),0)</f>
        <v>27</v>
      </c>
      <c r="AT328" s="8">
        <f>IF(COUNT(F328:AP328)&lt;22,IF(COUNT(F328:AP328)&gt;14,(COUNT(F328:AP328)-15),0)*20,120)</f>
        <v>0</v>
      </c>
      <c r="AU328" s="12">
        <f>AS328+AT328</f>
        <v>27</v>
      </c>
      <c r="AV328" s="8" t="str">
        <f>B328</f>
        <v>Ravensberger</v>
      </c>
      <c r="AW328" s="8"/>
    </row>
    <row r="329" spans="1:49" ht="15">
      <c r="A329" s="15"/>
      <c r="B329" s="8" t="s">
        <v>597</v>
      </c>
      <c r="C329" s="8" t="s">
        <v>47</v>
      </c>
      <c r="D329" s="8">
        <v>57</v>
      </c>
      <c r="E329" s="8" t="s">
        <v>93</v>
      </c>
      <c r="F329" s="8"/>
      <c r="G329" s="9"/>
      <c r="H329" s="8"/>
      <c r="I329" s="8"/>
      <c r="J329" s="8"/>
      <c r="K329" s="8"/>
      <c r="L329" s="9"/>
      <c r="M329" s="9"/>
      <c r="N329" s="9"/>
      <c r="O329" s="9"/>
      <c r="P329" s="9"/>
      <c r="Q329" s="9">
        <v>24</v>
      </c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>
        <v>2</v>
      </c>
      <c r="AN329" s="9"/>
      <c r="AO329" s="9"/>
      <c r="AP329" s="9"/>
      <c r="AQ329" s="7">
        <f>SUM(F329:AP329)</f>
        <v>26</v>
      </c>
      <c r="AR329" s="8">
        <f>(COUNT(F329:AP329))</f>
        <v>2</v>
      </c>
      <c r="AS329" s="8">
        <f>IF(COUNT(F329:AP329)&gt;0,LARGE(F329:AP329,1),0)+IF(COUNT(F329:AP329)&gt;1,LARGE(F329:AP329,2),0)+IF(COUNT(F329:AP329)&gt;2,LARGE(F329:AP329,3),0)+IF(COUNT(F329:AP329)&gt;3,LARGE(F329:AP329,4),0)+IF(COUNT(F329:AP329)&gt;4,LARGE(F329:AP329,5),0)+IF(COUNT(F329:AP329)&gt;5,LARGE(F329:AP329,6),0)+IF(COUNT(F329:AP329)&gt;6,LARGE(F329:AP329,7),0)+IF(COUNT(F329:AP329)&gt;7,LARGE(F329:AP329,8),0)+IF(COUNT(F329:AP329)&gt;8,LARGE(F329:AP329,9),0)+IF(COUNT(F329:AP329)&gt;9,LARGE(F329:AP329,10),0)+IF(COUNT(F329:AP329)&gt;10,LARGE(F329:AP329,11),0)+IF(COUNT(F329:AP329)&gt;11,LARGE(F329:AP329,12),0)+IF(COUNT(F329:AP329)&gt;12,LARGE(F329:AP329,13),0)+IF(COUNT(F329:AP329)&gt;13,LARGE(F329:AP329,14),0)+IF(COUNT(F329:AP329)&gt;14,LARGE(F329:AP329,15),0)</f>
        <v>26</v>
      </c>
      <c r="AT329" s="8">
        <f>IF(COUNT(F329:AP329)&lt;22,IF(COUNT(F329:AP329)&gt;14,(COUNT(F329:AP329)-15),0)*20,120)</f>
        <v>0</v>
      </c>
      <c r="AU329" s="12">
        <f>AS329+AT329</f>
        <v>26</v>
      </c>
      <c r="AV329" s="8" t="str">
        <f>B329</f>
        <v>Rohrberg</v>
      </c>
      <c r="AW329" s="8"/>
    </row>
    <row r="330" spans="1:49" ht="15">
      <c r="A330" s="15"/>
      <c r="B330" s="8" t="s">
        <v>305</v>
      </c>
      <c r="C330" s="8" t="s">
        <v>97</v>
      </c>
      <c r="D330" s="8">
        <v>57</v>
      </c>
      <c r="E330" s="8" t="s">
        <v>306</v>
      </c>
      <c r="F330" s="8" t="s">
        <v>272</v>
      </c>
      <c r="G330" s="9">
        <v>26</v>
      </c>
      <c r="H330" s="8"/>
      <c r="I330" s="8"/>
      <c r="J330" s="8"/>
      <c r="K330" s="8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7">
        <f>SUM(F330:AP330)</f>
        <v>26</v>
      </c>
      <c r="AR330" s="8">
        <f>(COUNT(F330:AP330))</f>
        <v>1</v>
      </c>
      <c r="AS330" s="8">
        <f>IF(COUNT(F330:AP330)&gt;0,LARGE(F330:AP330,1),0)+IF(COUNT(F330:AP330)&gt;1,LARGE(F330:AP330,2),0)+IF(COUNT(F330:AP330)&gt;2,LARGE(F330:AP330,3),0)+IF(COUNT(F330:AP330)&gt;3,LARGE(F330:AP330,4),0)+IF(COUNT(F330:AP330)&gt;4,LARGE(F330:AP330,5),0)+IF(COUNT(F330:AP330)&gt;5,LARGE(F330:AP330,6),0)+IF(COUNT(F330:AP330)&gt;6,LARGE(F330:AP330,7),0)+IF(COUNT(F330:AP330)&gt;7,LARGE(F330:AP330,8),0)+IF(COUNT(F330:AP330)&gt;8,LARGE(F330:AP330,9),0)+IF(COUNT(F330:AP330)&gt;9,LARGE(F330:AP330,10),0)+IF(COUNT(F330:AP330)&gt;10,LARGE(F330:AP330,11),0)+IF(COUNT(F330:AP330)&gt;11,LARGE(F330:AP330,12),0)+IF(COUNT(F330:AP330)&gt;12,LARGE(F330:AP330,13),0)+IF(COUNT(F330:AP330)&gt;13,LARGE(F330:AP330,14),0)+IF(COUNT(F330:AP330)&gt;14,LARGE(F330:AP330,15),0)</f>
        <v>26</v>
      </c>
      <c r="AT330" s="8">
        <f>IF(COUNT(F330:AP330)&lt;22,IF(COUNT(F330:AP330)&gt;14,(COUNT(F330:AP330)-15),0)*20,120)</f>
        <v>0</v>
      </c>
      <c r="AU330" s="12">
        <f>AS330+AT330</f>
        <v>26</v>
      </c>
      <c r="AV330" s="8" t="str">
        <f>B330</f>
        <v>Reiff</v>
      </c>
      <c r="AW330" s="8"/>
    </row>
    <row r="331" spans="1:49" ht="15">
      <c r="A331" s="15"/>
      <c r="B331" s="8" t="s">
        <v>359</v>
      </c>
      <c r="C331" s="8" t="s">
        <v>110</v>
      </c>
      <c r="D331" s="8">
        <v>57</v>
      </c>
      <c r="E331" s="8" t="s">
        <v>360</v>
      </c>
      <c r="F331" s="17"/>
      <c r="G331" s="18"/>
      <c r="H331" s="8">
        <v>26</v>
      </c>
      <c r="I331" s="8"/>
      <c r="J331" s="8"/>
      <c r="K331" s="8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7">
        <f>SUM(F331:AP331)</f>
        <v>26</v>
      </c>
      <c r="AR331" s="8">
        <f>(COUNT(F331:AP331))</f>
        <v>1</v>
      </c>
      <c r="AS331" s="8">
        <f>IF(COUNT(F331:AP331)&gt;0,LARGE(F331:AP331,1),0)+IF(COUNT(F331:AP331)&gt;1,LARGE(F331:AP331,2),0)+IF(COUNT(F331:AP331)&gt;2,LARGE(F331:AP331,3),0)+IF(COUNT(F331:AP331)&gt;3,LARGE(F331:AP331,4),0)+IF(COUNT(F331:AP331)&gt;4,LARGE(F331:AP331,5),0)+IF(COUNT(F331:AP331)&gt;5,LARGE(F331:AP331,6),0)+IF(COUNT(F331:AP331)&gt;6,LARGE(F331:AP331,7),0)+IF(COUNT(F331:AP331)&gt;7,LARGE(F331:AP331,8),0)+IF(COUNT(F331:AP331)&gt;8,LARGE(F331:AP331,9),0)+IF(COUNT(F331:AP331)&gt;9,LARGE(F331:AP331,10),0)+IF(COUNT(F331:AP331)&gt;10,LARGE(F331:AP331,11),0)+IF(COUNT(F331:AP331)&gt;11,LARGE(F331:AP331,12),0)+IF(COUNT(F331:AP331)&gt;12,LARGE(F331:AP331,13),0)+IF(COUNT(F331:AP331)&gt;13,LARGE(F331:AP331,14),0)+IF(COUNT(F331:AP331)&gt;14,LARGE(F331:AP331,15),0)</f>
        <v>26</v>
      </c>
      <c r="AT331" s="8">
        <f>IF(COUNT(F331:AP331)&lt;22,IF(COUNT(F331:AP331)&gt;14,(COUNT(F331:AP331)-15),0)*20,120)</f>
        <v>0</v>
      </c>
      <c r="AU331" s="12">
        <f>AS331+AT331</f>
        <v>26</v>
      </c>
      <c r="AV331" s="8" t="str">
        <f>B331</f>
        <v>Leurs</v>
      </c>
      <c r="AW331" s="8"/>
    </row>
    <row r="332" spans="1:49" ht="15">
      <c r="A332" s="15"/>
      <c r="B332" s="8" t="s">
        <v>430</v>
      </c>
      <c r="C332" s="8" t="s">
        <v>431</v>
      </c>
      <c r="D332" s="8">
        <v>55</v>
      </c>
      <c r="E332" s="8" t="s">
        <v>421</v>
      </c>
      <c r="F332" s="8"/>
      <c r="G332" s="9"/>
      <c r="H332" s="8"/>
      <c r="I332" s="8"/>
      <c r="J332" s="8">
        <v>26</v>
      </c>
      <c r="K332" s="8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7">
        <f>SUM(F332:AP332)</f>
        <v>26</v>
      </c>
      <c r="AR332" s="8">
        <f>(COUNT(F332:AP332))</f>
        <v>1</v>
      </c>
      <c r="AS332" s="8">
        <f>IF(COUNT(F332:AP332)&gt;0,LARGE(F332:AP332,1),0)+IF(COUNT(F332:AP332)&gt;1,LARGE(F332:AP332,2),0)+IF(COUNT(F332:AP332)&gt;2,LARGE(F332:AP332,3),0)+IF(COUNT(F332:AP332)&gt;3,LARGE(F332:AP332,4),0)+IF(COUNT(F332:AP332)&gt;4,LARGE(F332:AP332,5),0)+IF(COUNT(F332:AP332)&gt;5,LARGE(F332:AP332,6),0)+IF(COUNT(F332:AP332)&gt;6,LARGE(F332:AP332,7),0)+IF(COUNT(F332:AP332)&gt;7,LARGE(F332:AP332,8),0)+IF(COUNT(F332:AP332)&gt;8,LARGE(F332:AP332,9),0)+IF(COUNT(F332:AP332)&gt;9,LARGE(F332:AP332,10),0)+IF(COUNT(F332:AP332)&gt;10,LARGE(F332:AP332,11),0)+IF(COUNT(F332:AP332)&gt;11,LARGE(F332:AP332,12),0)+IF(COUNT(F332:AP332)&gt;12,LARGE(F332:AP332,13),0)+IF(COUNT(F332:AP332)&gt;13,LARGE(F332:AP332,14),0)+IF(COUNT(F332:AP332)&gt;14,LARGE(F332:AP332,15),0)</f>
        <v>26</v>
      </c>
      <c r="AT332" s="8">
        <f>IF(COUNT(F332:AP332)&lt;22,IF(COUNT(F332:AP332)&gt;14,(COUNT(F332:AP332)-15),0)*20,120)</f>
        <v>0</v>
      </c>
      <c r="AU332" s="12">
        <f>AS332+AT332</f>
        <v>26</v>
      </c>
      <c r="AV332" s="7" t="str">
        <f>B332</f>
        <v>Fox</v>
      </c>
      <c r="AW332" s="8"/>
    </row>
    <row r="333" spans="1:49" ht="15">
      <c r="A333" s="15"/>
      <c r="B333" s="8" t="s">
        <v>492</v>
      </c>
      <c r="C333" s="8" t="s">
        <v>493</v>
      </c>
      <c r="D333" s="8">
        <v>53</v>
      </c>
      <c r="E333" s="8" t="s">
        <v>494</v>
      </c>
      <c r="F333" s="8"/>
      <c r="G333" s="9"/>
      <c r="H333" s="8"/>
      <c r="I333" s="8"/>
      <c r="J333" s="8"/>
      <c r="K333" s="8">
        <v>26</v>
      </c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7">
        <f>SUM(F333:AP333)</f>
        <v>26</v>
      </c>
      <c r="AR333" s="8">
        <f>(COUNT(F333:AP333))</f>
        <v>1</v>
      </c>
      <c r="AS333" s="8">
        <f>IF(COUNT(F333:AP333)&gt;0,LARGE(F333:AP333,1),0)+IF(COUNT(F333:AP333)&gt;1,LARGE(F333:AP333,2),0)+IF(COUNT(F333:AP333)&gt;2,LARGE(F333:AP333,3),0)+IF(COUNT(F333:AP333)&gt;3,LARGE(F333:AP333,4),0)+IF(COUNT(F333:AP333)&gt;4,LARGE(F333:AP333,5),0)+IF(COUNT(F333:AP333)&gt;5,LARGE(F333:AP333,6),0)+IF(COUNT(F333:AP333)&gt;6,LARGE(F333:AP333,7),0)+IF(COUNT(F333:AP333)&gt;7,LARGE(F333:AP333,8),0)+IF(COUNT(F333:AP333)&gt;8,LARGE(F333:AP333,9),0)+IF(COUNT(F333:AP333)&gt;9,LARGE(F333:AP333,10),0)+IF(COUNT(F333:AP333)&gt;10,LARGE(F333:AP333,11),0)+IF(COUNT(F333:AP333)&gt;11,LARGE(F333:AP333,12),0)+IF(COUNT(F333:AP333)&gt;12,LARGE(F333:AP333,13),0)+IF(COUNT(F333:AP333)&gt;13,LARGE(F333:AP333,14),0)+IF(COUNT(F333:AP333)&gt;14,LARGE(F333:AP333,15),0)</f>
        <v>26</v>
      </c>
      <c r="AT333" s="8">
        <f>IF(COUNT(F333:AP333)&lt;22,IF(COUNT(F333:AP333)&gt;14,(COUNT(F333:AP333)-15),0)*20,120)</f>
        <v>0</v>
      </c>
      <c r="AU333" s="12">
        <f>AS333+AT333</f>
        <v>26</v>
      </c>
      <c r="AV333" s="8" t="str">
        <f>B333</f>
        <v>Delince</v>
      </c>
      <c r="AW333" s="8"/>
    </row>
    <row r="334" spans="1:49" ht="15">
      <c r="A334" s="15"/>
      <c r="B334" s="8" t="s">
        <v>223</v>
      </c>
      <c r="C334" s="8" t="s">
        <v>167</v>
      </c>
      <c r="D334" s="8">
        <v>55</v>
      </c>
      <c r="E334" s="8" t="s">
        <v>163</v>
      </c>
      <c r="F334" s="8" t="s">
        <v>272</v>
      </c>
      <c r="G334" s="9"/>
      <c r="H334" s="8"/>
      <c r="I334" s="8"/>
      <c r="J334" s="8"/>
      <c r="K334" s="8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>
        <v>26</v>
      </c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7">
        <f>SUM(F334:AP334)</f>
        <v>26</v>
      </c>
      <c r="AR334" s="8">
        <f>(COUNT(F334:AP334))</f>
        <v>1</v>
      </c>
      <c r="AS334" s="8">
        <f>IF(COUNT(F334:AP334)&gt;0,LARGE(F334:AP334,1),0)+IF(COUNT(F334:AP334)&gt;1,LARGE(F334:AP334,2),0)+IF(COUNT(F334:AP334)&gt;2,LARGE(F334:AP334,3),0)+IF(COUNT(F334:AP334)&gt;3,LARGE(F334:AP334,4),0)+IF(COUNT(F334:AP334)&gt;4,LARGE(F334:AP334,5),0)+IF(COUNT(F334:AP334)&gt;5,LARGE(F334:AP334,6),0)+IF(COUNT(F334:AP334)&gt;6,LARGE(F334:AP334,7),0)+IF(COUNT(F334:AP334)&gt;7,LARGE(F334:AP334,8),0)+IF(COUNT(F334:AP334)&gt;8,LARGE(F334:AP334,9),0)+IF(COUNT(F334:AP334)&gt;9,LARGE(F334:AP334,10),0)+IF(COUNT(F334:AP334)&gt;10,LARGE(F334:AP334,11),0)+IF(COUNT(F334:AP334)&gt;11,LARGE(F334:AP334,12),0)+IF(COUNT(F334:AP334)&gt;12,LARGE(F334:AP334,13),0)+IF(COUNT(F334:AP334)&gt;13,LARGE(F334:AP334,14),0)+IF(COUNT(F334:AP334)&gt;14,LARGE(F334:AP334,15),0)</f>
        <v>26</v>
      </c>
      <c r="AT334" s="8">
        <f>IF(COUNT(F334:AP334)&lt;22,IF(COUNT(F334:AP334)&gt;14,(COUNT(F334:AP334)-15),0)*20,120)</f>
        <v>0</v>
      </c>
      <c r="AU334" s="12">
        <f>AS334+AT334</f>
        <v>26</v>
      </c>
      <c r="AV334" s="8" t="str">
        <f>B334</f>
        <v>Hetfeld</v>
      </c>
      <c r="AW334" s="8"/>
    </row>
    <row r="335" spans="1:49" ht="15">
      <c r="A335" s="15"/>
      <c r="B335" s="8" t="s">
        <v>665</v>
      </c>
      <c r="C335" s="8" t="s">
        <v>120</v>
      </c>
      <c r="D335" s="8">
        <v>56</v>
      </c>
      <c r="E335" s="8" t="s">
        <v>666</v>
      </c>
      <c r="F335" s="8"/>
      <c r="G335" s="9"/>
      <c r="H335" s="8"/>
      <c r="I335" s="8"/>
      <c r="J335" s="8"/>
      <c r="K335" s="8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>
        <v>26</v>
      </c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7">
        <f>SUM(F335:AP335)</f>
        <v>26</v>
      </c>
      <c r="AR335" s="8">
        <f>(COUNT(F335:AP335))</f>
        <v>1</v>
      </c>
      <c r="AS335" s="8">
        <f>IF(COUNT(F335:AP335)&gt;0,LARGE(F335:AP335,1),0)+IF(COUNT(F335:AP335)&gt;1,LARGE(F335:AP335,2),0)+IF(COUNT(F335:AP335)&gt;2,LARGE(F335:AP335,3),0)+IF(COUNT(F335:AP335)&gt;3,LARGE(F335:AP335,4),0)+IF(COUNT(F335:AP335)&gt;4,LARGE(F335:AP335,5),0)+IF(COUNT(F335:AP335)&gt;5,LARGE(F335:AP335,6),0)+IF(COUNT(F335:AP335)&gt;6,LARGE(F335:AP335,7),0)+IF(COUNT(F335:AP335)&gt;7,LARGE(F335:AP335,8),0)+IF(COUNT(F335:AP335)&gt;8,LARGE(F335:AP335,9),0)+IF(COUNT(F335:AP335)&gt;9,LARGE(F335:AP335,10),0)+IF(COUNT(F335:AP335)&gt;10,LARGE(F335:AP335,11),0)+IF(COUNT(F335:AP335)&gt;11,LARGE(F335:AP335,12),0)+IF(COUNT(F335:AP335)&gt;12,LARGE(F335:AP335,13),0)+IF(COUNT(F335:AP335)&gt;13,LARGE(F335:AP335,14),0)+IF(COUNT(F335:AP335)&gt;14,LARGE(F335:AP335,15),0)</f>
        <v>26</v>
      </c>
      <c r="AT335" s="8">
        <f>IF(COUNT(F335:AP335)&lt;22,IF(COUNT(F335:AP335)&gt;14,(COUNT(F335:AP335)-15),0)*20,120)</f>
        <v>0</v>
      </c>
      <c r="AU335" s="12">
        <f>AS335+AT335</f>
        <v>26</v>
      </c>
      <c r="AV335" s="8" t="str">
        <f>B335</f>
        <v>Schmidt</v>
      </c>
      <c r="AW335" s="8"/>
    </row>
    <row r="336" spans="1:49" ht="15">
      <c r="A336" s="15"/>
      <c r="B336" s="8" t="s">
        <v>748</v>
      </c>
      <c r="C336" s="8" t="s">
        <v>471</v>
      </c>
      <c r="D336" s="8">
        <v>54</v>
      </c>
      <c r="E336" s="8" t="s">
        <v>231</v>
      </c>
      <c r="F336" s="8"/>
      <c r="G336" s="9"/>
      <c r="H336" s="8"/>
      <c r="I336" s="8"/>
      <c r="J336" s="8"/>
      <c r="K336" s="8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>
        <v>26</v>
      </c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7">
        <f>SUM(F336:AP336)</f>
        <v>26</v>
      </c>
      <c r="AR336" s="8">
        <f>(COUNT(F336:AP336))</f>
        <v>1</v>
      </c>
      <c r="AS336" s="8">
        <f>IF(COUNT(F336:AP336)&gt;0,LARGE(F336:AP336,1),0)+IF(COUNT(F336:AP336)&gt;1,LARGE(F336:AP336,2),0)+IF(COUNT(F336:AP336)&gt;2,LARGE(F336:AP336,3),0)+IF(COUNT(F336:AP336)&gt;3,LARGE(F336:AP336,4),0)+IF(COUNT(F336:AP336)&gt;4,LARGE(F336:AP336,5),0)+IF(COUNT(F336:AP336)&gt;5,LARGE(F336:AP336,6),0)+IF(COUNT(F336:AP336)&gt;6,LARGE(F336:AP336,7),0)+IF(COUNT(F336:AP336)&gt;7,LARGE(F336:AP336,8),0)+IF(COUNT(F336:AP336)&gt;8,LARGE(F336:AP336,9),0)+IF(COUNT(F336:AP336)&gt;9,LARGE(F336:AP336,10),0)+IF(COUNT(F336:AP336)&gt;10,LARGE(F336:AP336,11),0)+IF(COUNT(F336:AP336)&gt;11,LARGE(F336:AP336,12),0)+IF(COUNT(F336:AP336)&gt;12,LARGE(F336:AP336,13),0)+IF(COUNT(F336:AP336)&gt;13,LARGE(F336:AP336,14),0)+IF(COUNT(F336:AP336)&gt;14,LARGE(F336:AP336,15),0)</f>
        <v>26</v>
      </c>
      <c r="AT336" s="8">
        <f>IF(COUNT(F336:AP336)&lt;22,IF(COUNT(F336:AP336)&gt;14,(COUNT(F336:AP336)-15),0)*20,120)</f>
        <v>0</v>
      </c>
      <c r="AU336" s="12">
        <f>AS336+AT336</f>
        <v>26</v>
      </c>
      <c r="AV336" s="8" t="str">
        <f>B336</f>
        <v>Wilkin</v>
      </c>
      <c r="AW336" s="8"/>
    </row>
    <row r="337" spans="1:49" ht="15">
      <c r="A337" s="15"/>
      <c r="B337" s="8" t="s">
        <v>787</v>
      </c>
      <c r="C337" s="8" t="s">
        <v>64</v>
      </c>
      <c r="D337" s="8">
        <v>55</v>
      </c>
      <c r="E337" s="8" t="s">
        <v>261</v>
      </c>
      <c r="F337" s="8"/>
      <c r="G337" s="9"/>
      <c r="H337" s="8"/>
      <c r="I337" s="8"/>
      <c r="J337" s="8"/>
      <c r="K337" s="8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>
        <v>26</v>
      </c>
      <c r="AI337" s="9"/>
      <c r="AJ337" s="9"/>
      <c r="AK337" s="9"/>
      <c r="AL337" s="9"/>
      <c r="AM337" s="9"/>
      <c r="AN337" s="9"/>
      <c r="AO337" s="9"/>
      <c r="AP337" s="9"/>
      <c r="AQ337" s="7">
        <f>SUM(F337:AP337)</f>
        <v>26</v>
      </c>
      <c r="AR337" s="8">
        <f>(COUNT(F337:AP337))</f>
        <v>1</v>
      </c>
      <c r="AS337" s="8">
        <f>IF(COUNT(F337:AP337)&gt;0,LARGE(F337:AP337,1),0)+IF(COUNT(F337:AP337)&gt;1,LARGE(F337:AP337,2),0)+IF(COUNT(F337:AP337)&gt;2,LARGE(F337:AP337,3),0)+IF(COUNT(F337:AP337)&gt;3,LARGE(F337:AP337,4),0)+IF(COUNT(F337:AP337)&gt;4,LARGE(F337:AP337,5),0)+IF(COUNT(F337:AP337)&gt;5,LARGE(F337:AP337,6),0)+IF(COUNT(F337:AP337)&gt;6,LARGE(F337:AP337,7),0)+IF(COUNT(F337:AP337)&gt;7,LARGE(F337:AP337,8),0)+IF(COUNT(F337:AP337)&gt;8,LARGE(F337:AP337,9),0)+IF(COUNT(F337:AP337)&gt;9,LARGE(F337:AP337,10),0)+IF(COUNT(F337:AP337)&gt;10,LARGE(F337:AP337,11),0)+IF(COUNT(F337:AP337)&gt;11,LARGE(F337:AP337,12),0)+IF(COUNT(F337:AP337)&gt;12,LARGE(F337:AP337,13),0)+IF(COUNT(F337:AP337)&gt;13,LARGE(F337:AP337,14),0)+IF(COUNT(F337:AP337)&gt;14,LARGE(F337:AP337,15),0)</f>
        <v>26</v>
      </c>
      <c r="AT337" s="8">
        <f>IF(COUNT(F337:AP337)&lt;22,IF(COUNT(F337:AP337)&gt;14,(COUNT(F337:AP337)-15),0)*20,120)</f>
        <v>0</v>
      </c>
      <c r="AU337" s="12">
        <f>AS337+AT337</f>
        <v>26</v>
      </c>
      <c r="AV337" s="8" t="str">
        <f>B337</f>
        <v>Kistermann</v>
      </c>
      <c r="AW337" s="8"/>
    </row>
    <row r="338" spans="1:49" ht="15">
      <c r="A338" s="15"/>
      <c r="B338" s="8" t="s">
        <v>432</v>
      </c>
      <c r="C338" s="8" t="s">
        <v>433</v>
      </c>
      <c r="D338" s="8">
        <v>57</v>
      </c>
      <c r="E338" s="8" t="s">
        <v>434</v>
      </c>
      <c r="F338" s="8"/>
      <c r="G338" s="9"/>
      <c r="H338" s="8"/>
      <c r="I338" s="8"/>
      <c r="J338" s="8">
        <v>25</v>
      </c>
      <c r="K338" s="8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7">
        <f>SUM(F338:AP338)</f>
        <v>25</v>
      </c>
      <c r="AR338" s="8">
        <f>(COUNT(F338:AP338))</f>
        <v>1</v>
      </c>
      <c r="AS338" s="8">
        <f>IF(COUNT(F338:AP338)&gt;0,LARGE(F338:AP338,1),0)+IF(COUNT(F338:AP338)&gt;1,LARGE(F338:AP338,2),0)+IF(COUNT(F338:AP338)&gt;2,LARGE(F338:AP338,3),0)+IF(COUNT(F338:AP338)&gt;3,LARGE(F338:AP338,4),0)+IF(COUNT(F338:AP338)&gt;4,LARGE(F338:AP338,5),0)+IF(COUNT(F338:AP338)&gt;5,LARGE(F338:AP338,6),0)+IF(COUNT(F338:AP338)&gt;6,LARGE(F338:AP338,7),0)+IF(COUNT(F338:AP338)&gt;7,LARGE(F338:AP338,8),0)+IF(COUNT(F338:AP338)&gt;8,LARGE(F338:AP338,9),0)+IF(COUNT(F338:AP338)&gt;9,LARGE(F338:AP338,10),0)+IF(COUNT(F338:AP338)&gt;10,LARGE(F338:AP338,11),0)+IF(COUNT(F338:AP338)&gt;11,LARGE(F338:AP338,12),0)+IF(COUNT(F338:AP338)&gt;12,LARGE(F338:AP338,13),0)+IF(COUNT(F338:AP338)&gt;13,LARGE(F338:AP338,14),0)+IF(COUNT(F338:AP338)&gt;14,LARGE(F338:AP338,15),0)</f>
        <v>25</v>
      </c>
      <c r="AT338" s="8">
        <f>IF(COUNT(F338:AP338)&lt;22,IF(COUNT(F338:AP338)&gt;14,(COUNT(F338:AP338)-15),0)*20,120)</f>
        <v>0</v>
      </c>
      <c r="AU338" s="12">
        <f>AS338+AT338</f>
        <v>25</v>
      </c>
      <c r="AV338" s="7" t="str">
        <f>B338</f>
        <v>Ubachs</v>
      </c>
      <c r="AW338" s="8"/>
    </row>
    <row r="339" spans="1:49" ht="15">
      <c r="A339" s="15"/>
      <c r="B339" s="8" t="s">
        <v>195</v>
      </c>
      <c r="C339" s="8" t="s">
        <v>134</v>
      </c>
      <c r="D339" s="8">
        <v>56</v>
      </c>
      <c r="E339" s="8" t="s">
        <v>192</v>
      </c>
      <c r="F339" s="8"/>
      <c r="G339" s="9"/>
      <c r="H339" s="8"/>
      <c r="I339" s="8"/>
      <c r="J339" s="8"/>
      <c r="K339" s="8"/>
      <c r="L339" s="9"/>
      <c r="M339" s="9">
        <v>25</v>
      </c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7">
        <f>SUM(F339:AP339)</f>
        <v>25</v>
      </c>
      <c r="AR339" s="8">
        <f>(COUNT(F339:AP339))</f>
        <v>1</v>
      </c>
      <c r="AS339" s="8">
        <f>IF(COUNT(F339:AP339)&gt;0,LARGE(F339:AP339,1),0)+IF(COUNT(F339:AP339)&gt;1,LARGE(F339:AP339,2),0)+IF(COUNT(F339:AP339)&gt;2,LARGE(F339:AP339,3),0)+IF(COUNT(F339:AP339)&gt;3,LARGE(F339:AP339,4),0)+IF(COUNT(F339:AP339)&gt;4,LARGE(F339:AP339,5),0)+IF(COUNT(F339:AP339)&gt;5,LARGE(F339:AP339,6),0)+IF(COUNT(F339:AP339)&gt;6,LARGE(F339:AP339,7),0)+IF(COUNT(F339:AP339)&gt;7,LARGE(F339:AP339,8),0)+IF(COUNT(F339:AP339)&gt;8,LARGE(F339:AP339,9),0)+IF(COUNT(F339:AP339)&gt;9,LARGE(F339:AP339,10),0)+IF(COUNT(F339:AP339)&gt;10,LARGE(F339:AP339,11),0)+IF(COUNT(F339:AP339)&gt;11,LARGE(F339:AP339,12),0)+IF(COUNT(F339:AP339)&gt;12,LARGE(F339:AP339,13),0)+IF(COUNT(F339:AP339)&gt;13,LARGE(F339:AP339,14),0)+IF(COUNT(F339:AP339)&gt;14,LARGE(F339:AP339,15),0)</f>
        <v>25</v>
      </c>
      <c r="AT339" s="8">
        <f>IF(COUNT(F339:AP339)&lt;22,IF(COUNT(F339:AP339)&gt;14,(COUNT(F339:AP339)-15),0)*20,120)</f>
        <v>0</v>
      </c>
      <c r="AU339" s="12">
        <f>AS339+AT339</f>
        <v>25</v>
      </c>
      <c r="AV339" s="8" t="str">
        <f>B339</f>
        <v>Mertens</v>
      </c>
      <c r="AW339" s="8"/>
    </row>
    <row r="340" spans="1:49" ht="15">
      <c r="A340" s="15"/>
      <c r="B340" s="8" t="s">
        <v>650</v>
      </c>
      <c r="C340" s="8" t="s">
        <v>51</v>
      </c>
      <c r="D340" s="8">
        <v>54</v>
      </c>
      <c r="E340" s="8" t="s">
        <v>93</v>
      </c>
      <c r="F340" s="8"/>
      <c r="G340" s="9"/>
      <c r="H340" s="8"/>
      <c r="I340" s="8"/>
      <c r="J340" s="8"/>
      <c r="K340" s="8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>
        <v>25</v>
      </c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7">
        <f>SUM(F340:AP340)</f>
        <v>25</v>
      </c>
      <c r="AR340" s="8">
        <f>(COUNT(F340:AP340))</f>
        <v>1</v>
      </c>
      <c r="AS340" s="8">
        <f>IF(COUNT(F340:AP340)&gt;0,LARGE(F340:AP340,1),0)+IF(COUNT(F340:AP340)&gt;1,LARGE(F340:AP340,2),0)+IF(COUNT(F340:AP340)&gt;2,LARGE(F340:AP340,3),0)+IF(COUNT(F340:AP340)&gt;3,LARGE(F340:AP340,4),0)+IF(COUNT(F340:AP340)&gt;4,LARGE(F340:AP340,5),0)+IF(COUNT(F340:AP340)&gt;5,LARGE(F340:AP340,6),0)+IF(COUNT(F340:AP340)&gt;6,LARGE(F340:AP340,7),0)+IF(COUNT(F340:AP340)&gt;7,LARGE(F340:AP340,8),0)+IF(COUNT(F340:AP340)&gt;8,LARGE(F340:AP340,9),0)+IF(COUNT(F340:AP340)&gt;9,LARGE(F340:AP340,10),0)+IF(COUNT(F340:AP340)&gt;10,LARGE(F340:AP340,11),0)+IF(COUNT(F340:AP340)&gt;11,LARGE(F340:AP340,12),0)+IF(COUNT(F340:AP340)&gt;12,LARGE(F340:AP340,13),0)+IF(COUNT(F340:AP340)&gt;13,LARGE(F340:AP340,14),0)+IF(COUNT(F340:AP340)&gt;14,LARGE(F340:AP340,15),0)</f>
        <v>25</v>
      </c>
      <c r="AT340" s="8">
        <f>IF(COUNT(F340:AP340)&lt;22,IF(COUNT(F340:AP340)&gt;14,(COUNT(F340:AP340)-15),0)*20,120)</f>
        <v>0</v>
      </c>
      <c r="AU340" s="12">
        <f>AS340+AT340</f>
        <v>25</v>
      </c>
      <c r="AV340" s="8" t="str">
        <f>B340</f>
        <v>Zimmer</v>
      </c>
      <c r="AW340" s="8"/>
    </row>
    <row r="341" spans="1:49" ht="15">
      <c r="A341" s="15"/>
      <c r="B341" s="8" t="s">
        <v>677</v>
      </c>
      <c r="C341" s="8" t="s">
        <v>49</v>
      </c>
      <c r="D341" s="8">
        <v>56</v>
      </c>
      <c r="E341" s="8" t="s">
        <v>678</v>
      </c>
      <c r="F341" s="8"/>
      <c r="G341" s="9"/>
      <c r="H341" s="8"/>
      <c r="I341" s="8"/>
      <c r="J341" s="8"/>
      <c r="K341" s="8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>
        <v>25</v>
      </c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7">
        <f>SUM(F341:AP341)</f>
        <v>25</v>
      </c>
      <c r="AR341" s="8">
        <f>(COUNT(F341:AP341))</f>
        <v>1</v>
      </c>
      <c r="AS341" s="8">
        <f>IF(COUNT(F341:AP341)&gt;0,LARGE(F341:AP341,1),0)+IF(COUNT(F341:AP341)&gt;1,LARGE(F341:AP341,2),0)+IF(COUNT(F341:AP341)&gt;2,LARGE(F341:AP341,3),0)+IF(COUNT(F341:AP341)&gt;3,LARGE(F341:AP341,4),0)+IF(COUNT(F341:AP341)&gt;4,LARGE(F341:AP341,5),0)+IF(COUNT(F341:AP341)&gt;5,LARGE(F341:AP341,6),0)+IF(COUNT(F341:AP341)&gt;6,LARGE(F341:AP341,7),0)+IF(COUNT(F341:AP341)&gt;7,LARGE(F341:AP341,8),0)+IF(COUNT(F341:AP341)&gt;8,LARGE(F341:AP341,9),0)+IF(COUNT(F341:AP341)&gt;9,LARGE(F341:AP341,10),0)+IF(COUNT(F341:AP341)&gt;10,LARGE(F341:AP341,11),0)+IF(COUNT(F341:AP341)&gt;11,LARGE(F341:AP341,12),0)+IF(COUNT(F341:AP341)&gt;12,LARGE(F341:AP341,13),0)+IF(COUNT(F341:AP341)&gt;13,LARGE(F341:AP341,14),0)+IF(COUNT(F341:AP341)&gt;14,LARGE(F341:AP341,15),0)</f>
        <v>25</v>
      </c>
      <c r="AT341" s="8">
        <f>IF(COUNT(F341:AP341)&lt;22,IF(COUNT(F341:AP341)&gt;14,(COUNT(F341:AP341)-15),0)*20,120)</f>
        <v>0</v>
      </c>
      <c r="AU341" s="12">
        <f>AS341+AT341</f>
        <v>25</v>
      </c>
      <c r="AV341" s="8" t="str">
        <f>B341</f>
        <v>Witz</v>
      </c>
      <c r="AW341" s="8"/>
    </row>
    <row r="342" spans="1:49" ht="15">
      <c r="A342" s="15"/>
      <c r="B342" s="8" t="s">
        <v>679</v>
      </c>
      <c r="C342" s="8" t="s">
        <v>680</v>
      </c>
      <c r="D342" s="8">
        <v>57</v>
      </c>
      <c r="E342" s="8" t="s">
        <v>681</v>
      </c>
      <c r="F342" s="8"/>
      <c r="G342" s="9"/>
      <c r="H342" s="8"/>
      <c r="I342" s="8"/>
      <c r="J342" s="8"/>
      <c r="K342" s="8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>
        <v>25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7">
        <f>SUM(F342:AP342)</f>
        <v>25</v>
      </c>
      <c r="AR342" s="8">
        <f>(COUNT(F342:AP342))</f>
        <v>1</v>
      </c>
      <c r="AS342" s="8">
        <f>IF(COUNT(F342:AP342)&gt;0,LARGE(F342:AP342,1),0)+IF(COUNT(F342:AP342)&gt;1,LARGE(F342:AP342,2),0)+IF(COUNT(F342:AP342)&gt;2,LARGE(F342:AP342,3),0)+IF(COUNT(F342:AP342)&gt;3,LARGE(F342:AP342,4),0)+IF(COUNT(F342:AP342)&gt;4,LARGE(F342:AP342,5),0)+IF(COUNT(F342:AP342)&gt;5,LARGE(F342:AP342,6),0)+IF(COUNT(F342:AP342)&gt;6,LARGE(F342:AP342,7),0)+IF(COUNT(F342:AP342)&gt;7,LARGE(F342:AP342,8),0)+IF(COUNT(F342:AP342)&gt;8,LARGE(F342:AP342,9),0)+IF(COUNT(F342:AP342)&gt;9,LARGE(F342:AP342,10),0)+IF(COUNT(F342:AP342)&gt;10,LARGE(F342:AP342,11),0)+IF(COUNT(F342:AP342)&gt;11,LARGE(F342:AP342,12),0)+IF(COUNT(F342:AP342)&gt;12,LARGE(F342:AP342,13),0)+IF(COUNT(F342:AP342)&gt;13,LARGE(F342:AP342,14),0)+IF(COUNT(F342:AP342)&gt;14,LARGE(F342:AP342,15),0)</f>
        <v>25</v>
      </c>
      <c r="AT342" s="8">
        <f>IF(COUNT(F342:AP342)&lt;22,IF(COUNT(F342:AP342)&gt;14,(COUNT(F342:AP342)-15),0)*20,120)</f>
        <v>0</v>
      </c>
      <c r="AU342" s="12">
        <f>AS342+AT342</f>
        <v>25</v>
      </c>
      <c r="AV342" s="8" t="str">
        <f>B342</f>
        <v>Deptalla</v>
      </c>
      <c r="AW342" s="8"/>
    </row>
    <row r="343" spans="1:49" ht="15">
      <c r="A343" s="15"/>
      <c r="B343" s="8" t="s">
        <v>749</v>
      </c>
      <c r="C343" s="8" t="s">
        <v>750</v>
      </c>
      <c r="D343" s="8">
        <v>53</v>
      </c>
      <c r="E343" s="8" t="s">
        <v>93</v>
      </c>
      <c r="F343" s="8"/>
      <c r="G343" s="9"/>
      <c r="H343" s="8"/>
      <c r="I343" s="8"/>
      <c r="J343" s="8"/>
      <c r="K343" s="8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>
        <v>25</v>
      </c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7">
        <f>SUM(F343:AP343)</f>
        <v>25</v>
      </c>
      <c r="AR343" s="8">
        <f>(COUNT(F343:AP343))</f>
        <v>1</v>
      </c>
      <c r="AS343" s="8">
        <f>IF(COUNT(F343:AP343)&gt;0,LARGE(F343:AP343,1),0)+IF(COUNT(F343:AP343)&gt;1,LARGE(F343:AP343,2),0)+IF(COUNT(F343:AP343)&gt;2,LARGE(F343:AP343,3),0)+IF(COUNT(F343:AP343)&gt;3,LARGE(F343:AP343,4),0)+IF(COUNT(F343:AP343)&gt;4,LARGE(F343:AP343,5),0)+IF(COUNT(F343:AP343)&gt;5,LARGE(F343:AP343,6),0)+IF(COUNT(F343:AP343)&gt;6,LARGE(F343:AP343,7),0)+IF(COUNT(F343:AP343)&gt;7,LARGE(F343:AP343,8),0)+IF(COUNT(F343:AP343)&gt;8,LARGE(F343:AP343,9),0)+IF(COUNT(F343:AP343)&gt;9,LARGE(F343:AP343,10),0)+IF(COUNT(F343:AP343)&gt;10,LARGE(F343:AP343,11),0)+IF(COUNT(F343:AP343)&gt;11,LARGE(F343:AP343,12),0)+IF(COUNT(F343:AP343)&gt;12,LARGE(F343:AP343,13),0)+IF(COUNT(F343:AP343)&gt;13,LARGE(F343:AP343,14),0)+IF(COUNT(F343:AP343)&gt;14,LARGE(F343:AP343,15),0)</f>
        <v>25</v>
      </c>
      <c r="AT343" s="8">
        <f>IF(COUNT(F343:AP343)&lt;22,IF(COUNT(F343:AP343)&gt;14,(COUNT(F343:AP343)-15),0)*20,120)</f>
        <v>0</v>
      </c>
      <c r="AU343" s="12">
        <f>AS343+AT343</f>
        <v>25</v>
      </c>
      <c r="AV343" s="8" t="str">
        <f>B343</f>
        <v>Vandermeulen</v>
      </c>
      <c r="AW343" s="8"/>
    </row>
    <row r="344" spans="1:49" ht="15">
      <c r="A344" s="15"/>
      <c r="B344" s="8" t="s">
        <v>788</v>
      </c>
      <c r="C344" s="8" t="s">
        <v>680</v>
      </c>
      <c r="D344" s="8" t="s">
        <v>789</v>
      </c>
      <c r="E344" s="8"/>
      <c r="F344" s="8"/>
      <c r="G344" s="9"/>
      <c r="H344" s="8"/>
      <c r="I344" s="8"/>
      <c r="J344" s="8"/>
      <c r="K344" s="8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>
        <v>25</v>
      </c>
      <c r="AI344" s="9"/>
      <c r="AJ344" s="9"/>
      <c r="AK344" s="9"/>
      <c r="AL344" s="9"/>
      <c r="AM344" s="9"/>
      <c r="AN344" s="9"/>
      <c r="AO344" s="9"/>
      <c r="AP344" s="9"/>
      <c r="AQ344" s="7">
        <f>SUM(F344:AP344)</f>
        <v>25</v>
      </c>
      <c r="AR344" s="8">
        <f>(COUNT(F344:AP344))</f>
        <v>1</v>
      </c>
      <c r="AS344" s="8">
        <f>IF(COUNT(F344:AP344)&gt;0,LARGE(F344:AP344,1),0)+IF(COUNT(F344:AP344)&gt;1,LARGE(F344:AP344,2),0)+IF(COUNT(F344:AP344)&gt;2,LARGE(F344:AP344,3),0)+IF(COUNT(F344:AP344)&gt;3,LARGE(F344:AP344,4),0)+IF(COUNT(F344:AP344)&gt;4,LARGE(F344:AP344,5),0)+IF(COUNT(F344:AP344)&gt;5,LARGE(F344:AP344,6),0)+IF(COUNT(F344:AP344)&gt;6,LARGE(F344:AP344,7),0)+IF(COUNT(F344:AP344)&gt;7,LARGE(F344:AP344,8),0)+IF(COUNT(F344:AP344)&gt;8,LARGE(F344:AP344,9),0)+IF(COUNT(F344:AP344)&gt;9,LARGE(F344:AP344,10),0)+IF(COUNT(F344:AP344)&gt;10,LARGE(F344:AP344,11),0)+IF(COUNT(F344:AP344)&gt;11,LARGE(F344:AP344,12),0)+IF(COUNT(F344:AP344)&gt;12,LARGE(F344:AP344,13),0)+IF(COUNT(F344:AP344)&gt;13,LARGE(F344:AP344,14),0)+IF(COUNT(F344:AP344)&gt;14,LARGE(F344:AP344,15),0)</f>
        <v>25</v>
      </c>
      <c r="AT344" s="8">
        <f>IF(COUNT(F344:AP344)&lt;22,IF(COUNT(F344:AP344)&gt;14,(COUNT(F344:AP344)-15),0)*20,120)</f>
        <v>0</v>
      </c>
      <c r="AU344" s="12">
        <f>AS344+AT344</f>
        <v>25</v>
      </c>
      <c r="AV344" s="8" t="str">
        <f>B344</f>
        <v>Neumann</v>
      </c>
      <c r="AW344" s="8"/>
    </row>
    <row r="345" spans="1:49" ht="15">
      <c r="A345" s="15"/>
      <c r="B345" s="8" t="s">
        <v>251</v>
      </c>
      <c r="C345" s="8" t="s">
        <v>58</v>
      </c>
      <c r="D345" s="8">
        <v>54</v>
      </c>
      <c r="E345" s="8" t="s">
        <v>358</v>
      </c>
      <c r="F345" s="17" t="s">
        <v>272</v>
      </c>
      <c r="G345" s="18"/>
      <c r="H345" s="8">
        <v>24</v>
      </c>
      <c r="I345" s="8"/>
      <c r="J345" s="8"/>
      <c r="K345" s="8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>
        <v>0</v>
      </c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7">
        <f>SUM(F345:AP345)</f>
        <v>24</v>
      </c>
      <c r="AR345" s="8">
        <f>(COUNT(F345:AP345))</f>
        <v>2</v>
      </c>
      <c r="AS345" s="8">
        <f>IF(COUNT(F345:AP345)&gt;0,LARGE(F345:AP345,1),0)+IF(COUNT(F345:AP345)&gt;1,LARGE(F345:AP345,2),0)+IF(COUNT(F345:AP345)&gt;2,LARGE(F345:AP345,3),0)+IF(COUNT(F345:AP345)&gt;3,LARGE(F345:AP345,4),0)+IF(COUNT(F345:AP345)&gt;4,LARGE(F345:AP345,5),0)+IF(COUNT(F345:AP345)&gt;5,LARGE(F345:AP345,6),0)+IF(COUNT(F345:AP345)&gt;6,LARGE(F345:AP345,7),0)+IF(COUNT(F345:AP345)&gt;7,LARGE(F345:AP345,8),0)+IF(COUNT(F345:AP345)&gt;8,LARGE(F345:AP345,9),0)+IF(COUNT(F345:AP345)&gt;9,LARGE(F345:AP345,10),0)+IF(COUNT(F345:AP345)&gt;10,LARGE(F345:AP345,11),0)+IF(COUNT(F345:AP345)&gt;11,LARGE(F345:AP345,12),0)+IF(COUNT(F345:AP345)&gt;12,LARGE(F345:AP345,13),0)+IF(COUNT(F345:AP345)&gt;13,LARGE(F345:AP345,14),0)+IF(COUNT(F345:AP345)&gt;14,LARGE(F345:AP345,15),0)</f>
        <v>24</v>
      </c>
      <c r="AT345" s="8">
        <f>IF(COUNT(F345:AP345)&lt;22,IF(COUNT(F345:AP345)&gt;14,(COUNT(F345:AP345)-15),0)*20,120)</f>
        <v>0</v>
      </c>
      <c r="AU345" s="12">
        <f>AS345+AT345</f>
        <v>24</v>
      </c>
      <c r="AV345" s="8" t="str">
        <f>B345</f>
        <v>Klein</v>
      </c>
      <c r="AW345" s="8"/>
    </row>
    <row r="346" spans="1:49" ht="15">
      <c r="A346" s="15"/>
      <c r="B346" s="8" t="s">
        <v>307</v>
      </c>
      <c r="C346" s="8" t="s">
        <v>308</v>
      </c>
      <c r="D346" s="8">
        <v>55</v>
      </c>
      <c r="E346" s="8" t="s">
        <v>281</v>
      </c>
      <c r="F346" s="8" t="s">
        <v>272</v>
      </c>
      <c r="G346" s="9">
        <v>24</v>
      </c>
      <c r="H346" s="8"/>
      <c r="I346" s="8"/>
      <c r="J346" s="8"/>
      <c r="K346" s="8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7">
        <f>SUM(F346:AP346)</f>
        <v>24</v>
      </c>
      <c r="AR346" s="8">
        <f>(COUNT(F346:AP346))</f>
        <v>1</v>
      </c>
      <c r="AS346" s="8">
        <f>IF(COUNT(F346:AP346)&gt;0,LARGE(F346:AP346,1),0)+IF(COUNT(F346:AP346)&gt;1,LARGE(F346:AP346,2),0)+IF(COUNT(F346:AP346)&gt;2,LARGE(F346:AP346,3),0)+IF(COUNT(F346:AP346)&gt;3,LARGE(F346:AP346,4),0)+IF(COUNT(F346:AP346)&gt;4,LARGE(F346:AP346,5),0)+IF(COUNT(F346:AP346)&gt;5,LARGE(F346:AP346,6),0)+IF(COUNT(F346:AP346)&gt;6,LARGE(F346:AP346,7),0)+IF(COUNT(F346:AP346)&gt;7,LARGE(F346:AP346,8),0)+IF(COUNT(F346:AP346)&gt;8,LARGE(F346:AP346,9),0)+IF(COUNT(F346:AP346)&gt;9,LARGE(F346:AP346,10),0)+IF(COUNT(F346:AP346)&gt;10,LARGE(F346:AP346,11),0)+IF(COUNT(F346:AP346)&gt;11,LARGE(F346:AP346,12),0)+IF(COUNT(F346:AP346)&gt;12,LARGE(F346:AP346,13),0)+IF(COUNT(F346:AP346)&gt;13,LARGE(F346:AP346,14),0)+IF(COUNT(F346:AP346)&gt;14,LARGE(F346:AP346,15),0)</f>
        <v>24</v>
      </c>
      <c r="AT346" s="8">
        <f>IF(COUNT(F346:AP346)&lt;22,IF(COUNT(F346:AP346)&gt;14,(COUNT(F346:AP346)-15),0)*20,120)</f>
        <v>0</v>
      </c>
      <c r="AU346" s="12">
        <f>AS346+AT346</f>
        <v>24</v>
      </c>
      <c r="AV346" s="8" t="str">
        <f>B346</f>
        <v>Breuer</v>
      </c>
      <c r="AW346" s="8"/>
    </row>
    <row r="347" spans="1:49" ht="15">
      <c r="A347" s="15"/>
      <c r="B347" s="8" t="s">
        <v>435</v>
      </c>
      <c r="C347" s="8" t="s">
        <v>436</v>
      </c>
      <c r="D347" s="8">
        <v>55</v>
      </c>
      <c r="E347" s="8" t="s">
        <v>405</v>
      </c>
      <c r="F347" s="8"/>
      <c r="G347" s="9"/>
      <c r="H347" s="8"/>
      <c r="I347" s="8"/>
      <c r="J347" s="8">
        <v>24</v>
      </c>
      <c r="K347" s="8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7">
        <f>SUM(F347:AP347)</f>
        <v>24</v>
      </c>
      <c r="AR347" s="8">
        <f>(COUNT(F347:AP347))</f>
        <v>1</v>
      </c>
      <c r="AS347" s="8">
        <f>IF(COUNT(F347:AP347)&gt;0,LARGE(F347:AP347,1),0)+IF(COUNT(F347:AP347)&gt;1,LARGE(F347:AP347,2),0)+IF(COUNT(F347:AP347)&gt;2,LARGE(F347:AP347,3),0)+IF(COUNT(F347:AP347)&gt;3,LARGE(F347:AP347,4),0)+IF(COUNT(F347:AP347)&gt;4,LARGE(F347:AP347,5),0)+IF(COUNT(F347:AP347)&gt;5,LARGE(F347:AP347,6),0)+IF(COUNT(F347:AP347)&gt;6,LARGE(F347:AP347,7),0)+IF(COUNT(F347:AP347)&gt;7,LARGE(F347:AP347,8),0)+IF(COUNT(F347:AP347)&gt;8,LARGE(F347:AP347,9),0)+IF(COUNT(F347:AP347)&gt;9,LARGE(F347:AP347,10),0)+IF(COUNT(F347:AP347)&gt;10,LARGE(F347:AP347,11),0)+IF(COUNT(F347:AP347)&gt;11,LARGE(F347:AP347,12),0)+IF(COUNT(F347:AP347)&gt;12,LARGE(F347:AP347,13),0)+IF(COUNT(F347:AP347)&gt;13,LARGE(F347:AP347,14),0)+IF(COUNT(F347:AP347)&gt;14,LARGE(F347:AP347,15),0)</f>
        <v>24</v>
      </c>
      <c r="AT347" s="8">
        <f>IF(COUNT(F347:AP347)&lt;22,IF(COUNT(F347:AP347)&gt;14,(COUNT(F347:AP347)-15),0)*20,120)</f>
        <v>0</v>
      </c>
      <c r="AU347" s="12">
        <f>AS347+AT347</f>
        <v>24</v>
      </c>
      <c r="AV347" s="7" t="str">
        <f>B347</f>
        <v>Schouten</v>
      </c>
      <c r="AW347" s="8"/>
    </row>
    <row r="348" spans="1:49" ht="15">
      <c r="A348" s="15"/>
      <c r="B348" s="8" t="s">
        <v>635</v>
      </c>
      <c r="C348" s="8" t="s">
        <v>236</v>
      </c>
      <c r="D348" s="8">
        <v>57</v>
      </c>
      <c r="E348" s="8" t="s">
        <v>93</v>
      </c>
      <c r="F348" s="8"/>
      <c r="G348" s="9"/>
      <c r="H348" s="8"/>
      <c r="I348" s="8"/>
      <c r="J348" s="8"/>
      <c r="K348" s="8"/>
      <c r="L348" s="9"/>
      <c r="M348" s="9"/>
      <c r="N348" s="9"/>
      <c r="O348" s="9"/>
      <c r="P348" s="9"/>
      <c r="Q348" s="9"/>
      <c r="R348" s="9"/>
      <c r="S348" s="9"/>
      <c r="T348" s="9"/>
      <c r="U348" s="9">
        <v>24</v>
      </c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7">
        <f>SUM(F348:AP348)</f>
        <v>24</v>
      </c>
      <c r="AR348" s="8">
        <f>(COUNT(F348:AP348))</f>
        <v>1</v>
      </c>
      <c r="AS348" s="8">
        <f>IF(COUNT(F348:AP348)&gt;0,LARGE(F348:AP348,1),0)+IF(COUNT(F348:AP348)&gt;1,LARGE(F348:AP348,2),0)+IF(COUNT(F348:AP348)&gt;2,LARGE(F348:AP348,3),0)+IF(COUNT(F348:AP348)&gt;3,LARGE(F348:AP348,4),0)+IF(COUNT(F348:AP348)&gt;4,LARGE(F348:AP348,5),0)+IF(COUNT(F348:AP348)&gt;5,LARGE(F348:AP348,6),0)+IF(COUNT(F348:AP348)&gt;6,LARGE(F348:AP348,7),0)+IF(COUNT(F348:AP348)&gt;7,LARGE(F348:AP348,8),0)+IF(COUNT(F348:AP348)&gt;8,LARGE(F348:AP348,9),0)+IF(COUNT(F348:AP348)&gt;9,LARGE(F348:AP348,10),0)+IF(COUNT(F348:AP348)&gt;10,LARGE(F348:AP348,11),0)+IF(COUNT(F348:AP348)&gt;11,LARGE(F348:AP348,12),0)+IF(COUNT(F348:AP348)&gt;12,LARGE(F348:AP348,13),0)+IF(COUNT(F348:AP348)&gt;13,LARGE(F348:AP348,14),0)+IF(COUNT(F348:AP348)&gt;14,LARGE(F348:AP348,15),0)</f>
        <v>24</v>
      </c>
      <c r="AT348" s="8">
        <f>IF(COUNT(F348:AP348)&lt;22,IF(COUNT(F348:AP348)&gt;14,(COUNT(F348:AP348)-15),0)*20,120)</f>
        <v>0</v>
      </c>
      <c r="AU348" s="12">
        <f>AS348+AT348</f>
        <v>24</v>
      </c>
      <c r="AV348" s="8" t="str">
        <f>B348</f>
        <v>Kloubert</v>
      </c>
      <c r="AW348" s="8"/>
    </row>
    <row r="349" spans="1:49" ht="15">
      <c r="A349" s="15"/>
      <c r="B349" s="8" t="s">
        <v>751</v>
      </c>
      <c r="C349" s="8" t="s">
        <v>146</v>
      </c>
      <c r="D349" s="8">
        <v>56</v>
      </c>
      <c r="E349" s="8" t="s">
        <v>752</v>
      </c>
      <c r="F349" s="8"/>
      <c r="G349" s="9"/>
      <c r="H349" s="8"/>
      <c r="I349" s="8"/>
      <c r="J349" s="8"/>
      <c r="K349" s="8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>
        <v>24</v>
      </c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7">
        <f>SUM(F349:AP349)</f>
        <v>24</v>
      </c>
      <c r="AR349" s="8">
        <f>(COUNT(F349:AP349))</f>
        <v>1</v>
      </c>
      <c r="AS349" s="8">
        <f>IF(COUNT(F349:AP349)&gt;0,LARGE(F349:AP349,1),0)+IF(COUNT(F349:AP349)&gt;1,LARGE(F349:AP349,2),0)+IF(COUNT(F349:AP349)&gt;2,LARGE(F349:AP349,3),0)+IF(COUNT(F349:AP349)&gt;3,LARGE(F349:AP349,4),0)+IF(COUNT(F349:AP349)&gt;4,LARGE(F349:AP349,5),0)+IF(COUNT(F349:AP349)&gt;5,LARGE(F349:AP349,6),0)+IF(COUNT(F349:AP349)&gt;6,LARGE(F349:AP349,7),0)+IF(COUNT(F349:AP349)&gt;7,LARGE(F349:AP349,8),0)+IF(COUNT(F349:AP349)&gt;8,LARGE(F349:AP349,9),0)+IF(COUNT(F349:AP349)&gt;9,LARGE(F349:AP349,10),0)+IF(COUNT(F349:AP349)&gt;10,LARGE(F349:AP349,11),0)+IF(COUNT(F349:AP349)&gt;11,LARGE(F349:AP349,12),0)+IF(COUNT(F349:AP349)&gt;12,LARGE(F349:AP349,13),0)+IF(COUNT(F349:AP349)&gt;13,LARGE(F349:AP349,14),0)+IF(COUNT(F349:AP349)&gt;14,LARGE(F349:AP349,15),0)</f>
        <v>24</v>
      </c>
      <c r="AT349" s="8">
        <f>IF(COUNT(F349:AP349)&lt;22,IF(COUNT(F349:AP349)&gt;14,(COUNT(F349:AP349)-15),0)*20,120)</f>
        <v>0</v>
      </c>
      <c r="AU349" s="12">
        <f>AS349+AT349</f>
        <v>24</v>
      </c>
      <c r="AV349" s="8" t="str">
        <f>B349</f>
        <v>Differding</v>
      </c>
      <c r="AW349" s="8"/>
    </row>
    <row r="350" spans="1:49" ht="15">
      <c r="A350" s="15"/>
      <c r="B350" s="8" t="s">
        <v>790</v>
      </c>
      <c r="C350" s="8" t="s">
        <v>49</v>
      </c>
      <c r="D350" s="8">
        <v>55</v>
      </c>
      <c r="E350" s="8" t="s">
        <v>783</v>
      </c>
      <c r="F350" s="8"/>
      <c r="G350" s="9"/>
      <c r="H350" s="8"/>
      <c r="I350" s="8"/>
      <c r="J350" s="8"/>
      <c r="K350" s="8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>
        <v>24</v>
      </c>
      <c r="AI350" s="9"/>
      <c r="AJ350" s="9"/>
      <c r="AK350" s="9"/>
      <c r="AL350" s="9"/>
      <c r="AM350" s="9"/>
      <c r="AN350" s="9"/>
      <c r="AO350" s="9"/>
      <c r="AP350" s="9"/>
      <c r="AQ350" s="7">
        <f>SUM(F350:AP350)</f>
        <v>24</v>
      </c>
      <c r="AR350" s="8">
        <f>(COUNT(F350:AP350))</f>
        <v>1</v>
      </c>
      <c r="AS350" s="8">
        <f>IF(COUNT(F350:AP350)&gt;0,LARGE(F350:AP350,1),0)+IF(COUNT(F350:AP350)&gt;1,LARGE(F350:AP350,2),0)+IF(COUNT(F350:AP350)&gt;2,LARGE(F350:AP350,3),0)+IF(COUNT(F350:AP350)&gt;3,LARGE(F350:AP350,4),0)+IF(COUNT(F350:AP350)&gt;4,LARGE(F350:AP350,5),0)+IF(COUNT(F350:AP350)&gt;5,LARGE(F350:AP350,6),0)+IF(COUNT(F350:AP350)&gt;6,LARGE(F350:AP350,7),0)+IF(COUNT(F350:AP350)&gt;7,LARGE(F350:AP350,8),0)+IF(COUNT(F350:AP350)&gt;8,LARGE(F350:AP350,9),0)+IF(COUNT(F350:AP350)&gt;9,LARGE(F350:AP350,10),0)+IF(COUNT(F350:AP350)&gt;10,LARGE(F350:AP350,11),0)+IF(COUNT(F350:AP350)&gt;11,LARGE(F350:AP350,12),0)+IF(COUNT(F350:AP350)&gt;12,LARGE(F350:AP350,13),0)+IF(COUNT(F350:AP350)&gt;13,LARGE(F350:AP350,14),0)+IF(COUNT(F350:AP350)&gt;14,LARGE(F350:AP350,15),0)</f>
        <v>24</v>
      </c>
      <c r="AT350" s="8">
        <f>IF(COUNT(F350:AP350)&lt;22,IF(COUNT(F350:AP350)&gt;14,(COUNT(F350:AP350)-15),0)*20,120)</f>
        <v>0</v>
      </c>
      <c r="AU350" s="12">
        <f>AS350+AT350</f>
        <v>24</v>
      </c>
      <c r="AV350" s="8" t="str">
        <f>B350</f>
        <v>Stoffels</v>
      </c>
      <c r="AW350" s="8"/>
    </row>
    <row r="351" spans="1:49" ht="15">
      <c r="A351" s="15"/>
      <c r="B351" s="8" t="s">
        <v>437</v>
      </c>
      <c r="C351" s="8" t="s">
        <v>438</v>
      </c>
      <c r="D351" s="8">
        <v>53</v>
      </c>
      <c r="E351" s="8" t="s">
        <v>439</v>
      </c>
      <c r="F351" s="8" t="s">
        <v>272</v>
      </c>
      <c r="G351" s="9"/>
      <c r="H351" s="8"/>
      <c r="I351" s="8"/>
      <c r="J351" s="8">
        <v>23</v>
      </c>
      <c r="K351" s="8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7">
        <f>SUM(F351:AP351)</f>
        <v>23</v>
      </c>
      <c r="AR351" s="8">
        <f>(COUNT(F351:AP351))</f>
        <v>1</v>
      </c>
      <c r="AS351" s="8">
        <f>IF(COUNT(F351:AP351)&gt;0,LARGE(F351:AP351,1),0)+IF(COUNT(F351:AP351)&gt;1,LARGE(F351:AP351,2),0)+IF(COUNT(F351:AP351)&gt;2,LARGE(F351:AP351,3),0)+IF(COUNT(F351:AP351)&gt;3,LARGE(F351:AP351,4),0)+IF(COUNT(F351:AP351)&gt;4,LARGE(F351:AP351,5),0)+IF(COUNT(F351:AP351)&gt;5,LARGE(F351:AP351,6),0)+IF(COUNT(F351:AP351)&gt;6,LARGE(F351:AP351,7),0)+IF(COUNT(F351:AP351)&gt;7,LARGE(F351:AP351,8),0)+IF(COUNT(F351:AP351)&gt;8,LARGE(F351:AP351,9),0)+IF(COUNT(F351:AP351)&gt;9,LARGE(F351:AP351,10),0)+IF(COUNT(F351:AP351)&gt;10,LARGE(F351:AP351,11),0)+IF(COUNT(F351:AP351)&gt;11,LARGE(F351:AP351,12),0)+IF(COUNT(F351:AP351)&gt;12,LARGE(F351:AP351,13),0)+IF(COUNT(F351:AP351)&gt;13,LARGE(F351:AP351,14),0)+IF(COUNT(F351:AP351)&gt;14,LARGE(F351:AP351,15),0)</f>
        <v>23</v>
      </c>
      <c r="AT351" s="8">
        <f>IF(COUNT(F351:AP351)&lt;22,IF(COUNT(F351:AP351)&gt;14,(COUNT(F351:AP351)-15),0)*20,120)</f>
        <v>0</v>
      </c>
      <c r="AU351" s="12">
        <f>AS351+AT351</f>
        <v>23</v>
      </c>
      <c r="AV351" s="7" t="str">
        <f>B351</f>
        <v>Ende</v>
      </c>
      <c r="AW351" s="8"/>
    </row>
    <row r="352" spans="1:49" ht="15">
      <c r="A352" s="15"/>
      <c r="B352" s="8" t="s">
        <v>495</v>
      </c>
      <c r="C352" s="8" t="s">
        <v>496</v>
      </c>
      <c r="D352" s="8">
        <v>56</v>
      </c>
      <c r="E352" s="8" t="s">
        <v>497</v>
      </c>
      <c r="F352" s="8"/>
      <c r="G352" s="9"/>
      <c r="H352" s="8"/>
      <c r="I352" s="8"/>
      <c r="J352" s="8"/>
      <c r="K352" s="8">
        <v>23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7">
        <f>SUM(F352:AP352)</f>
        <v>23</v>
      </c>
      <c r="AR352" s="8">
        <f>(COUNT(F352:AP352))</f>
        <v>1</v>
      </c>
      <c r="AS352" s="8">
        <f>IF(COUNT(F352:AP352)&gt;0,LARGE(F352:AP352,1),0)+IF(COUNT(F352:AP352)&gt;1,LARGE(F352:AP352,2),0)+IF(COUNT(F352:AP352)&gt;2,LARGE(F352:AP352,3),0)+IF(COUNT(F352:AP352)&gt;3,LARGE(F352:AP352,4),0)+IF(COUNT(F352:AP352)&gt;4,LARGE(F352:AP352,5),0)+IF(COUNT(F352:AP352)&gt;5,LARGE(F352:AP352,6),0)+IF(COUNT(F352:AP352)&gt;6,LARGE(F352:AP352,7),0)+IF(COUNT(F352:AP352)&gt;7,LARGE(F352:AP352,8),0)+IF(COUNT(F352:AP352)&gt;8,LARGE(F352:AP352,9),0)+IF(COUNT(F352:AP352)&gt;9,LARGE(F352:AP352,10),0)+IF(COUNT(F352:AP352)&gt;10,LARGE(F352:AP352,11),0)+IF(COUNT(F352:AP352)&gt;11,LARGE(F352:AP352,12),0)+IF(COUNT(F352:AP352)&gt;12,LARGE(F352:AP352,13),0)+IF(COUNT(F352:AP352)&gt;13,LARGE(F352:AP352,14),0)+IF(COUNT(F352:AP352)&gt;14,LARGE(F352:AP352,15),0)</f>
        <v>23</v>
      </c>
      <c r="AT352" s="8">
        <f>IF(COUNT(F352:AP352)&lt;22,IF(COUNT(F352:AP352)&gt;14,(COUNT(F352:AP352)-15),0)*20,120)</f>
        <v>0</v>
      </c>
      <c r="AU352" s="12">
        <f>AS352+AT352</f>
        <v>23</v>
      </c>
      <c r="AV352" s="8" t="str">
        <f>B352</f>
        <v>Drijkoningen</v>
      </c>
      <c r="AW352" s="8"/>
    </row>
    <row r="353" spans="1:49" ht="15">
      <c r="A353" s="15"/>
      <c r="B353" s="8" t="s">
        <v>682</v>
      </c>
      <c r="C353" s="8" t="s">
        <v>426</v>
      </c>
      <c r="D353" s="8">
        <v>56</v>
      </c>
      <c r="E353" s="8" t="s">
        <v>681</v>
      </c>
      <c r="F353" s="8"/>
      <c r="G353" s="9"/>
      <c r="H353" s="8"/>
      <c r="I353" s="8"/>
      <c r="J353" s="8"/>
      <c r="K353" s="8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>
        <v>23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7">
        <f>SUM(F353:AP353)</f>
        <v>23</v>
      </c>
      <c r="AR353" s="8">
        <f>(COUNT(F353:AP353))</f>
        <v>1</v>
      </c>
      <c r="AS353" s="8">
        <f>IF(COUNT(F353:AP353)&gt;0,LARGE(F353:AP353,1),0)+IF(COUNT(F353:AP353)&gt;1,LARGE(F353:AP353,2),0)+IF(COUNT(F353:AP353)&gt;2,LARGE(F353:AP353,3),0)+IF(COUNT(F353:AP353)&gt;3,LARGE(F353:AP353,4),0)+IF(COUNT(F353:AP353)&gt;4,LARGE(F353:AP353,5),0)+IF(COUNT(F353:AP353)&gt;5,LARGE(F353:AP353,6),0)+IF(COUNT(F353:AP353)&gt;6,LARGE(F353:AP353,7),0)+IF(COUNT(F353:AP353)&gt;7,LARGE(F353:AP353,8),0)+IF(COUNT(F353:AP353)&gt;8,LARGE(F353:AP353,9),0)+IF(COUNT(F353:AP353)&gt;9,LARGE(F353:AP353,10),0)+IF(COUNT(F353:AP353)&gt;10,LARGE(F353:AP353,11),0)+IF(COUNT(F353:AP353)&gt;11,LARGE(F353:AP353,12),0)+IF(COUNT(F353:AP353)&gt;12,LARGE(F353:AP353,13),0)+IF(COUNT(F353:AP353)&gt;13,LARGE(F353:AP353,14),0)+IF(COUNT(F353:AP353)&gt;14,LARGE(F353:AP353,15),0)</f>
        <v>23</v>
      </c>
      <c r="AT353" s="8">
        <f>IF(COUNT(F353:AP353)&lt;22,IF(COUNT(F353:AP353)&gt;14,(COUNT(F353:AP353)-15),0)*20,120)</f>
        <v>0</v>
      </c>
      <c r="AU353" s="12">
        <f>AS353+AT353</f>
        <v>23</v>
      </c>
      <c r="AV353" s="8" t="str">
        <f>B353</f>
        <v>Schmitt</v>
      </c>
      <c r="AW353" s="8"/>
    </row>
    <row r="354" spans="1:49" ht="15">
      <c r="A354" s="15"/>
      <c r="B354" s="8" t="s">
        <v>753</v>
      </c>
      <c r="C354" s="8" t="s">
        <v>177</v>
      </c>
      <c r="D354" s="8">
        <v>55</v>
      </c>
      <c r="E354" s="8" t="s">
        <v>754</v>
      </c>
      <c r="F354" s="8"/>
      <c r="G354" s="9"/>
      <c r="H354" s="8"/>
      <c r="I354" s="8"/>
      <c r="J354" s="8"/>
      <c r="K354" s="8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>
        <v>23</v>
      </c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7">
        <f>SUM(F354:AP354)</f>
        <v>23</v>
      </c>
      <c r="AR354" s="8">
        <f>(COUNT(F354:AP354))</f>
        <v>1</v>
      </c>
      <c r="AS354" s="8">
        <f>IF(COUNT(F354:AP354)&gt;0,LARGE(F354:AP354,1),0)+IF(COUNT(F354:AP354)&gt;1,LARGE(F354:AP354,2),0)+IF(COUNT(F354:AP354)&gt;2,LARGE(F354:AP354,3),0)+IF(COUNT(F354:AP354)&gt;3,LARGE(F354:AP354,4),0)+IF(COUNT(F354:AP354)&gt;4,LARGE(F354:AP354,5),0)+IF(COUNT(F354:AP354)&gt;5,LARGE(F354:AP354,6),0)+IF(COUNT(F354:AP354)&gt;6,LARGE(F354:AP354,7),0)+IF(COUNT(F354:AP354)&gt;7,LARGE(F354:AP354,8),0)+IF(COUNT(F354:AP354)&gt;8,LARGE(F354:AP354,9),0)+IF(COUNT(F354:AP354)&gt;9,LARGE(F354:AP354,10),0)+IF(COUNT(F354:AP354)&gt;10,LARGE(F354:AP354,11),0)+IF(COUNT(F354:AP354)&gt;11,LARGE(F354:AP354,12),0)+IF(COUNT(F354:AP354)&gt;12,LARGE(F354:AP354,13),0)+IF(COUNT(F354:AP354)&gt;13,LARGE(F354:AP354,14),0)+IF(COUNT(F354:AP354)&gt;14,LARGE(F354:AP354,15),0)</f>
        <v>23</v>
      </c>
      <c r="AT354" s="8">
        <f>IF(COUNT(F354:AP354)&lt;22,IF(COUNT(F354:AP354)&gt;14,(COUNT(F354:AP354)-15),0)*20,120)</f>
        <v>0</v>
      </c>
      <c r="AU354" s="12">
        <f>AS354+AT354</f>
        <v>23</v>
      </c>
      <c r="AV354" s="8" t="str">
        <f>B354</f>
        <v>Dupuis</v>
      </c>
      <c r="AW354" s="8"/>
    </row>
    <row r="355" spans="1:49" ht="15">
      <c r="A355" s="15"/>
      <c r="B355" s="8" t="s">
        <v>440</v>
      </c>
      <c r="C355" s="8" t="s">
        <v>409</v>
      </c>
      <c r="D355" s="8">
        <v>57</v>
      </c>
      <c r="E355" s="8" t="s">
        <v>169</v>
      </c>
      <c r="F355" s="8"/>
      <c r="G355" s="9"/>
      <c r="H355" s="8"/>
      <c r="I355" s="8"/>
      <c r="J355" s="8">
        <v>22</v>
      </c>
      <c r="K355" s="8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7">
        <f>SUM(F355:AP355)</f>
        <v>22</v>
      </c>
      <c r="AR355" s="8">
        <f>(COUNT(F355:AP355))</f>
        <v>1</v>
      </c>
      <c r="AS355" s="8">
        <f>IF(COUNT(F355:AP355)&gt;0,LARGE(F355:AP355,1),0)+IF(COUNT(F355:AP355)&gt;1,LARGE(F355:AP355,2),0)+IF(COUNT(F355:AP355)&gt;2,LARGE(F355:AP355,3),0)+IF(COUNT(F355:AP355)&gt;3,LARGE(F355:AP355,4),0)+IF(COUNT(F355:AP355)&gt;4,LARGE(F355:AP355,5),0)+IF(COUNT(F355:AP355)&gt;5,LARGE(F355:AP355,6),0)+IF(COUNT(F355:AP355)&gt;6,LARGE(F355:AP355,7),0)+IF(COUNT(F355:AP355)&gt;7,LARGE(F355:AP355,8),0)+IF(COUNT(F355:AP355)&gt;8,LARGE(F355:AP355,9),0)+IF(COUNT(F355:AP355)&gt;9,LARGE(F355:AP355,10),0)+IF(COUNT(F355:AP355)&gt;10,LARGE(F355:AP355,11),0)+IF(COUNT(F355:AP355)&gt;11,LARGE(F355:AP355,12),0)+IF(COUNT(F355:AP355)&gt;12,LARGE(F355:AP355,13),0)+IF(COUNT(F355:AP355)&gt;13,LARGE(F355:AP355,14),0)+IF(COUNT(F355:AP355)&gt;14,LARGE(F355:AP355,15),0)</f>
        <v>22</v>
      </c>
      <c r="AT355" s="8">
        <f>IF(COUNT(F355:AP355)&lt;22,IF(COUNT(F355:AP355)&gt;14,(COUNT(F355:AP355)-15),0)*20,120)</f>
        <v>0</v>
      </c>
      <c r="AU355" s="12">
        <f>AS355+AT355</f>
        <v>22</v>
      </c>
      <c r="AV355" s="7" t="str">
        <f>B355</f>
        <v>Snel</v>
      </c>
      <c r="AW355" s="8"/>
    </row>
    <row r="356" spans="1:49" ht="15">
      <c r="A356" s="15"/>
      <c r="B356" s="8" t="s">
        <v>498</v>
      </c>
      <c r="C356" s="8" t="s">
        <v>456</v>
      </c>
      <c r="D356" s="8">
        <v>53</v>
      </c>
      <c r="E356" s="8" t="s">
        <v>486</v>
      </c>
      <c r="F356" s="8"/>
      <c r="G356" s="9"/>
      <c r="H356" s="8"/>
      <c r="I356" s="8"/>
      <c r="J356" s="8"/>
      <c r="K356" s="8">
        <v>22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7">
        <f>SUM(F356:AP356)</f>
        <v>22</v>
      </c>
      <c r="AR356" s="8">
        <f>(COUNT(F356:AP356))</f>
        <v>1</v>
      </c>
      <c r="AS356" s="8">
        <f>IF(COUNT(F356:AP356)&gt;0,LARGE(F356:AP356,1),0)+IF(COUNT(F356:AP356)&gt;1,LARGE(F356:AP356,2),0)+IF(COUNT(F356:AP356)&gt;2,LARGE(F356:AP356,3),0)+IF(COUNT(F356:AP356)&gt;3,LARGE(F356:AP356,4),0)+IF(COUNT(F356:AP356)&gt;4,LARGE(F356:AP356,5),0)+IF(COUNT(F356:AP356)&gt;5,LARGE(F356:AP356,6),0)+IF(COUNT(F356:AP356)&gt;6,LARGE(F356:AP356,7),0)+IF(COUNT(F356:AP356)&gt;7,LARGE(F356:AP356,8),0)+IF(COUNT(F356:AP356)&gt;8,LARGE(F356:AP356,9),0)+IF(COUNT(F356:AP356)&gt;9,LARGE(F356:AP356,10),0)+IF(COUNT(F356:AP356)&gt;10,LARGE(F356:AP356,11),0)+IF(COUNT(F356:AP356)&gt;11,LARGE(F356:AP356,12),0)+IF(COUNT(F356:AP356)&gt;12,LARGE(F356:AP356,13),0)+IF(COUNT(F356:AP356)&gt;13,LARGE(F356:AP356,14),0)+IF(COUNT(F356:AP356)&gt;14,LARGE(F356:AP356,15),0)</f>
        <v>22</v>
      </c>
      <c r="AT356" s="8">
        <f>IF(COUNT(F356:AP356)&lt;22,IF(COUNT(F356:AP356)&gt;14,(COUNT(F356:AP356)-15),0)*20,120)</f>
        <v>0</v>
      </c>
      <c r="AU356" s="12">
        <f>AS356+AT356</f>
        <v>22</v>
      </c>
      <c r="AV356" s="8" t="str">
        <f>B356</f>
        <v>Wilmer</v>
      </c>
      <c r="AW356" s="8"/>
    </row>
    <row r="357" spans="1:49" ht="15">
      <c r="A357" s="15"/>
      <c r="B357" s="8" t="s">
        <v>553</v>
      </c>
      <c r="C357" s="8" t="s">
        <v>554</v>
      </c>
      <c r="D357" s="8">
        <v>57</v>
      </c>
      <c r="E357" s="8" t="s">
        <v>93</v>
      </c>
      <c r="F357" s="8"/>
      <c r="G357" s="9"/>
      <c r="H357" s="8"/>
      <c r="I357" s="8"/>
      <c r="J357" s="8"/>
      <c r="K357" s="8"/>
      <c r="L357" s="9"/>
      <c r="M357" s="9">
        <v>22</v>
      </c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7">
        <f>SUM(F357:AP357)</f>
        <v>22</v>
      </c>
      <c r="AR357" s="8">
        <f>(COUNT(F357:AP357))</f>
        <v>1</v>
      </c>
      <c r="AS357" s="8">
        <f>IF(COUNT(F357:AP357)&gt;0,LARGE(F357:AP357,1),0)+IF(COUNT(F357:AP357)&gt;1,LARGE(F357:AP357,2),0)+IF(COUNT(F357:AP357)&gt;2,LARGE(F357:AP357,3),0)+IF(COUNT(F357:AP357)&gt;3,LARGE(F357:AP357,4),0)+IF(COUNT(F357:AP357)&gt;4,LARGE(F357:AP357,5),0)+IF(COUNT(F357:AP357)&gt;5,LARGE(F357:AP357,6),0)+IF(COUNT(F357:AP357)&gt;6,LARGE(F357:AP357,7),0)+IF(COUNT(F357:AP357)&gt;7,LARGE(F357:AP357,8),0)+IF(COUNT(F357:AP357)&gt;8,LARGE(F357:AP357,9),0)+IF(COUNT(F357:AP357)&gt;9,LARGE(F357:AP357,10),0)+IF(COUNT(F357:AP357)&gt;10,LARGE(F357:AP357,11),0)+IF(COUNT(F357:AP357)&gt;11,LARGE(F357:AP357,12),0)+IF(COUNT(F357:AP357)&gt;12,LARGE(F357:AP357,13),0)+IF(COUNT(F357:AP357)&gt;13,LARGE(F357:AP357,14),0)+IF(COUNT(F357:AP357)&gt;14,LARGE(F357:AP357,15),0)</f>
        <v>22</v>
      </c>
      <c r="AT357" s="8">
        <f>IF(COUNT(F357:AP357)&lt;22,IF(COUNT(F357:AP357)&gt;14,(COUNT(F357:AP357)-15),0)*20,120)</f>
        <v>0</v>
      </c>
      <c r="AU357" s="12">
        <f>AS357+AT357</f>
        <v>22</v>
      </c>
      <c r="AV357" s="8" t="str">
        <f>B357</f>
        <v>Brassé</v>
      </c>
      <c r="AW357" s="8"/>
    </row>
    <row r="358" spans="1:49" ht="15">
      <c r="A358" s="15"/>
      <c r="B358" s="8" t="s">
        <v>755</v>
      </c>
      <c r="C358" s="8" t="s">
        <v>110</v>
      </c>
      <c r="D358" s="8">
        <v>53</v>
      </c>
      <c r="E358" s="8" t="s">
        <v>93</v>
      </c>
      <c r="F358" s="8"/>
      <c r="G358" s="9"/>
      <c r="H358" s="8"/>
      <c r="I358" s="8"/>
      <c r="J358" s="8"/>
      <c r="K358" s="8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>
        <v>22</v>
      </c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7">
        <f>SUM(F358:AP358)</f>
        <v>22</v>
      </c>
      <c r="AR358" s="8">
        <f>(COUNT(F358:AP358))</f>
        <v>1</v>
      </c>
      <c r="AS358" s="8">
        <f>IF(COUNT(F358:AP358)&gt;0,LARGE(F358:AP358,1),0)+IF(COUNT(F358:AP358)&gt;1,LARGE(F358:AP358,2),0)+IF(COUNT(F358:AP358)&gt;2,LARGE(F358:AP358,3),0)+IF(COUNT(F358:AP358)&gt;3,LARGE(F358:AP358,4),0)+IF(COUNT(F358:AP358)&gt;4,LARGE(F358:AP358,5),0)+IF(COUNT(F358:AP358)&gt;5,LARGE(F358:AP358,6),0)+IF(COUNT(F358:AP358)&gt;6,LARGE(F358:AP358,7),0)+IF(COUNT(F358:AP358)&gt;7,LARGE(F358:AP358,8),0)+IF(COUNT(F358:AP358)&gt;8,LARGE(F358:AP358,9),0)+IF(COUNT(F358:AP358)&gt;9,LARGE(F358:AP358,10),0)+IF(COUNT(F358:AP358)&gt;10,LARGE(F358:AP358,11),0)+IF(COUNT(F358:AP358)&gt;11,LARGE(F358:AP358,12),0)+IF(COUNT(F358:AP358)&gt;12,LARGE(F358:AP358,13),0)+IF(COUNT(F358:AP358)&gt;13,LARGE(F358:AP358,14),0)+IF(COUNT(F358:AP358)&gt;14,LARGE(F358:AP358,15),0)</f>
        <v>22</v>
      </c>
      <c r="AT358" s="8">
        <f>IF(COUNT(F358:AP358)&lt;22,IF(COUNT(F358:AP358)&gt;14,(COUNT(F358:AP358)-15),0)*20,120)</f>
        <v>0</v>
      </c>
      <c r="AU358" s="12">
        <f>AS358+AT358</f>
        <v>22</v>
      </c>
      <c r="AV358" s="8" t="str">
        <f>B358</f>
        <v>Van Duppen</v>
      </c>
      <c r="AW358" s="8"/>
    </row>
    <row r="359" spans="1:49" ht="15">
      <c r="A359" s="15"/>
      <c r="B359" s="8" t="s">
        <v>149</v>
      </c>
      <c r="C359" s="8" t="s">
        <v>135</v>
      </c>
      <c r="D359" s="8">
        <v>54</v>
      </c>
      <c r="E359" s="8" t="s">
        <v>6</v>
      </c>
      <c r="F359" s="17"/>
      <c r="G359" s="18"/>
      <c r="H359" s="8">
        <v>21</v>
      </c>
      <c r="I359" s="8"/>
      <c r="J359" s="8"/>
      <c r="K359" s="8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7">
        <f>SUM(F359:AP359)</f>
        <v>21</v>
      </c>
      <c r="AR359" s="8">
        <f>(COUNT(F359:AP359))</f>
        <v>1</v>
      </c>
      <c r="AS359" s="8">
        <f>IF(COUNT(F359:AP359)&gt;0,LARGE(F359:AP359,1),0)+IF(COUNT(F359:AP359)&gt;1,LARGE(F359:AP359,2),0)+IF(COUNT(F359:AP359)&gt;2,LARGE(F359:AP359,3),0)+IF(COUNT(F359:AP359)&gt;3,LARGE(F359:AP359,4),0)+IF(COUNT(F359:AP359)&gt;4,LARGE(F359:AP359,5),0)+IF(COUNT(F359:AP359)&gt;5,LARGE(F359:AP359,6),0)+IF(COUNT(F359:AP359)&gt;6,LARGE(F359:AP359,7),0)+IF(COUNT(F359:AP359)&gt;7,LARGE(F359:AP359,8),0)+IF(COUNT(F359:AP359)&gt;8,LARGE(F359:AP359,9),0)+IF(COUNT(F359:AP359)&gt;9,LARGE(F359:AP359,10),0)+IF(COUNT(F359:AP359)&gt;10,LARGE(F359:AP359,11),0)+IF(COUNT(F359:AP359)&gt;11,LARGE(F359:AP359,12),0)+IF(COUNT(F359:AP359)&gt;12,LARGE(F359:AP359,13),0)+IF(COUNT(F359:AP359)&gt;13,LARGE(F359:AP359,14),0)+IF(COUNT(F359:AP359)&gt;14,LARGE(F359:AP359,15),0)</f>
        <v>21</v>
      </c>
      <c r="AT359" s="8">
        <f>IF(COUNT(F359:AP359)&lt;22,IF(COUNT(F359:AP359)&gt;14,(COUNT(F359:AP359)-15),0)*20,120)</f>
        <v>0</v>
      </c>
      <c r="AU359" s="12">
        <f>AS359+AT359</f>
        <v>21</v>
      </c>
      <c r="AV359" s="8" t="str">
        <f>B359</f>
        <v>Merken</v>
      </c>
      <c r="AW359" s="8"/>
    </row>
    <row r="360" spans="1:49" ht="15">
      <c r="A360" s="15"/>
      <c r="B360" s="8" t="s">
        <v>361</v>
      </c>
      <c r="C360" s="8" t="s">
        <v>54</v>
      </c>
      <c r="D360" s="8">
        <v>56</v>
      </c>
      <c r="E360" s="8" t="s">
        <v>362</v>
      </c>
      <c r="F360" s="17"/>
      <c r="G360" s="18"/>
      <c r="H360" s="8">
        <v>21</v>
      </c>
      <c r="I360" s="8"/>
      <c r="J360" s="8"/>
      <c r="K360" s="8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7">
        <f>SUM(F360:AP360)</f>
        <v>21</v>
      </c>
      <c r="AR360" s="8">
        <f>(COUNT(F360:AP360))</f>
        <v>1</v>
      </c>
      <c r="AS360" s="8">
        <f>IF(COUNT(F360:AP360)&gt;0,LARGE(F360:AP360,1),0)+IF(COUNT(F360:AP360)&gt;1,LARGE(F360:AP360,2),0)+IF(COUNT(F360:AP360)&gt;2,LARGE(F360:AP360,3),0)+IF(COUNT(F360:AP360)&gt;3,LARGE(F360:AP360,4),0)+IF(COUNT(F360:AP360)&gt;4,LARGE(F360:AP360,5),0)+IF(COUNT(F360:AP360)&gt;5,LARGE(F360:AP360,6),0)+IF(COUNT(F360:AP360)&gt;6,LARGE(F360:AP360,7),0)+IF(COUNT(F360:AP360)&gt;7,LARGE(F360:AP360,8),0)+IF(COUNT(F360:AP360)&gt;8,LARGE(F360:AP360,9),0)+IF(COUNT(F360:AP360)&gt;9,LARGE(F360:AP360,10),0)+IF(COUNT(F360:AP360)&gt;10,LARGE(F360:AP360,11),0)+IF(COUNT(F360:AP360)&gt;11,LARGE(F360:AP360,12),0)+IF(COUNT(F360:AP360)&gt;12,LARGE(F360:AP360,13),0)+IF(COUNT(F360:AP360)&gt;13,LARGE(F360:AP360,14),0)+IF(COUNT(F360:AP360)&gt;14,LARGE(F360:AP360,15),0)</f>
        <v>21</v>
      </c>
      <c r="AT360" s="8">
        <f>IF(COUNT(F360:AP360)&lt;22,IF(COUNT(F360:AP360)&gt;14,(COUNT(F360:AP360)-15),0)*20,120)</f>
        <v>0</v>
      </c>
      <c r="AU360" s="12">
        <f>AS360+AT360</f>
        <v>21</v>
      </c>
      <c r="AV360" s="8" t="str">
        <f>B360</f>
        <v>Giesen</v>
      </c>
      <c r="AW360" s="8"/>
    </row>
    <row r="361" spans="1:49" ht="15">
      <c r="A361" s="15"/>
      <c r="B361" s="8" t="s">
        <v>499</v>
      </c>
      <c r="C361" s="8" t="s">
        <v>500</v>
      </c>
      <c r="D361" s="8">
        <v>57</v>
      </c>
      <c r="E361" s="8" t="s">
        <v>501</v>
      </c>
      <c r="F361" s="8"/>
      <c r="G361" s="9"/>
      <c r="H361" s="8"/>
      <c r="I361" s="8"/>
      <c r="J361" s="8"/>
      <c r="K361" s="8">
        <v>21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7">
        <f>SUM(F361:AP361)</f>
        <v>21</v>
      </c>
      <c r="AR361" s="8">
        <f>(COUNT(F361:AP361))</f>
        <v>1</v>
      </c>
      <c r="AS361" s="8">
        <f>IF(COUNT(F361:AP361)&gt;0,LARGE(F361:AP361,1),0)+IF(COUNT(F361:AP361)&gt;1,LARGE(F361:AP361,2),0)+IF(COUNT(F361:AP361)&gt;2,LARGE(F361:AP361,3),0)+IF(COUNT(F361:AP361)&gt;3,LARGE(F361:AP361,4),0)+IF(COUNT(F361:AP361)&gt;4,LARGE(F361:AP361,5),0)+IF(COUNT(F361:AP361)&gt;5,LARGE(F361:AP361,6),0)+IF(COUNT(F361:AP361)&gt;6,LARGE(F361:AP361,7),0)+IF(COUNT(F361:AP361)&gt;7,LARGE(F361:AP361,8),0)+IF(COUNT(F361:AP361)&gt;8,LARGE(F361:AP361,9),0)+IF(COUNT(F361:AP361)&gt;9,LARGE(F361:AP361,10),0)+IF(COUNT(F361:AP361)&gt;10,LARGE(F361:AP361,11),0)+IF(COUNT(F361:AP361)&gt;11,LARGE(F361:AP361,12),0)+IF(COUNT(F361:AP361)&gt;12,LARGE(F361:AP361,13),0)+IF(COUNT(F361:AP361)&gt;13,LARGE(F361:AP361,14),0)+IF(COUNT(F361:AP361)&gt;14,LARGE(F361:AP361,15),0)</f>
        <v>21</v>
      </c>
      <c r="AT361" s="8">
        <f>IF(COUNT(F361:AP361)&lt;22,IF(COUNT(F361:AP361)&gt;14,(COUNT(F361:AP361)-15),0)*20,120)</f>
        <v>0</v>
      </c>
      <c r="AU361" s="12">
        <f>AS361+AT361</f>
        <v>21</v>
      </c>
      <c r="AV361" s="8" t="str">
        <f>B361</f>
        <v>Gilis</v>
      </c>
      <c r="AW361" s="8"/>
    </row>
    <row r="362" spans="1:49" ht="15">
      <c r="A362" s="15"/>
      <c r="B362" s="8" t="s">
        <v>555</v>
      </c>
      <c r="C362" s="8" t="s">
        <v>556</v>
      </c>
      <c r="D362" s="8">
        <v>57</v>
      </c>
      <c r="E362" s="8" t="s">
        <v>93</v>
      </c>
      <c r="F362" s="8"/>
      <c r="G362" s="9"/>
      <c r="H362" s="8"/>
      <c r="I362" s="8"/>
      <c r="J362" s="8"/>
      <c r="K362" s="8"/>
      <c r="L362" s="9"/>
      <c r="M362" s="9">
        <v>21</v>
      </c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7">
        <f>SUM(F362:AP362)</f>
        <v>21</v>
      </c>
      <c r="AR362" s="8">
        <f>(COUNT(F362:AP362))</f>
        <v>1</v>
      </c>
      <c r="AS362" s="8">
        <f>IF(COUNT(F362:AP362)&gt;0,LARGE(F362:AP362,1),0)+IF(COUNT(F362:AP362)&gt;1,LARGE(F362:AP362,2),0)+IF(COUNT(F362:AP362)&gt;2,LARGE(F362:AP362,3),0)+IF(COUNT(F362:AP362)&gt;3,LARGE(F362:AP362,4),0)+IF(COUNT(F362:AP362)&gt;4,LARGE(F362:AP362,5),0)+IF(COUNT(F362:AP362)&gt;5,LARGE(F362:AP362,6),0)+IF(COUNT(F362:AP362)&gt;6,LARGE(F362:AP362,7),0)+IF(COUNT(F362:AP362)&gt;7,LARGE(F362:AP362,8),0)+IF(COUNT(F362:AP362)&gt;8,LARGE(F362:AP362,9),0)+IF(COUNT(F362:AP362)&gt;9,LARGE(F362:AP362,10),0)+IF(COUNT(F362:AP362)&gt;10,LARGE(F362:AP362,11),0)+IF(COUNT(F362:AP362)&gt;11,LARGE(F362:AP362,12),0)+IF(COUNT(F362:AP362)&gt;12,LARGE(F362:AP362,13),0)+IF(COUNT(F362:AP362)&gt;13,LARGE(F362:AP362,14),0)+IF(COUNT(F362:AP362)&gt;14,LARGE(F362:AP362,15),0)</f>
        <v>21</v>
      </c>
      <c r="AT362" s="8">
        <f>IF(COUNT(F362:AP362)&lt;22,IF(COUNT(F362:AP362)&gt;14,(COUNT(F362:AP362)-15),0)*20,120)</f>
        <v>0</v>
      </c>
      <c r="AU362" s="12">
        <f>AS362+AT362</f>
        <v>21</v>
      </c>
      <c r="AV362" s="8" t="str">
        <f>B362</f>
        <v>Tielke</v>
      </c>
      <c r="AW362" s="8"/>
    </row>
    <row r="363" spans="1:49" ht="15">
      <c r="A363" s="15"/>
      <c r="B363" s="8" t="s">
        <v>392</v>
      </c>
      <c r="C363" s="8" t="s">
        <v>68</v>
      </c>
      <c r="D363" s="8">
        <v>56</v>
      </c>
      <c r="E363" s="8" t="s">
        <v>600</v>
      </c>
      <c r="F363" s="8"/>
      <c r="G363" s="9"/>
      <c r="H363" s="8"/>
      <c r="I363" s="8"/>
      <c r="J363" s="8"/>
      <c r="K363" s="8"/>
      <c r="L363" s="9"/>
      <c r="M363" s="9"/>
      <c r="N363" s="9"/>
      <c r="O363" s="9"/>
      <c r="P363" s="9"/>
      <c r="Q363" s="9">
        <v>21</v>
      </c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7">
        <f>SUM(F363:AP363)</f>
        <v>21</v>
      </c>
      <c r="AR363" s="8">
        <f>(COUNT(F363:AP363))</f>
        <v>1</v>
      </c>
      <c r="AS363" s="8">
        <f>IF(COUNT(F363:AP363)&gt;0,LARGE(F363:AP363,1),0)+IF(COUNT(F363:AP363)&gt;1,LARGE(F363:AP363,2),0)+IF(COUNT(F363:AP363)&gt;2,LARGE(F363:AP363,3),0)+IF(COUNT(F363:AP363)&gt;3,LARGE(F363:AP363,4),0)+IF(COUNT(F363:AP363)&gt;4,LARGE(F363:AP363,5),0)+IF(COUNT(F363:AP363)&gt;5,LARGE(F363:AP363,6),0)+IF(COUNT(F363:AP363)&gt;6,LARGE(F363:AP363,7),0)+IF(COUNT(F363:AP363)&gt;7,LARGE(F363:AP363,8),0)+IF(COUNT(F363:AP363)&gt;8,LARGE(F363:AP363,9),0)+IF(COUNT(F363:AP363)&gt;9,LARGE(F363:AP363,10),0)+IF(COUNT(F363:AP363)&gt;10,LARGE(F363:AP363,11),0)+IF(COUNT(F363:AP363)&gt;11,LARGE(F363:AP363,12),0)+IF(COUNT(F363:AP363)&gt;12,LARGE(F363:AP363,13),0)+IF(COUNT(F363:AP363)&gt;13,LARGE(F363:AP363,14),0)+IF(COUNT(F363:AP363)&gt;14,LARGE(F363:AP363,15),0)</f>
        <v>21</v>
      </c>
      <c r="AT363" s="8">
        <f>IF(COUNT(F363:AP363)&lt;22,IF(COUNT(F363:AP363)&gt;14,(COUNT(F363:AP363)-15),0)*20,120)</f>
        <v>0</v>
      </c>
      <c r="AU363" s="12">
        <f>AS363+AT363</f>
        <v>21</v>
      </c>
      <c r="AV363" s="8" t="str">
        <f>B363</f>
        <v>Esser</v>
      </c>
      <c r="AW363" s="8"/>
    </row>
    <row r="364" spans="1:49" ht="15">
      <c r="A364" s="15"/>
      <c r="B364" s="8" t="s">
        <v>683</v>
      </c>
      <c r="C364" s="8" t="s">
        <v>100</v>
      </c>
      <c r="D364" s="8">
        <v>53</v>
      </c>
      <c r="E364" s="8" t="s">
        <v>209</v>
      </c>
      <c r="F364" s="8"/>
      <c r="G364" s="9"/>
      <c r="H364" s="8"/>
      <c r="I364" s="8"/>
      <c r="J364" s="8"/>
      <c r="K364" s="8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>
        <v>21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7">
        <f>SUM(F364:AP364)</f>
        <v>21</v>
      </c>
      <c r="AR364" s="8">
        <f>(COUNT(F364:AP364))</f>
        <v>1</v>
      </c>
      <c r="AS364" s="8">
        <f>IF(COUNT(F364:AP364)&gt;0,LARGE(F364:AP364,1),0)+IF(COUNT(F364:AP364)&gt;1,LARGE(F364:AP364,2),0)+IF(COUNT(F364:AP364)&gt;2,LARGE(F364:AP364,3),0)+IF(COUNT(F364:AP364)&gt;3,LARGE(F364:AP364,4),0)+IF(COUNT(F364:AP364)&gt;4,LARGE(F364:AP364,5),0)+IF(COUNT(F364:AP364)&gt;5,LARGE(F364:AP364,6),0)+IF(COUNT(F364:AP364)&gt;6,LARGE(F364:AP364,7),0)+IF(COUNT(F364:AP364)&gt;7,LARGE(F364:AP364,8),0)+IF(COUNT(F364:AP364)&gt;8,LARGE(F364:AP364,9),0)+IF(COUNT(F364:AP364)&gt;9,LARGE(F364:AP364,10),0)+IF(COUNT(F364:AP364)&gt;10,LARGE(F364:AP364,11),0)+IF(COUNT(F364:AP364)&gt;11,LARGE(F364:AP364,12),0)+IF(COUNT(F364:AP364)&gt;12,LARGE(F364:AP364,13),0)+IF(COUNT(F364:AP364)&gt;13,LARGE(F364:AP364,14),0)+IF(COUNT(F364:AP364)&gt;14,LARGE(F364:AP364,15),0)</f>
        <v>21</v>
      </c>
      <c r="AT364" s="8">
        <f>IF(COUNT(F364:AP364)&lt;22,IF(COUNT(F364:AP364)&gt;14,(COUNT(F364:AP364)-15),0)*20,120)</f>
        <v>0</v>
      </c>
      <c r="AU364" s="12">
        <f>AS364+AT364</f>
        <v>21</v>
      </c>
      <c r="AV364" s="8" t="str">
        <f>B364</f>
        <v>Angermayer</v>
      </c>
      <c r="AW364" s="8"/>
    </row>
    <row r="365" spans="1:49" ht="15">
      <c r="A365" s="15"/>
      <c r="B365" s="8" t="s">
        <v>686</v>
      </c>
      <c r="C365" s="8" t="s">
        <v>50</v>
      </c>
      <c r="D365" s="8"/>
      <c r="E365" s="8" t="s">
        <v>8</v>
      </c>
      <c r="F365" s="8"/>
      <c r="G365" s="9"/>
      <c r="H365" s="8"/>
      <c r="I365" s="8"/>
      <c r="J365" s="8"/>
      <c r="K365" s="8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>
        <v>21</v>
      </c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7">
        <f>SUM(F365:AP365)</f>
        <v>21</v>
      </c>
      <c r="AR365" s="8">
        <f>(COUNT(F365:AP365))</f>
        <v>1</v>
      </c>
      <c r="AS365" s="8">
        <f>IF(COUNT(F365:AP365)&gt;0,LARGE(F365:AP365,1),0)+IF(COUNT(F365:AP365)&gt;1,LARGE(F365:AP365,2),0)+IF(COUNT(F365:AP365)&gt;2,LARGE(F365:AP365,3),0)+IF(COUNT(F365:AP365)&gt;3,LARGE(F365:AP365,4),0)+IF(COUNT(F365:AP365)&gt;4,LARGE(F365:AP365,5),0)+IF(COUNT(F365:AP365)&gt;5,LARGE(F365:AP365,6),0)+IF(COUNT(F365:AP365)&gt;6,LARGE(F365:AP365,7),0)+IF(COUNT(F365:AP365)&gt;7,LARGE(F365:AP365,8),0)+IF(COUNT(F365:AP365)&gt;8,LARGE(F365:AP365,9),0)+IF(COUNT(F365:AP365)&gt;9,LARGE(F365:AP365,10),0)+IF(COUNT(F365:AP365)&gt;10,LARGE(F365:AP365,11),0)+IF(COUNT(F365:AP365)&gt;11,LARGE(F365:AP365,12),0)+IF(COUNT(F365:AP365)&gt;12,LARGE(F365:AP365,13),0)+IF(COUNT(F365:AP365)&gt;13,LARGE(F365:AP365,14),0)+IF(COUNT(F365:AP365)&gt;14,LARGE(F365:AP365,15),0)</f>
        <v>21</v>
      </c>
      <c r="AT365" s="8">
        <f>IF(COUNT(F365:AP365)&lt;22,IF(COUNT(F365:AP365)&gt;14,(COUNT(F365:AP365)-15),0)*20,120)</f>
        <v>0</v>
      </c>
      <c r="AU365" s="12">
        <f>AS365+AT365</f>
        <v>21</v>
      </c>
      <c r="AV365" s="8" t="str">
        <f>B365</f>
        <v>Siemens</v>
      </c>
      <c r="AW365" s="8"/>
    </row>
    <row r="366" spans="1:49" ht="15">
      <c r="A366" s="15"/>
      <c r="B366" s="8" t="s">
        <v>268</v>
      </c>
      <c r="C366" s="8" t="s">
        <v>121</v>
      </c>
      <c r="D366" s="8"/>
      <c r="E366" s="8" t="s">
        <v>217</v>
      </c>
      <c r="F366" s="8">
        <v>20</v>
      </c>
      <c r="G366" s="9"/>
      <c r="H366" s="8"/>
      <c r="I366" s="8"/>
      <c r="J366" s="8"/>
      <c r="K366" s="8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7">
        <f>SUM(F366:AP366)</f>
        <v>20</v>
      </c>
      <c r="AR366" s="8">
        <f>(COUNT(F366:AP366))</f>
        <v>1</v>
      </c>
      <c r="AS366" s="8">
        <f>IF(COUNT(F366:AP366)&gt;0,LARGE(F366:AP366,1),0)+IF(COUNT(F366:AP366)&gt;1,LARGE(F366:AP366,2),0)+IF(COUNT(F366:AP366)&gt;2,LARGE(F366:AP366,3),0)+IF(COUNT(F366:AP366)&gt;3,LARGE(F366:AP366,4),0)+IF(COUNT(F366:AP366)&gt;4,LARGE(F366:AP366,5),0)+IF(COUNT(F366:AP366)&gt;5,LARGE(F366:AP366,6),0)+IF(COUNT(F366:AP366)&gt;6,LARGE(F366:AP366,7),0)+IF(COUNT(F366:AP366)&gt;7,LARGE(F366:AP366,8),0)+IF(COUNT(F366:AP366)&gt;8,LARGE(F366:AP366,9),0)+IF(COUNT(F366:AP366)&gt;9,LARGE(F366:AP366,10),0)+IF(COUNT(F366:AP366)&gt;10,LARGE(F366:AP366,11),0)+IF(COUNT(F366:AP366)&gt;11,LARGE(F366:AP366,12),0)+IF(COUNT(F366:AP366)&gt;12,LARGE(F366:AP366,13),0)+IF(COUNT(F366:AP366)&gt;13,LARGE(F366:AP366,14),0)+IF(COUNT(F366:AP366)&gt;14,LARGE(F366:AP366,15),0)</f>
        <v>20</v>
      </c>
      <c r="AT366" s="8">
        <f>IF(COUNT(F366:AP366)&lt;22,IF(COUNT(F366:AP366)&gt;14,(COUNT(F366:AP366)-15),0)*20,120)</f>
        <v>0</v>
      </c>
      <c r="AU366" s="12">
        <f>AS366+AT366</f>
        <v>20</v>
      </c>
      <c r="AV366" s="8" t="str">
        <f>B366</f>
        <v>Neuss</v>
      </c>
      <c r="AW366" s="8"/>
    </row>
    <row r="367" spans="1:49" ht="15">
      <c r="A367" s="15"/>
      <c r="B367" s="8" t="s">
        <v>317</v>
      </c>
      <c r="C367" s="8" t="s">
        <v>49</v>
      </c>
      <c r="D367" s="8">
        <v>55</v>
      </c>
      <c r="E367" s="8" t="s">
        <v>318</v>
      </c>
      <c r="F367" s="8"/>
      <c r="G367" s="9">
        <v>20</v>
      </c>
      <c r="H367" s="8"/>
      <c r="I367" s="8"/>
      <c r="J367" s="8"/>
      <c r="K367" s="8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7">
        <f>SUM(F367:AP367)</f>
        <v>20</v>
      </c>
      <c r="AR367" s="8">
        <f>(COUNT(F367:AP367))</f>
        <v>1</v>
      </c>
      <c r="AS367" s="8">
        <f>IF(COUNT(F367:AP367)&gt;0,LARGE(F367:AP367,1),0)+IF(COUNT(F367:AP367)&gt;1,LARGE(F367:AP367,2),0)+IF(COUNT(F367:AP367)&gt;2,LARGE(F367:AP367,3),0)+IF(COUNT(F367:AP367)&gt;3,LARGE(F367:AP367,4),0)+IF(COUNT(F367:AP367)&gt;4,LARGE(F367:AP367,5),0)+IF(COUNT(F367:AP367)&gt;5,LARGE(F367:AP367,6),0)+IF(COUNT(F367:AP367)&gt;6,LARGE(F367:AP367,7),0)+IF(COUNT(F367:AP367)&gt;7,LARGE(F367:AP367,8),0)+IF(COUNT(F367:AP367)&gt;8,LARGE(F367:AP367,9),0)+IF(COUNT(F367:AP367)&gt;9,LARGE(F367:AP367,10),0)+IF(COUNT(F367:AP367)&gt;10,LARGE(F367:AP367,11),0)+IF(COUNT(F367:AP367)&gt;11,LARGE(F367:AP367,12),0)+IF(COUNT(F367:AP367)&gt;12,LARGE(F367:AP367,13),0)+IF(COUNT(F367:AP367)&gt;13,LARGE(F367:AP367,14),0)+IF(COUNT(F367:AP367)&gt;14,LARGE(F367:AP367,15),0)</f>
        <v>20</v>
      </c>
      <c r="AT367" s="8">
        <f>IF(COUNT(F367:AP367)&lt;22,IF(COUNT(F367:AP367)&gt;14,(COUNT(F367:AP367)-15),0)*20,120)</f>
        <v>0</v>
      </c>
      <c r="AU367" s="12">
        <f>AS367+AT367</f>
        <v>20</v>
      </c>
      <c r="AV367" s="8" t="str">
        <f>B367</f>
        <v>Mannoff </v>
      </c>
      <c r="AW367" s="8"/>
    </row>
    <row r="368" spans="1:49" ht="15">
      <c r="A368" s="15"/>
      <c r="B368" s="8" t="s">
        <v>601</v>
      </c>
      <c r="C368" s="8" t="s">
        <v>238</v>
      </c>
      <c r="D368" s="8">
        <v>57</v>
      </c>
      <c r="E368" s="8" t="s">
        <v>520</v>
      </c>
      <c r="F368" s="8" t="s">
        <v>272</v>
      </c>
      <c r="G368" s="9"/>
      <c r="H368" s="8"/>
      <c r="I368" s="8"/>
      <c r="J368" s="8"/>
      <c r="K368" s="8"/>
      <c r="L368" s="9"/>
      <c r="M368" s="9"/>
      <c r="N368" s="9"/>
      <c r="O368" s="9"/>
      <c r="P368" s="9"/>
      <c r="Q368" s="9">
        <v>20</v>
      </c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7">
        <f>SUM(F368:AP368)</f>
        <v>20</v>
      </c>
      <c r="AR368" s="8">
        <f>(COUNT(F368:AP368))</f>
        <v>1</v>
      </c>
      <c r="AS368" s="8">
        <f>IF(COUNT(F368:AP368)&gt;0,LARGE(F368:AP368,1),0)+IF(COUNT(F368:AP368)&gt;1,LARGE(F368:AP368,2),0)+IF(COUNT(F368:AP368)&gt;2,LARGE(F368:AP368,3),0)+IF(COUNT(F368:AP368)&gt;3,LARGE(F368:AP368,4),0)+IF(COUNT(F368:AP368)&gt;4,LARGE(F368:AP368,5),0)+IF(COUNT(F368:AP368)&gt;5,LARGE(F368:AP368,6),0)+IF(COUNT(F368:AP368)&gt;6,LARGE(F368:AP368,7),0)+IF(COUNT(F368:AP368)&gt;7,LARGE(F368:AP368,8),0)+IF(COUNT(F368:AP368)&gt;8,LARGE(F368:AP368,9),0)+IF(COUNT(F368:AP368)&gt;9,LARGE(F368:AP368,10),0)+IF(COUNT(F368:AP368)&gt;10,LARGE(F368:AP368,11),0)+IF(COUNT(F368:AP368)&gt;11,LARGE(F368:AP368,12),0)+IF(COUNT(F368:AP368)&gt;12,LARGE(F368:AP368,13),0)+IF(COUNT(F368:AP368)&gt;13,LARGE(F368:AP368,14),0)+IF(COUNT(F368:AP368)&gt;14,LARGE(F368:AP368,15),0)</f>
        <v>20</v>
      </c>
      <c r="AT368" s="8">
        <f>IF(COUNT(F368:AP368)&lt;22,IF(COUNT(F368:AP368)&gt;14,(COUNT(F368:AP368)-15),0)*20,120)</f>
        <v>0</v>
      </c>
      <c r="AU368" s="12">
        <f>AS368+AT368</f>
        <v>20</v>
      </c>
      <c r="AV368" s="8" t="str">
        <f>B368</f>
        <v>Aretz</v>
      </c>
      <c r="AW368" s="8"/>
    </row>
    <row r="369" spans="1:49" ht="15">
      <c r="A369" s="15"/>
      <c r="B369" s="8" t="s">
        <v>316</v>
      </c>
      <c r="C369" s="8" t="s">
        <v>168</v>
      </c>
      <c r="D369" s="8">
        <v>57</v>
      </c>
      <c r="E369" s="8" t="s">
        <v>274</v>
      </c>
      <c r="F369" s="8"/>
      <c r="G369" s="9">
        <v>19</v>
      </c>
      <c r="H369" s="8"/>
      <c r="I369" s="8"/>
      <c r="J369" s="8"/>
      <c r="K369" s="8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>
        <v>0</v>
      </c>
      <c r="AN369" s="9"/>
      <c r="AO369" s="9"/>
      <c r="AP369" s="9"/>
      <c r="AQ369" s="7">
        <f>SUM(F369:AP369)</f>
        <v>19</v>
      </c>
      <c r="AR369" s="8">
        <f>(COUNT(F369:AP369))</f>
        <v>2</v>
      </c>
      <c r="AS369" s="8">
        <f>IF(COUNT(F369:AP369)&gt;0,LARGE(F369:AP369,1),0)+IF(COUNT(F369:AP369)&gt;1,LARGE(F369:AP369,2),0)+IF(COUNT(F369:AP369)&gt;2,LARGE(F369:AP369,3),0)+IF(COUNT(F369:AP369)&gt;3,LARGE(F369:AP369,4),0)+IF(COUNT(F369:AP369)&gt;4,LARGE(F369:AP369,5),0)+IF(COUNT(F369:AP369)&gt;5,LARGE(F369:AP369,6),0)+IF(COUNT(F369:AP369)&gt;6,LARGE(F369:AP369,7),0)+IF(COUNT(F369:AP369)&gt;7,LARGE(F369:AP369,8),0)+IF(COUNT(F369:AP369)&gt;8,LARGE(F369:AP369,9),0)+IF(COUNT(F369:AP369)&gt;9,LARGE(F369:AP369,10),0)+IF(COUNT(F369:AP369)&gt;10,LARGE(F369:AP369,11),0)+IF(COUNT(F369:AP369)&gt;11,LARGE(F369:AP369,12),0)+IF(COUNT(F369:AP369)&gt;12,LARGE(F369:AP369,13),0)+IF(COUNT(F369:AP369)&gt;13,LARGE(F369:AP369,14),0)+IF(COUNT(F369:AP369)&gt;14,LARGE(F369:AP369,15),0)</f>
        <v>19</v>
      </c>
      <c r="AT369" s="8">
        <f>IF(COUNT(F369:AP369)&lt;22,IF(COUNT(F369:AP369)&gt;14,(COUNT(F369:AP369)-15),0)*20,120)</f>
        <v>0</v>
      </c>
      <c r="AU369" s="12">
        <f>AS369+AT369</f>
        <v>19</v>
      </c>
      <c r="AV369" s="8" t="str">
        <f>B369</f>
        <v>Schröder</v>
      </c>
      <c r="AW369" s="8"/>
    </row>
    <row r="370" spans="1:49" ht="15">
      <c r="A370" s="15"/>
      <c r="B370" s="8" t="s">
        <v>444</v>
      </c>
      <c r="C370" s="8" t="s">
        <v>445</v>
      </c>
      <c r="D370" s="8">
        <v>55</v>
      </c>
      <c r="E370" s="8" t="s">
        <v>13</v>
      </c>
      <c r="F370" s="8"/>
      <c r="G370" s="9"/>
      <c r="H370" s="8"/>
      <c r="I370" s="8"/>
      <c r="J370" s="8">
        <v>19</v>
      </c>
      <c r="K370" s="8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7">
        <f>SUM(F370:AP370)</f>
        <v>19</v>
      </c>
      <c r="AR370" s="8">
        <f>(COUNT(F370:AP370))</f>
        <v>1</v>
      </c>
      <c r="AS370" s="8">
        <f>IF(COUNT(F370:AP370)&gt;0,LARGE(F370:AP370,1),0)+IF(COUNT(F370:AP370)&gt;1,LARGE(F370:AP370,2),0)+IF(COUNT(F370:AP370)&gt;2,LARGE(F370:AP370,3),0)+IF(COUNT(F370:AP370)&gt;3,LARGE(F370:AP370,4),0)+IF(COUNT(F370:AP370)&gt;4,LARGE(F370:AP370,5),0)+IF(COUNT(F370:AP370)&gt;5,LARGE(F370:AP370,6),0)+IF(COUNT(F370:AP370)&gt;6,LARGE(F370:AP370,7),0)+IF(COUNT(F370:AP370)&gt;7,LARGE(F370:AP370,8),0)+IF(COUNT(F370:AP370)&gt;8,LARGE(F370:AP370,9),0)+IF(COUNT(F370:AP370)&gt;9,LARGE(F370:AP370,10),0)+IF(COUNT(F370:AP370)&gt;10,LARGE(F370:AP370,11),0)+IF(COUNT(F370:AP370)&gt;11,LARGE(F370:AP370,12),0)+IF(COUNT(F370:AP370)&gt;12,LARGE(F370:AP370,13),0)+IF(COUNT(F370:AP370)&gt;13,LARGE(F370:AP370,14),0)+IF(COUNT(F370:AP370)&gt;14,LARGE(F370:AP370,15),0)</f>
        <v>19</v>
      </c>
      <c r="AT370" s="8">
        <f>IF(COUNT(F370:AP370)&lt;22,IF(COUNT(F370:AP370)&gt;14,(COUNT(F370:AP370)-15),0)*20,120)</f>
        <v>0</v>
      </c>
      <c r="AU370" s="12">
        <f>AS370+AT370</f>
        <v>19</v>
      </c>
      <c r="AV370" s="7" t="str">
        <f>B370</f>
        <v>van den Hemel</v>
      </c>
      <c r="AW370" s="8"/>
    </row>
    <row r="371" spans="1:49" ht="15">
      <c r="A371" s="15"/>
      <c r="B371" s="8" t="s">
        <v>502</v>
      </c>
      <c r="C371" s="8" t="s">
        <v>503</v>
      </c>
      <c r="D371" s="8">
        <v>56</v>
      </c>
      <c r="E371" s="8" t="s">
        <v>93</v>
      </c>
      <c r="F371" s="8"/>
      <c r="G371" s="9"/>
      <c r="H371" s="8"/>
      <c r="I371" s="8"/>
      <c r="J371" s="8"/>
      <c r="K371" s="8">
        <v>19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7">
        <f>SUM(F371:AP371)</f>
        <v>19</v>
      </c>
      <c r="AR371" s="8">
        <f>(COUNT(F371:AP371))</f>
        <v>1</v>
      </c>
      <c r="AS371" s="8">
        <f>IF(COUNT(F371:AP371)&gt;0,LARGE(F371:AP371,1),0)+IF(COUNT(F371:AP371)&gt;1,LARGE(F371:AP371,2),0)+IF(COUNT(F371:AP371)&gt;2,LARGE(F371:AP371,3),0)+IF(COUNT(F371:AP371)&gt;3,LARGE(F371:AP371,4),0)+IF(COUNT(F371:AP371)&gt;4,LARGE(F371:AP371,5),0)+IF(COUNT(F371:AP371)&gt;5,LARGE(F371:AP371,6),0)+IF(COUNT(F371:AP371)&gt;6,LARGE(F371:AP371,7),0)+IF(COUNT(F371:AP371)&gt;7,LARGE(F371:AP371,8),0)+IF(COUNT(F371:AP371)&gt;8,LARGE(F371:AP371,9),0)+IF(COUNT(F371:AP371)&gt;9,LARGE(F371:AP371,10),0)+IF(COUNT(F371:AP371)&gt;10,LARGE(F371:AP371,11),0)+IF(COUNT(F371:AP371)&gt;11,LARGE(F371:AP371,12),0)+IF(COUNT(F371:AP371)&gt;12,LARGE(F371:AP371,13),0)+IF(COUNT(F371:AP371)&gt;13,LARGE(F371:AP371,14),0)+IF(COUNT(F371:AP371)&gt;14,LARGE(F371:AP371,15),0)</f>
        <v>19</v>
      </c>
      <c r="AT371" s="8">
        <f>IF(COUNT(F371:AP371)&lt;22,IF(COUNT(F371:AP371)&gt;14,(COUNT(F371:AP371)-15),0)*20,120)</f>
        <v>0</v>
      </c>
      <c r="AU371" s="12">
        <f>AS371+AT371</f>
        <v>19</v>
      </c>
      <c r="AV371" s="8" t="str">
        <f>B371</f>
        <v>Gearges</v>
      </c>
      <c r="AW371" s="8"/>
    </row>
    <row r="372" spans="1:49" ht="15">
      <c r="A372" s="15"/>
      <c r="B372" s="8" t="s">
        <v>687</v>
      </c>
      <c r="C372" s="8" t="s">
        <v>688</v>
      </c>
      <c r="D372" s="8"/>
      <c r="E372" s="8" t="s">
        <v>689</v>
      </c>
      <c r="F372" s="8" t="s">
        <v>272</v>
      </c>
      <c r="G372" s="9"/>
      <c r="H372" s="8"/>
      <c r="I372" s="8"/>
      <c r="J372" s="8"/>
      <c r="K372" s="8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>
        <v>19</v>
      </c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7">
        <f>SUM(F372:AP372)</f>
        <v>19</v>
      </c>
      <c r="AR372" s="8">
        <f>(COUNT(F372:AP372))</f>
        <v>1</v>
      </c>
      <c r="AS372" s="8">
        <f>IF(COUNT(F372:AP372)&gt;0,LARGE(F372:AP372,1),0)+IF(COUNT(F372:AP372)&gt;1,LARGE(F372:AP372,2),0)+IF(COUNT(F372:AP372)&gt;2,LARGE(F372:AP372,3),0)+IF(COUNT(F372:AP372)&gt;3,LARGE(F372:AP372,4),0)+IF(COUNT(F372:AP372)&gt;4,LARGE(F372:AP372,5),0)+IF(COUNT(F372:AP372)&gt;5,LARGE(F372:AP372,6),0)+IF(COUNT(F372:AP372)&gt;6,LARGE(F372:AP372,7),0)+IF(COUNT(F372:AP372)&gt;7,LARGE(F372:AP372,8),0)+IF(COUNT(F372:AP372)&gt;8,LARGE(F372:AP372,9),0)+IF(COUNT(F372:AP372)&gt;9,LARGE(F372:AP372,10),0)+IF(COUNT(F372:AP372)&gt;10,LARGE(F372:AP372,11),0)+IF(COUNT(F372:AP372)&gt;11,LARGE(F372:AP372,12),0)+IF(COUNT(F372:AP372)&gt;12,LARGE(F372:AP372,13),0)+IF(COUNT(F372:AP372)&gt;13,LARGE(F372:AP372,14),0)+IF(COUNT(F372:AP372)&gt;14,LARGE(F372:AP372,15),0)</f>
        <v>19</v>
      </c>
      <c r="AT372" s="8">
        <f>IF(COUNT(F372:AP372)&lt;22,IF(COUNT(F372:AP372)&gt;14,(COUNT(F372:AP372)-15),0)*20,120)</f>
        <v>0</v>
      </c>
      <c r="AU372" s="12">
        <f>AS372+AT372</f>
        <v>19</v>
      </c>
      <c r="AV372" s="8" t="str">
        <f>B372</f>
        <v>Mölders</v>
      </c>
      <c r="AW372" s="8"/>
    </row>
    <row r="373" spans="1:49" ht="15">
      <c r="A373" s="15"/>
      <c r="B373" s="8" t="s">
        <v>269</v>
      </c>
      <c r="C373" s="8" t="s">
        <v>66</v>
      </c>
      <c r="D373" s="8" t="s">
        <v>272</v>
      </c>
      <c r="E373" s="8" t="s">
        <v>210</v>
      </c>
      <c r="F373" s="8">
        <v>18</v>
      </c>
      <c r="G373" s="9"/>
      <c r="H373" s="8"/>
      <c r="I373" s="8"/>
      <c r="J373" s="8"/>
      <c r="K373" s="8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7">
        <f>SUM(F373:AP373)</f>
        <v>18</v>
      </c>
      <c r="AR373" s="8">
        <f>(COUNT(F373:AP373))</f>
        <v>1</v>
      </c>
      <c r="AS373" s="8">
        <f>IF(COUNT(F373:AP373)&gt;0,LARGE(F373:AP373,1),0)+IF(COUNT(F373:AP373)&gt;1,LARGE(F373:AP373,2),0)+IF(COUNT(F373:AP373)&gt;2,LARGE(F373:AP373,3),0)+IF(COUNT(F373:AP373)&gt;3,LARGE(F373:AP373,4),0)+IF(COUNT(F373:AP373)&gt;4,LARGE(F373:AP373,5),0)+IF(COUNT(F373:AP373)&gt;5,LARGE(F373:AP373,6),0)+IF(COUNT(F373:AP373)&gt;6,LARGE(F373:AP373,7),0)+IF(COUNT(F373:AP373)&gt;7,LARGE(F373:AP373,8),0)+IF(COUNT(F373:AP373)&gt;8,LARGE(F373:AP373,9),0)+IF(COUNT(F373:AP373)&gt;9,LARGE(F373:AP373,10),0)+IF(COUNT(F373:AP373)&gt;10,LARGE(F373:AP373,11),0)+IF(COUNT(F373:AP373)&gt;11,LARGE(F373:AP373,12),0)+IF(COUNT(F373:AP373)&gt;12,LARGE(F373:AP373,13),0)+IF(COUNT(F373:AP373)&gt;13,LARGE(F373:AP373,14),0)+IF(COUNT(F373:AP373)&gt;14,LARGE(F373:AP373,15),0)</f>
        <v>18</v>
      </c>
      <c r="AT373" s="8">
        <f>IF(COUNT(F373:AP373)&lt;22,IF(COUNT(F373:AP373)&gt;14,(COUNT(F373:AP373)-15),0)*20,120)</f>
        <v>0</v>
      </c>
      <c r="AU373" s="12">
        <f>AS373+AT373</f>
        <v>18</v>
      </c>
      <c r="AV373" s="8" t="str">
        <f>B373</f>
        <v>Prümm</v>
      </c>
      <c r="AW373" s="8"/>
    </row>
    <row r="374" spans="1:49" ht="15">
      <c r="A374" s="15"/>
      <c r="B374" s="8" t="s">
        <v>319</v>
      </c>
      <c r="C374" s="8" t="s">
        <v>238</v>
      </c>
      <c r="D374" s="8">
        <v>56</v>
      </c>
      <c r="E374" s="8" t="s">
        <v>274</v>
      </c>
      <c r="F374" s="8"/>
      <c r="G374" s="9">
        <v>18</v>
      </c>
      <c r="H374" s="8"/>
      <c r="I374" s="8"/>
      <c r="J374" s="8"/>
      <c r="K374" s="8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7">
        <f>SUM(F374:AP374)</f>
        <v>18</v>
      </c>
      <c r="AR374" s="8">
        <f>(COUNT(F374:AP374))</f>
        <v>1</v>
      </c>
      <c r="AS374" s="8">
        <f>IF(COUNT(F374:AP374)&gt;0,LARGE(F374:AP374,1),0)+IF(COUNT(F374:AP374)&gt;1,LARGE(F374:AP374,2),0)+IF(COUNT(F374:AP374)&gt;2,LARGE(F374:AP374,3),0)+IF(COUNT(F374:AP374)&gt;3,LARGE(F374:AP374,4),0)+IF(COUNT(F374:AP374)&gt;4,LARGE(F374:AP374,5),0)+IF(COUNT(F374:AP374)&gt;5,LARGE(F374:AP374,6),0)+IF(COUNT(F374:AP374)&gt;6,LARGE(F374:AP374,7),0)+IF(COUNT(F374:AP374)&gt;7,LARGE(F374:AP374,8),0)+IF(COUNT(F374:AP374)&gt;8,LARGE(F374:AP374,9),0)+IF(COUNT(F374:AP374)&gt;9,LARGE(F374:AP374,10),0)+IF(COUNT(F374:AP374)&gt;10,LARGE(F374:AP374,11),0)+IF(COUNT(F374:AP374)&gt;11,LARGE(F374:AP374,12),0)+IF(COUNT(F374:AP374)&gt;12,LARGE(F374:AP374,13),0)+IF(COUNT(F374:AP374)&gt;13,LARGE(F374:AP374,14),0)+IF(COUNT(F374:AP374)&gt;14,LARGE(F374:AP374,15),0)</f>
        <v>18</v>
      </c>
      <c r="AT374" s="8">
        <f>IF(COUNT(F374:AP374)&lt;22,IF(COUNT(F374:AP374)&gt;14,(COUNT(F374:AP374)-15),0)*20,120)</f>
        <v>0</v>
      </c>
      <c r="AU374" s="12">
        <f>AS374+AT374</f>
        <v>18</v>
      </c>
      <c r="AV374" s="8" t="str">
        <f>B374</f>
        <v>Rock</v>
      </c>
      <c r="AW374" s="8"/>
    </row>
    <row r="375" spans="1:49" ht="15">
      <c r="A375" s="15"/>
      <c r="B375" s="8" t="s">
        <v>363</v>
      </c>
      <c r="C375" s="8" t="s">
        <v>87</v>
      </c>
      <c r="D375" s="8">
        <v>56</v>
      </c>
      <c r="E375" s="8" t="s">
        <v>446</v>
      </c>
      <c r="F375" s="8"/>
      <c r="G375" s="9"/>
      <c r="H375" s="8"/>
      <c r="I375" s="8"/>
      <c r="J375" s="8">
        <v>18</v>
      </c>
      <c r="K375" s="8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7">
        <f>SUM(F375:AP375)</f>
        <v>18</v>
      </c>
      <c r="AR375" s="8">
        <f>(COUNT(F375:AP375))</f>
        <v>1</v>
      </c>
      <c r="AS375" s="8">
        <f>IF(COUNT(F375:AP375)&gt;0,LARGE(F375:AP375,1),0)+IF(COUNT(F375:AP375)&gt;1,LARGE(F375:AP375,2),0)+IF(COUNT(F375:AP375)&gt;2,LARGE(F375:AP375,3),0)+IF(COUNT(F375:AP375)&gt;3,LARGE(F375:AP375,4),0)+IF(COUNT(F375:AP375)&gt;4,LARGE(F375:AP375,5),0)+IF(COUNT(F375:AP375)&gt;5,LARGE(F375:AP375,6),0)+IF(COUNT(F375:AP375)&gt;6,LARGE(F375:AP375,7),0)+IF(COUNT(F375:AP375)&gt;7,LARGE(F375:AP375,8),0)+IF(COUNT(F375:AP375)&gt;8,LARGE(F375:AP375,9),0)+IF(COUNT(F375:AP375)&gt;9,LARGE(F375:AP375,10),0)+IF(COUNT(F375:AP375)&gt;10,LARGE(F375:AP375,11),0)+IF(COUNT(F375:AP375)&gt;11,LARGE(F375:AP375,12),0)+IF(COUNT(F375:AP375)&gt;12,LARGE(F375:AP375,13),0)+IF(COUNT(F375:AP375)&gt;13,LARGE(F375:AP375,14),0)+IF(COUNT(F375:AP375)&gt;14,LARGE(F375:AP375,15),0)</f>
        <v>18</v>
      </c>
      <c r="AT375" s="8">
        <f>IF(COUNT(F375:AP375)&lt;22,IF(COUNT(F375:AP375)&gt;14,(COUNT(F375:AP375)-15),0)*20,120)</f>
        <v>0</v>
      </c>
      <c r="AU375" s="12">
        <f>AS375+AT375</f>
        <v>18</v>
      </c>
      <c r="AV375" s="7" t="str">
        <f>B375</f>
        <v>Willems</v>
      </c>
      <c r="AW375" s="8"/>
    </row>
    <row r="376" spans="1:49" ht="15">
      <c r="A376" s="15"/>
      <c r="B376" s="8" t="s">
        <v>270</v>
      </c>
      <c r="C376" s="8" t="s">
        <v>271</v>
      </c>
      <c r="D376" s="8" t="s">
        <v>272</v>
      </c>
      <c r="E376" s="8" t="s">
        <v>210</v>
      </c>
      <c r="F376" s="8">
        <v>17</v>
      </c>
      <c r="G376" s="9"/>
      <c r="H376" s="8"/>
      <c r="I376" s="8"/>
      <c r="J376" s="8"/>
      <c r="K376" s="8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7">
        <f>SUM(F376:AP376)</f>
        <v>17</v>
      </c>
      <c r="AR376" s="8">
        <f>(COUNT(F376:AP376))</f>
        <v>1</v>
      </c>
      <c r="AS376" s="8">
        <f>IF(COUNT(F376:AP376)&gt;0,LARGE(F376:AP376,1),0)+IF(COUNT(F376:AP376)&gt;1,LARGE(F376:AP376,2),0)+IF(COUNT(F376:AP376)&gt;2,LARGE(F376:AP376,3),0)+IF(COUNT(F376:AP376)&gt;3,LARGE(F376:AP376,4),0)+IF(COUNT(F376:AP376)&gt;4,LARGE(F376:AP376,5),0)+IF(COUNT(F376:AP376)&gt;5,LARGE(F376:AP376,6),0)+IF(COUNT(F376:AP376)&gt;6,LARGE(F376:AP376,7),0)+IF(COUNT(F376:AP376)&gt;7,LARGE(F376:AP376,8),0)+IF(COUNT(F376:AP376)&gt;8,LARGE(F376:AP376,9),0)+IF(COUNT(F376:AP376)&gt;9,LARGE(F376:AP376,10),0)+IF(COUNT(F376:AP376)&gt;10,LARGE(F376:AP376,11),0)+IF(COUNT(F376:AP376)&gt;11,LARGE(F376:AP376,12),0)+IF(COUNT(F376:AP376)&gt;12,LARGE(F376:AP376,13),0)+IF(COUNT(F376:AP376)&gt;13,LARGE(F376:AP376,14),0)+IF(COUNT(F376:AP376)&gt;14,LARGE(F376:AP376,15),0)</f>
        <v>17</v>
      </c>
      <c r="AT376" s="8">
        <f>IF(COUNT(F376:AP376)&lt;22,IF(COUNT(F376:AP376)&gt;14,(COUNT(F376:AP376)-15),0)*20,120)</f>
        <v>0</v>
      </c>
      <c r="AU376" s="12">
        <f>AS376+AT376</f>
        <v>17</v>
      </c>
      <c r="AV376" s="8" t="str">
        <f>B376</f>
        <v>Fecke</v>
      </c>
      <c r="AW376" s="8"/>
    </row>
    <row r="377" spans="1:49" ht="15">
      <c r="A377" s="15"/>
      <c r="B377" s="8" t="s">
        <v>447</v>
      </c>
      <c r="C377" s="8"/>
      <c r="D377" s="8">
        <v>57</v>
      </c>
      <c r="E377" s="8" t="s">
        <v>396</v>
      </c>
      <c r="F377" s="8"/>
      <c r="G377" s="9"/>
      <c r="H377" s="8"/>
      <c r="I377" s="8"/>
      <c r="J377" s="8">
        <v>17</v>
      </c>
      <c r="K377" s="8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7">
        <f>SUM(F377:AP377)</f>
        <v>17</v>
      </c>
      <c r="AR377" s="8">
        <f>(COUNT(F377:AP377))</f>
        <v>1</v>
      </c>
      <c r="AS377" s="8">
        <f>IF(COUNT(F377:AP377)&gt;0,LARGE(F377:AP377,1),0)+IF(COUNT(F377:AP377)&gt;1,LARGE(F377:AP377,2),0)+IF(COUNT(F377:AP377)&gt;2,LARGE(F377:AP377,3),0)+IF(COUNT(F377:AP377)&gt;3,LARGE(F377:AP377,4),0)+IF(COUNT(F377:AP377)&gt;4,LARGE(F377:AP377,5),0)+IF(COUNT(F377:AP377)&gt;5,LARGE(F377:AP377,6),0)+IF(COUNT(F377:AP377)&gt;6,LARGE(F377:AP377,7),0)+IF(COUNT(F377:AP377)&gt;7,LARGE(F377:AP377,8),0)+IF(COUNT(F377:AP377)&gt;8,LARGE(F377:AP377,9),0)+IF(COUNT(F377:AP377)&gt;9,LARGE(F377:AP377,10),0)+IF(COUNT(F377:AP377)&gt;10,LARGE(F377:AP377,11),0)+IF(COUNT(F377:AP377)&gt;11,LARGE(F377:AP377,12),0)+IF(COUNT(F377:AP377)&gt;12,LARGE(F377:AP377,13),0)+IF(COUNT(F377:AP377)&gt;13,LARGE(F377:AP377,14),0)+IF(COUNT(F377:AP377)&gt;14,LARGE(F377:AP377,15),0)</f>
        <v>17</v>
      </c>
      <c r="AT377" s="8">
        <f>IF(COUNT(F377:AP377)&lt;22,IF(COUNT(F377:AP377)&gt;14,(COUNT(F377:AP377)-15),0)*20,120)</f>
        <v>0</v>
      </c>
      <c r="AU377" s="12">
        <f>AS377+AT377</f>
        <v>17</v>
      </c>
      <c r="AV377" s="7" t="str">
        <f>B377</f>
        <v>Dooper</v>
      </c>
      <c r="AW377" s="8"/>
    </row>
    <row r="378" spans="1:49" ht="15">
      <c r="A378" s="15"/>
      <c r="B378" s="8" t="s">
        <v>504</v>
      </c>
      <c r="C378" s="8" t="s">
        <v>97</v>
      </c>
      <c r="D378" s="8">
        <v>53</v>
      </c>
      <c r="E378" s="8" t="s">
        <v>93</v>
      </c>
      <c r="F378" s="8"/>
      <c r="G378" s="9"/>
      <c r="H378" s="8"/>
      <c r="I378" s="8"/>
      <c r="J378" s="8"/>
      <c r="K378" s="8">
        <v>17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7">
        <f>SUM(F378:AP378)</f>
        <v>17</v>
      </c>
      <c r="AR378" s="8">
        <f>(COUNT(F378:AP378))</f>
        <v>1</v>
      </c>
      <c r="AS378" s="8">
        <f>IF(COUNT(F378:AP378)&gt;0,LARGE(F378:AP378,1),0)+IF(COUNT(F378:AP378)&gt;1,LARGE(F378:AP378,2),0)+IF(COUNT(F378:AP378)&gt;2,LARGE(F378:AP378,3),0)+IF(COUNT(F378:AP378)&gt;3,LARGE(F378:AP378,4),0)+IF(COUNT(F378:AP378)&gt;4,LARGE(F378:AP378,5),0)+IF(COUNT(F378:AP378)&gt;5,LARGE(F378:AP378,6),0)+IF(COUNT(F378:AP378)&gt;6,LARGE(F378:AP378,7),0)+IF(COUNT(F378:AP378)&gt;7,LARGE(F378:AP378,8),0)+IF(COUNT(F378:AP378)&gt;8,LARGE(F378:AP378,9),0)+IF(COUNT(F378:AP378)&gt;9,LARGE(F378:AP378,10),0)+IF(COUNT(F378:AP378)&gt;10,LARGE(F378:AP378,11),0)+IF(COUNT(F378:AP378)&gt;11,LARGE(F378:AP378,12),0)+IF(COUNT(F378:AP378)&gt;12,LARGE(F378:AP378,13),0)+IF(COUNT(F378:AP378)&gt;13,LARGE(F378:AP378,14),0)+IF(COUNT(F378:AP378)&gt;14,LARGE(F378:AP378,15),0)</f>
        <v>17</v>
      </c>
      <c r="AT378" s="8">
        <f>IF(COUNT(F378:AP378)&lt;22,IF(COUNT(F378:AP378)&gt;14,(COUNT(F378:AP378)-15),0)*20,120)</f>
        <v>0</v>
      </c>
      <c r="AU378" s="12">
        <f>AS378+AT378</f>
        <v>17</v>
      </c>
      <c r="AV378" s="8" t="str">
        <f>B378</f>
        <v>Weiss</v>
      </c>
      <c r="AW378" s="8"/>
    </row>
    <row r="379" spans="1:49" ht="15">
      <c r="A379" s="15"/>
      <c r="B379" s="8" t="s">
        <v>521</v>
      </c>
      <c r="C379" s="8" t="s">
        <v>385</v>
      </c>
      <c r="D379" s="8">
        <v>53</v>
      </c>
      <c r="E379" s="8" t="s">
        <v>209</v>
      </c>
      <c r="F379" s="17"/>
      <c r="G379" s="18"/>
      <c r="H379" s="8">
        <v>14</v>
      </c>
      <c r="I379" s="8"/>
      <c r="J379" s="8"/>
      <c r="K379" s="8">
        <v>2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7">
        <f>SUM(F379:AP379)</f>
        <v>16</v>
      </c>
      <c r="AR379" s="8">
        <f>(COUNT(F379:AP379))</f>
        <v>2</v>
      </c>
      <c r="AS379" s="8">
        <f>IF(COUNT(F379:AP379)&gt;0,LARGE(F379:AP379,1),0)+IF(COUNT(F379:AP379)&gt;1,LARGE(F379:AP379,2),0)+IF(COUNT(F379:AP379)&gt;2,LARGE(F379:AP379,3),0)+IF(COUNT(F379:AP379)&gt;3,LARGE(F379:AP379,4),0)+IF(COUNT(F379:AP379)&gt;4,LARGE(F379:AP379,5),0)+IF(COUNT(F379:AP379)&gt;5,LARGE(F379:AP379,6),0)+IF(COUNT(F379:AP379)&gt;6,LARGE(F379:AP379,7),0)+IF(COUNT(F379:AP379)&gt;7,LARGE(F379:AP379,8),0)+IF(COUNT(F379:AP379)&gt;8,LARGE(F379:AP379,9),0)+IF(COUNT(F379:AP379)&gt;9,LARGE(F379:AP379,10),0)+IF(COUNT(F379:AP379)&gt;10,LARGE(F379:AP379,11),0)+IF(COUNT(F379:AP379)&gt;11,LARGE(F379:AP379,12),0)+IF(COUNT(F379:AP379)&gt;12,LARGE(F379:AP379,13),0)+IF(COUNT(F379:AP379)&gt;13,LARGE(F379:AP379,14),0)+IF(COUNT(F379:AP379)&gt;14,LARGE(F379:AP379,15),0)</f>
        <v>16</v>
      </c>
      <c r="AT379" s="8">
        <f>IF(COUNT(F379:AP379)&lt;22,IF(COUNT(F379:AP379)&gt;14,(COUNT(F379:AP379)-15),0)*20,120)</f>
        <v>0</v>
      </c>
      <c r="AU379" s="12">
        <f>AS379+AT379</f>
        <v>16</v>
      </c>
      <c r="AV379" s="8" t="str">
        <f>B379</f>
        <v>Hicks</v>
      </c>
      <c r="AW379" s="8"/>
    </row>
    <row r="380" spans="1:49" ht="15">
      <c r="A380" s="15"/>
      <c r="B380" s="8" t="s">
        <v>384</v>
      </c>
      <c r="C380" s="8" t="s">
        <v>101</v>
      </c>
      <c r="D380" s="8">
        <v>56</v>
      </c>
      <c r="E380" s="8" t="s">
        <v>93</v>
      </c>
      <c r="F380" s="17"/>
      <c r="G380" s="18"/>
      <c r="H380" s="8">
        <v>16</v>
      </c>
      <c r="I380" s="8"/>
      <c r="J380" s="8"/>
      <c r="K380" s="8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7">
        <f>SUM(F380:AP380)</f>
        <v>16</v>
      </c>
      <c r="AR380" s="8">
        <f>(COUNT(F380:AP380))</f>
        <v>1</v>
      </c>
      <c r="AS380" s="8">
        <f>IF(COUNT(F380:AP380)&gt;0,LARGE(F380:AP380,1),0)+IF(COUNT(F380:AP380)&gt;1,LARGE(F380:AP380,2),0)+IF(COUNT(F380:AP380)&gt;2,LARGE(F380:AP380,3),0)+IF(COUNT(F380:AP380)&gt;3,LARGE(F380:AP380,4),0)+IF(COUNT(F380:AP380)&gt;4,LARGE(F380:AP380,5),0)+IF(COUNT(F380:AP380)&gt;5,LARGE(F380:AP380,6),0)+IF(COUNT(F380:AP380)&gt;6,LARGE(F380:AP380,7),0)+IF(COUNT(F380:AP380)&gt;7,LARGE(F380:AP380,8),0)+IF(COUNT(F380:AP380)&gt;8,LARGE(F380:AP380,9),0)+IF(COUNT(F380:AP380)&gt;9,LARGE(F380:AP380,10),0)+IF(COUNT(F380:AP380)&gt;10,LARGE(F380:AP380,11),0)+IF(COUNT(F380:AP380)&gt;11,LARGE(F380:AP380,12),0)+IF(COUNT(F380:AP380)&gt;12,LARGE(F380:AP380,13),0)+IF(COUNT(F380:AP380)&gt;13,LARGE(F380:AP380,14),0)+IF(COUNT(F380:AP380)&gt;14,LARGE(F380:AP380,15),0)</f>
        <v>16</v>
      </c>
      <c r="AT380" s="8">
        <f>IF(COUNT(F380:AP380)&lt;22,IF(COUNT(F380:AP380)&gt;14,(COUNT(F380:AP380)-15),0)*20,120)</f>
        <v>0</v>
      </c>
      <c r="AU380" s="12">
        <f>AS380+AT380</f>
        <v>16</v>
      </c>
      <c r="AV380" s="8" t="str">
        <f>B380</f>
        <v>Klinkhart</v>
      </c>
      <c r="AW380" s="8"/>
    </row>
    <row r="381" spans="1:49" ht="15">
      <c r="A381" s="15"/>
      <c r="B381" s="8" t="s">
        <v>448</v>
      </c>
      <c r="C381" s="8" t="s">
        <v>342</v>
      </c>
      <c r="D381" s="8">
        <v>56</v>
      </c>
      <c r="E381" s="8" t="s">
        <v>117</v>
      </c>
      <c r="F381" s="8"/>
      <c r="G381" s="9"/>
      <c r="H381" s="8"/>
      <c r="I381" s="8"/>
      <c r="J381" s="8">
        <v>16</v>
      </c>
      <c r="K381" s="8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7">
        <f>SUM(F381:AP381)</f>
        <v>16</v>
      </c>
      <c r="AR381" s="8">
        <f>(COUNT(F381:AP381))</f>
        <v>1</v>
      </c>
      <c r="AS381" s="8">
        <f>IF(COUNT(F381:AP381)&gt;0,LARGE(F381:AP381,1),0)+IF(COUNT(F381:AP381)&gt;1,LARGE(F381:AP381,2),0)+IF(COUNT(F381:AP381)&gt;2,LARGE(F381:AP381,3),0)+IF(COUNT(F381:AP381)&gt;3,LARGE(F381:AP381,4),0)+IF(COUNT(F381:AP381)&gt;4,LARGE(F381:AP381,5),0)+IF(COUNT(F381:AP381)&gt;5,LARGE(F381:AP381,6),0)+IF(COUNT(F381:AP381)&gt;6,LARGE(F381:AP381,7),0)+IF(COUNT(F381:AP381)&gt;7,LARGE(F381:AP381,8),0)+IF(COUNT(F381:AP381)&gt;8,LARGE(F381:AP381,9),0)+IF(COUNT(F381:AP381)&gt;9,LARGE(F381:AP381,10),0)+IF(COUNT(F381:AP381)&gt;10,LARGE(F381:AP381,11),0)+IF(COUNT(F381:AP381)&gt;11,LARGE(F381:AP381,12),0)+IF(COUNT(F381:AP381)&gt;12,LARGE(F381:AP381,13),0)+IF(COUNT(F381:AP381)&gt;13,LARGE(F381:AP381,14),0)+IF(COUNT(F381:AP381)&gt;14,LARGE(F381:AP381,15),0)</f>
        <v>16</v>
      </c>
      <c r="AT381" s="8">
        <f>IF(COUNT(F381:AP381)&lt;22,IF(COUNT(F381:AP381)&gt;14,(COUNT(F381:AP381)-15),0)*20,120)</f>
        <v>0</v>
      </c>
      <c r="AU381" s="12">
        <f>AS381+AT381</f>
        <v>16</v>
      </c>
      <c r="AV381" s="7" t="str">
        <f>B381</f>
        <v>Pantus</v>
      </c>
      <c r="AW381" s="8"/>
    </row>
    <row r="382" spans="1:49" ht="15">
      <c r="A382" s="15"/>
      <c r="B382" s="8" t="s">
        <v>684</v>
      </c>
      <c r="C382" s="8" t="s">
        <v>121</v>
      </c>
      <c r="D382" s="8">
        <v>53</v>
      </c>
      <c r="E382" s="8" t="s">
        <v>93</v>
      </c>
      <c r="F382" s="8"/>
      <c r="G382" s="9"/>
      <c r="H382" s="8"/>
      <c r="I382" s="8"/>
      <c r="J382" s="8"/>
      <c r="K382" s="8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 t="s">
        <v>272</v>
      </c>
      <c r="AA382" s="9">
        <v>16</v>
      </c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7">
        <f>SUM(F382:AP382)</f>
        <v>16</v>
      </c>
      <c r="AR382" s="8">
        <f>(COUNT(F382:AP382))</f>
        <v>1</v>
      </c>
      <c r="AS382" s="8">
        <f>IF(COUNT(F382:AP382)&gt;0,LARGE(F382:AP382,1),0)+IF(COUNT(F382:AP382)&gt;1,LARGE(F382:AP382,2),0)+IF(COUNT(F382:AP382)&gt;2,LARGE(F382:AP382,3),0)+IF(COUNT(F382:AP382)&gt;3,LARGE(F382:AP382,4),0)+IF(COUNT(F382:AP382)&gt;4,LARGE(F382:AP382,5),0)+IF(COUNT(F382:AP382)&gt;5,LARGE(F382:AP382,6),0)+IF(COUNT(F382:AP382)&gt;6,LARGE(F382:AP382,7),0)+IF(COUNT(F382:AP382)&gt;7,LARGE(F382:AP382,8),0)+IF(COUNT(F382:AP382)&gt;8,LARGE(F382:AP382,9),0)+IF(COUNT(F382:AP382)&gt;9,LARGE(F382:AP382,10),0)+IF(COUNT(F382:AP382)&gt;10,LARGE(F382:AP382,11),0)+IF(COUNT(F382:AP382)&gt;11,LARGE(F382:AP382,12),0)+IF(COUNT(F382:AP382)&gt;12,LARGE(F382:AP382,13),0)+IF(COUNT(F382:AP382)&gt;13,LARGE(F382:AP382,14),0)+IF(COUNT(F382:AP382)&gt;14,LARGE(F382:AP382,15),0)</f>
        <v>16</v>
      </c>
      <c r="AT382" s="8">
        <f>IF(COUNT(F382:AP382)&lt;22,IF(COUNT(F382:AP382)&gt;14,(COUNT(F382:AP382)-15),0)*20,120)</f>
        <v>0</v>
      </c>
      <c r="AU382" s="12">
        <f>AS382+AT382</f>
        <v>16</v>
      </c>
      <c r="AV382" s="8" t="str">
        <f>B382</f>
        <v>Lintermann</v>
      </c>
      <c r="AW382" s="8"/>
    </row>
    <row r="383" spans="1:49" ht="15">
      <c r="A383" s="15"/>
      <c r="B383" s="8" t="s">
        <v>522</v>
      </c>
      <c r="C383" s="8" t="s">
        <v>523</v>
      </c>
      <c r="D383" s="8">
        <v>54</v>
      </c>
      <c r="E383" s="8" t="s">
        <v>524</v>
      </c>
      <c r="F383" s="8"/>
      <c r="G383" s="9"/>
      <c r="H383" s="8"/>
      <c r="I383" s="8"/>
      <c r="J383" s="8"/>
      <c r="K383" s="8">
        <v>0</v>
      </c>
      <c r="L383" s="9"/>
      <c r="M383" s="9">
        <v>14</v>
      </c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7">
        <f>SUM(F383:AP383)</f>
        <v>14</v>
      </c>
      <c r="AR383" s="8">
        <f>(COUNT(F383:AP383))</f>
        <v>2</v>
      </c>
      <c r="AS383" s="8">
        <f>IF(COUNT(F383:AP383)&gt;0,LARGE(F383:AP383,1),0)+IF(COUNT(F383:AP383)&gt;1,LARGE(F383:AP383,2),0)+IF(COUNT(F383:AP383)&gt;2,LARGE(F383:AP383,3),0)+IF(COUNT(F383:AP383)&gt;3,LARGE(F383:AP383,4),0)+IF(COUNT(F383:AP383)&gt;4,LARGE(F383:AP383,5),0)+IF(COUNT(F383:AP383)&gt;5,LARGE(F383:AP383,6),0)+IF(COUNT(F383:AP383)&gt;6,LARGE(F383:AP383,7),0)+IF(COUNT(F383:AP383)&gt;7,LARGE(F383:AP383,8),0)+IF(COUNT(F383:AP383)&gt;8,LARGE(F383:AP383,9),0)+IF(COUNT(F383:AP383)&gt;9,LARGE(F383:AP383,10),0)+IF(COUNT(F383:AP383)&gt;10,LARGE(F383:AP383,11),0)+IF(COUNT(F383:AP383)&gt;11,LARGE(F383:AP383,12),0)+IF(COUNT(F383:AP383)&gt;12,LARGE(F383:AP383,13),0)+IF(COUNT(F383:AP383)&gt;13,LARGE(F383:AP383,14),0)+IF(COUNT(F383:AP383)&gt;14,LARGE(F383:AP383,15),0)</f>
        <v>14</v>
      </c>
      <c r="AT383" s="8">
        <f>IF(COUNT(F383:AP383)&lt;22,IF(COUNT(F383:AP383)&gt;14,(COUNT(F383:AP383)-15),0)*20,120)</f>
        <v>0</v>
      </c>
      <c r="AU383" s="12">
        <f>AS383+AT383</f>
        <v>14</v>
      </c>
      <c r="AV383" s="8" t="str">
        <f>B383</f>
        <v>Pierot</v>
      </c>
      <c r="AW383" s="8"/>
    </row>
    <row r="384" spans="1:49" ht="15">
      <c r="A384" s="15"/>
      <c r="B384" s="8" t="s">
        <v>449</v>
      </c>
      <c r="C384" s="8" t="s">
        <v>121</v>
      </c>
      <c r="D384" s="8">
        <v>57</v>
      </c>
      <c r="E384" s="8" t="s">
        <v>405</v>
      </c>
      <c r="F384" s="8"/>
      <c r="G384" s="9"/>
      <c r="H384" s="8"/>
      <c r="I384" s="8"/>
      <c r="J384" s="8">
        <v>14</v>
      </c>
      <c r="K384" s="8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7">
        <f>SUM(F384:AP384)</f>
        <v>14</v>
      </c>
      <c r="AR384" s="8">
        <f>(COUNT(F384:AP384))</f>
        <v>1</v>
      </c>
      <c r="AS384" s="8">
        <f>IF(COUNT(F384:AP384)&gt;0,LARGE(F384:AP384,1),0)+IF(COUNT(F384:AP384)&gt;1,LARGE(F384:AP384,2),0)+IF(COUNT(F384:AP384)&gt;2,LARGE(F384:AP384,3),0)+IF(COUNT(F384:AP384)&gt;3,LARGE(F384:AP384,4),0)+IF(COUNT(F384:AP384)&gt;4,LARGE(F384:AP384,5),0)+IF(COUNT(F384:AP384)&gt;5,LARGE(F384:AP384,6),0)+IF(COUNT(F384:AP384)&gt;6,LARGE(F384:AP384,7),0)+IF(COUNT(F384:AP384)&gt;7,LARGE(F384:AP384,8),0)+IF(COUNT(F384:AP384)&gt;8,LARGE(F384:AP384,9),0)+IF(COUNT(F384:AP384)&gt;9,LARGE(F384:AP384,10),0)+IF(COUNT(F384:AP384)&gt;10,LARGE(F384:AP384,11),0)+IF(COUNT(F384:AP384)&gt;11,LARGE(F384:AP384,12),0)+IF(COUNT(F384:AP384)&gt;12,LARGE(F384:AP384,13),0)+IF(COUNT(F384:AP384)&gt;13,LARGE(F384:AP384,14),0)+IF(COUNT(F384:AP384)&gt;14,LARGE(F384:AP384,15),0)</f>
        <v>14</v>
      </c>
      <c r="AT384" s="8">
        <f>IF(COUNT(F384:AP384)&lt;22,IF(COUNT(F384:AP384)&gt;14,(COUNT(F384:AP384)-15),0)*20,120)</f>
        <v>0</v>
      </c>
      <c r="AU384" s="12">
        <f>AS384+AT384</f>
        <v>14</v>
      </c>
      <c r="AV384" s="7" t="str">
        <f>B384</f>
        <v>Vossebeld</v>
      </c>
      <c r="AW384" s="8"/>
    </row>
    <row r="385" spans="1:49" ht="15">
      <c r="A385" s="15"/>
      <c r="B385" s="8" t="s">
        <v>508</v>
      </c>
      <c r="C385" s="8" t="s">
        <v>292</v>
      </c>
      <c r="D385" s="8">
        <v>53</v>
      </c>
      <c r="E385" s="8" t="s">
        <v>486</v>
      </c>
      <c r="F385" s="8"/>
      <c r="G385" s="9"/>
      <c r="H385" s="8"/>
      <c r="I385" s="8"/>
      <c r="J385" s="8"/>
      <c r="K385" s="8">
        <v>14</v>
      </c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7">
        <f>SUM(F385:AP385)</f>
        <v>14</v>
      </c>
      <c r="AR385" s="8">
        <f>(COUNT(F385:AP385))</f>
        <v>1</v>
      </c>
      <c r="AS385" s="8">
        <f>IF(COUNT(F385:AP385)&gt;0,LARGE(F385:AP385,1),0)+IF(COUNT(F385:AP385)&gt;1,LARGE(F385:AP385,2),0)+IF(COUNT(F385:AP385)&gt;2,LARGE(F385:AP385,3),0)+IF(COUNT(F385:AP385)&gt;3,LARGE(F385:AP385,4),0)+IF(COUNT(F385:AP385)&gt;4,LARGE(F385:AP385,5),0)+IF(COUNT(F385:AP385)&gt;5,LARGE(F385:AP385,6),0)+IF(COUNT(F385:AP385)&gt;6,LARGE(F385:AP385,7),0)+IF(COUNT(F385:AP385)&gt;7,LARGE(F385:AP385,8),0)+IF(COUNT(F385:AP385)&gt;8,LARGE(F385:AP385,9),0)+IF(COUNT(F385:AP385)&gt;9,LARGE(F385:AP385,10),0)+IF(COUNT(F385:AP385)&gt;10,LARGE(F385:AP385,11),0)+IF(COUNT(F385:AP385)&gt;11,LARGE(F385:AP385,12),0)+IF(COUNT(F385:AP385)&gt;12,LARGE(F385:AP385,13),0)+IF(COUNT(F385:AP385)&gt;13,LARGE(F385:AP385,14),0)+IF(COUNT(F385:AP385)&gt;14,LARGE(F385:AP385,15),0)</f>
        <v>14</v>
      </c>
      <c r="AT385" s="8">
        <f>IF(COUNT(F385:AP385)&lt;22,IF(COUNT(F385:AP385)&gt;14,(COUNT(F385:AP385)-15),0)*20,120)</f>
        <v>0</v>
      </c>
      <c r="AU385" s="12">
        <f>AS385+AT385</f>
        <v>14</v>
      </c>
      <c r="AV385" s="8" t="str">
        <f>B385</f>
        <v>Boonhof</v>
      </c>
      <c r="AW385" s="8"/>
    </row>
    <row r="386" spans="1:49" ht="15">
      <c r="A386" s="15"/>
      <c r="B386" s="8" t="s">
        <v>690</v>
      </c>
      <c r="C386" s="8" t="s">
        <v>238</v>
      </c>
      <c r="D386" s="8"/>
      <c r="E386" s="8" t="s">
        <v>188</v>
      </c>
      <c r="F386" s="8" t="s">
        <v>272</v>
      </c>
      <c r="G386" s="9"/>
      <c r="H386" s="8"/>
      <c r="I386" s="8"/>
      <c r="J386" s="8"/>
      <c r="K386" s="8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>
        <v>14</v>
      </c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7">
        <f>SUM(F386:AP386)</f>
        <v>14</v>
      </c>
      <c r="AR386" s="8">
        <f>(COUNT(F386:AP386))</f>
        <v>1</v>
      </c>
      <c r="AS386" s="8">
        <f>IF(COUNT(F386:AP386)&gt;0,LARGE(F386:AP386,1),0)+IF(COUNT(F386:AP386)&gt;1,LARGE(F386:AP386,2),0)+IF(COUNT(F386:AP386)&gt;2,LARGE(F386:AP386,3),0)+IF(COUNT(F386:AP386)&gt;3,LARGE(F386:AP386,4),0)+IF(COUNT(F386:AP386)&gt;4,LARGE(F386:AP386,5),0)+IF(COUNT(F386:AP386)&gt;5,LARGE(F386:AP386,6),0)+IF(COUNT(F386:AP386)&gt;6,LARGE(F386:AP386,7),0)+IF(COUNT(F386:AP386)&gt;7,LARGE(F386:AP386,8),0)+IF(COUNT(F386:AP386)&gt;8,LARGE(F386:AP386,9),0)+IF(COUNT(F386:AP386)&gt;9,LARGE(F386:AP386,10),0)+IF(COUNT(F386:AP386)&gt;10,LARGE(F386:AP386,11),0)+IF(COUNT(F386:AP386)&gt;11,LARGE(F386:AP386,12),0)+IF(COUNT(F386:AP386)&gt;12,LARGE(F386:AP386,13),0)+IF(COUNT(F386:AP386)&gt;13,LARGE(F386:AP386,14),0)+IF(COUNT(F386:AP386)&gt;14,LARGE(F386:AP386,15),0)</f>
        <v>14</v>
      </c>
      <c r="AT386" s="8">
        <f>IF(COUNT(F386:AP386)&lt;22,IF(COUNT(F386:AP386)&gt;14,(COUNT(F386:AP386)-15),0)*20,120)</f>
        <v>0</v>
      </c>
      <c r="AU386" s="12">
        <f>AS386+AT386</f>
        <v>14</v>
      </c>
      <c r="AV386" s="8" t="str">
        <f>B386</f>
        <v>Oligschläger</v>
      </c>
      <c r="AW386" s="8"/>
    </row>
    <row r="387" spans="1:49" ht="15">
      <c r="A387" s="15"/>
      <c r="B387" s="8" t="s">
        <v>450</v>
      </c>
      <c r="C387" s="8" t="s">
        <v>292</v>
      </c>
      <c r="D387" s="8">
        <v>54</v>
      </c>
      <c r="E387" s="8" t="s">
        <v>117</v>
      </c>
      <c r="F387" s="8"/>
      <c r="G387" s="9"/>
      <c r="H387" s="8"/>
      <c r="I387" s="8"/>
      <c r="J387" s="8">
        <v>13</v>
      </c>
      <c r="K387" s="8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7">
        <f>SUM(F387:AP387)</f>
        <v>13</v>
      </c>
      <c r="AR387" s="8">
        <f>(COUNT(F387:AP387))</f>
        <v>1</v>
      </c>
      <c r="AS387" s="8">
        <f>IF(COUNT(F387:AP387)&gt;0,LARGE(F387:AP387,1),0)+IF(COUNT(F387:AP387)&gt;1,LARGE(F387:AP387,2),0)+IF(COUNT(F387:AP387)&gt;2,LARGE(F387:AP387,3),0)+IF(COUNT(F387:AP387)&gt;3,LARGE(F387:AP387,4),0)+IF(COUNT(F387:AP387)&gt;4,LARGE(F387:AP387,5),0)+IF(COUNT(F387:AP387)&gt;5,LARGE(F387:AP387,6),0)+IF(COUNT(F387:AP387)&gt;6,LARGE(F387:AP387,7),0)+IF(COUNT(F387:AP387)&gt;7,LARGE(F387:AP387,8),0)+IF(COUNT(F387:AP387)&gt;8,LARGE(F387:AP387,9),0)+IF(COUNT(F387:AP387)&gt;9,LARGE(F387:AP387,10),0)+IF(COUNT(F387:AP387)&gt;10,LARGE(F387:AP387,11),0)+IF(COUNT(F387:AP387)&gt;11,LARGE(F387:AP387,12),0)+IF(COUNT(F387:AP387)&gt;12,LARGE(F387:AP387,13),0)+IF(COUNT(F387:AP387)&gt;13,LARGE(F387:AP387,14),0)+IF(COUNT(F387:AP387)&gt;14,LARGE(F387:AP387,15),0)</f>
        <v>13</v>
      </c>
      <c r="AT387" s="8">
        <f>IF(COUNT(F387:AP387)&lt;22,IF(COUNT(F387:AP387)&gt;14,(COUNT(F387:AP387)-15),0)*20,120)</f>
        <v>0</v>
      </c>
      <c r="AU387" s="12">
        <f>AS387+AT387</f>
        <v>13</v>
      </c>
      <c r="AV387" s="7" t="str">
        <f>B387</f>
        <v>Thijssens</v>
      </c>
      <c r="AW387" s="8"/>
    </row>
    <row r="388" spans="1:49" ht="15">
      <c r="A388" s="15"/>
      <c r="B388" s="8" t="s">
        <v>509</v>
      </c>
      <c r="C388" s="8" t="s">
        <v>510</v>
      </c>
      <c r="D388" s="8">
        <v>53</v>
      </c>
      <c r="E388" s="8" t="s">
        <v>511</v>
      </c>
      <c r="F388" s="8" t="s">
        <v>272</v>
      </c>
      <c r="G388" s="9"/>
      <c r="H388" s="8"/>
      <c r="I388" s="8"/>
      <c r="J388" s="8"/>
      <c r="K388" s="8">
        <v>13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7">
        <f>SUM(F388:AP388)</f>
        <v>13</v>
      </c>
      <c r="AR388" s="8">
        <f>(COUNT(F388:AP388))</f>
        <v>1</v>
      </c>
      <c r="AS388" s="8">
        <f>IF(COUNT(F388:AP388)&gt;0,LARGE(F388:AP388,1),0)+IF(COUNT(F388:AP388)&gt;1,LARGE(F388:AP388,2),0)+IF(COUNT(F388:AP388)&gt;2,LARGE(F388:AP388,3),0)+IF(COUNT(F388:AP388)&gt;3,LARGE(F388:AP388,4),0)+IF(COUNT(F388:AP388)&gt;4,LARGE(F388:AP388,5),0)+IF(COUNT(F388:AP388)&gt;5,LARGE(F388:AP388,6),0)+IF(COUNT(F388:AP388)&gt;6,LARGE(F388:AP388,7),0)+IF(COUNT(F388:AP388)&gt;7,LARGE(F388:AP388,8),0)+IF(COUNT(F388:AP388)&gt;8,LARGE(F388:AP388,9),0)+IF(COUNT(F388:AP388)&gt;9,LARGE(F388:AP388,10),0)+IF(COUNT(F388:AP388)&gt;10,LARGE(F388:AP388,11),0)+IF(COUNT(F388:AP388)&gt;11,LARGE(F388:AP388,12),0)+IF(COUNT(F388:AP388)&gt;12,LARGE(F388:AP388,13),0)+IF(COUNT(F388:AP388)&gt;13,LARGE(F388:AP388,14),0)+IF(COUNT(F388:AP388)&gt;14,LARGE(F388:AP388,15),0)</f>
        <v>13</v>
      </c>
      <c r="AT388" s="8">
        <f>IF(COUNT(F388:AP388)&lt;22,IF(COUNT(F388:AP388)&gt;14,(COUNT(F388:AP388)-15),0)*20,120)</f>
        <v>0</v>
      </c>
      <c r="AU388" s="12">
        <f>AS388+AT388</f>
        <v>13</v>
      </c>
      <c r="AV388" s="8" t="str">
        <f>B388</f>
        <v>van Popering</v>
      </c>
      <c r="AW388" s="8"/>
    </row>
    <row r="389" spans="1:49" ht="15">
      <c r="A389" s="15"/>
      <c r="B389" s="8" t="s">
        <v>557</v>
      </c>
      <c r="C389" s="8" t="s">
        <v>326</v>
      </c>
      <c r="D389" s="8">
        <v>57</v>
      </c>
      <c r="E389" s="8" t="s">
        <v>93</v>
      </c>
      <c r="F389" s="8"/>
      <c r="G389" s="9"/>
      <c r="H389" s="8"/>
      <c r="I389" s="8"/>
      <c r="J389" s="8"/>
      <c r="K389" s="8"/>
      <c r="L389" s="9"/>
      <c r="M389" s="9">
        <v>13</v>
      </c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7">
        <f>SUM(F389:AP389)</f>
        <v>13</v>
      </c>
      <c r="AR389" s="8">
        <f>(COUNT(F389:AP389))</f>
        <v>1</v>
      </c>
      <c r="AS389" s="8">
        <f>IF(COUNT(F389:AP389)&gt;0,LARGE(F389:AP389,1),0)+IF(COUNT(F389:AP389)&gt;1,LARGE(F389:AP389,2),0)+IF(COUNT(F389:AP389)&gt;2,LARGE(F389:AP389,3),0)+IF(COUNT(F389:AP389)&gt;3,LARGE(F389:AP389,4),0)+IF(COUNT(F389:AP389)&gt;4,LARGE(F389:AP389,5),0)+IF(COUNT(F389:AP389)&gt;5,LARGE(F389:AP389,6),0)+IF(COUNT(F389:AP389)&gt;6,LARGE(F389:AP389,7),0)+IF(COUNT(F389:AP389)&gt;7,LARGE(F389:AP389,8),0)+IF(COUNT(F389:AP389)&gt;8,LARGE(F389:AP389,9),0)+IF(COUNT(F389:AP389)&gt;9,LARGE(F389:AP389,10),0)+IF(COUNT(F389:AP389)&gt;10,LARGE(F389:AP389,11),0)+IF(COUNT(F389:AP389)&gt;11,LARGE(F389:AP389,12),0)+IF(COUNT(F389:AP389)&gt;12,LARGE(F389:AP389,13),0)+IF(COUNT(F389:AP389)&gt;13,LARGE(F389:AP389,14),0)+IF(COUNT(F389:AP389)&gt;14,LARGE(F389:AP389,15),0)</f>
        <v>13</v>
      </c>
      <c r="AT389" s="8">
        <f>IF(COUNT(F389:AP389)&lt;22,IF(COUNT(F389:AP389)&gt;14,(COUNT(F389:AP389)-15),0)*20,120)</f>
        <v>0</v>
      </c>
      <c r="AU389" s="12">
        <f>AS389+AT389</f>
        <v>13</v>
      </c>
      <c r="AV389" s="8" t="str">
        <f>B389</f>
        <v>Kraus</v>
      </c>
      <c r="AW389" s="8"/>
    </row>
    <row r="390" spans="1:49" ht="15">
      <c r="A390" s="15"/>
      <c r="B390" s="8" t="s">
        <v>691</v>
      </c>
      <c r="C390" s="8" t="s">
        <v>54</v>
      </c>
      <c r="D390" s="8"/>
      <c r="E390" s="8" t="s">
        <v>151</v>
      </c>
      <c r="F390" s="8"/>
      <c r="G390" s="9"/>
      <c r="H390" s="8"/>
      <c r="I390" s="8"/>
      <c r="J390" s="8"/>
      <c r="K390" s="8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>
        <v>13</v>
      </c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7">
        <f>SUM(F390:AP390)</f>
        <v>13</v>
      </c>
      <c r="AR390" s="8">
        <f>(COUNT(F390:AP390))</f>
        <v>1</v>
      </c>
      <c r="AS390" s="8">
        <f>IF(COUNT(F390:AP390)&gt;0,LARGE(F390:AP390,1),0)+IF(COUNT(F390:AP390)&gt;1,LARGE(F390:AP390,2),0)+IF(COUNT(F390:AP390)&gt;2,LARGE(F390:AP390,3),0)+IF(COUNT(F390:AP390)&gt;3,LARGE(F390:AP390,4),0)+IF(COUNT(F390:AP390)&gt;4,LARGE(F390:AP390,5),0)+IF(COUNT(F390:AP390)&gt;5,LARGE(F390:AP390,6),0)+IF(COUNT(F390:AP390)&gt;6,LARGE(F390:AP390,7),0)+IF(COUNT(F390:AP390)&gt;7,LARGE(F390:AP390,8),0)+IF(COUNT(F390:AP390)&gt;8,LARGE(F390:AP390,9),0)+IF(COUNT(F390:AP390)&gt;9,LARGE(F390:AP390,10),0)+IF(COUNT(F390:AP390)&gt;10,LARGE(F390:AP390,11),0)+IF(COUNT(F390:AP390)&gt;11,LARGE(F390:AP390,12),0)+IF(COUNT(F390:AP390)&gt;12,LARGE(F390:AP390,13),0)+IF(COUNT(F390:AP390)&gt;13,LARGE(F390:AP390,14),0)+IF(COUNT(F390:AP390)&gt;14,LARGE(F390:AP390,15),0)</f>
        <v>13</v>
      </c>
      <c r="AT390" s="8">
        <f>IF(COUNT(F390:AP390)&lt;22,IF(COUNT(F390:AP390)&gt;14,(COUNT(F390:AP390)-15),0)*20,120)</f>
        <v>0</v>
      </c>
      <c r="AU390" s="12">
        <f>AS390+AT390</f>
        <v>13</v>
      </c>
      <c r="AV390" s="8" t="str">
        <f>B390</f>
        <v>Kuhnke</v>
      </c>
      <c r="AW390" s="8"/>
    </row>
    <row r="391" spans="1:49" ht="15">
      <c r="A391" s="15"/>
      <c r="B391" s="8" t="s">
        <v>451</v>
      </c>
      <c r="C391" s="8" t="s">
        <v>452</v>
      </c>
      <c r="D391" s="8">
        <v>57</v>
      </c>
      <c r="E391" s="8" t="s">
        <v>172</v>
      </c>
      <c r="F391" s="8"/>
      <c r="G391" s="9"/>
      <c r="H391" s="8"/>
      <c r="I391" s="8"/>
      <c r="J391" s="8">
        <v>12</v>
      </c>
      <c r="K391" s="8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7">
        <f>SUM(F391:AP391)</f>
        <v>12</v>
      </c>
      <c r="AR391" s="8">
        <f>(COUNT(F391:AP391))</f>
        <v>1</v>
      </c>
      <c r="AS391" s="8">
        <f>IF(COUNT(F391:AP391)&gt;0,LARGE(F391:AP391,1),0)+IF(COUNT(F391:AP391)&gt;1,LARGE(F391:AP391,2),0)+IF(COUNT(F391:AP391)&gt;2,LARGE(F391:AP391,3),0)+IF(COUNT(F391:AP391)&gt;3,LARGE(F391:AP391,4),0)+IF(COUNT(F391:AP391)&gt;4,LARGE(F391:AP391,5),0)+IF(COUNT(F391:AP391)&gt;5,LARGE(F391:AP391,6),0)+IF(COUNT(F391:AP391)&gt;6,LARGE(F391:AP391,7),0)+IF(COUNT(F391:AP391)&gt;7,LARGE(F391:AP391,8),0)+IF(COUNT(F391:AP391)&gt;8,LARGE(F391:AP391,9),0)+IF(COUNT(F391:AP391)&gt;9,LARGE(F391:AP391,10),0)+IF(COUNT(F391:AP391)&gt;10,LARGE(F391:AP391,11),0)+IF(COUNT(F391:AP391)&gt;11,LARGE(F391:AP391,12),0)+IF(COUNT(F391:AP391)&gt;12,LARGE(F391:AP391,13),0)+IF(COUNT(F391:AP391)&gt;13,LARGE(F391:AP391,14),0)+IF(COUNT(F391:AP391)&gt;14,LARGE(F391:AP391,15),0)</f>
        <v>12</v>
      </c>
      <c r="AT391" s="8">
        <f>IF(COUNT(F391:AP391)&lt;22,IF(COUNT(F391:AP391)&gt;14,(COUNT(F391:AP391)-15),0)*20,120)</f>
        <v>0</v>
      </c>
      <c r="AU391" s="12">
        <f>AS391+AT391</f>
        <v>12</v>
      </c>
      <c r="AV391" s="7" t="str">
        <f>B391</f>
        <v>Kanning</v>
      </c>
      <c r="AW391" s="8"/>
    </row>
    <row r="392" spans="1:49" ht="15">
      <c r="A392" s="15"/>
      <c r="B392" s="8" t="s">
        <v>512</v>
      </c>
      <c r="C392" s="8" t="s">
        <v>146</v>
      </c>
      <c r="D392" s="8">
        <v>54</v>
      </c>
      <c r="E392" s="8" t="s">
        <v>513</v>
      </c>
      <c r="F392" s="8"/>
      <c r="G392" s="9"/>
      <c r="H392" s="8"/>
      <c r="I392" s="8"/>
      <c r="J392" s="8"/>
      <c r="K392" s="8">
        <v>12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7">
        <f>SUM(F392:AP392)</f>
        <v>12</v>
      </c>
      <c r="AR392" s="8">
        <f>(COUNT(F392:AP392))</f>
        <v>1</v>
      </c>
      <c r="AS392" s="8">
        <f>IF(COUNT(F392:AP392)&gt;0,LARGE(F392:AP392,1),0)+IF(COUNT(F392:AP392)&gt;1,LARGE(F392:AP392,2),0)+IF(COUNT(F392:AP392)&gt;2,LARGE(F392:AP392,3),0)+IF(COUNT(F392:AP392)&gt;3,LARGE(F392:AP392,4),0)+IF(COUNT(F392:AP392)&gt;4,LARGE(F392:AP392,5),0)+IF(COUNT(F392:AP392)&gt;5,LARGE(F392:AP392,6),0)+IF(COUNT(F392:AP392)&gt;6,LARGE(F392:AP392,7),0)+IF(COUNT(F392:AP392)&gt;7,LARGE(F392:AP392,8),0)+IF(COUNT(F392:AP392)&gt;8,LARGE(F392:AP392,9),0)+IF(COUNT(F392:AP392)&gt;9,LARGE(F392:AP392,10),0)+IF(COUNT(F392:AP392)&gt;10,LARGE(F392:AP392,11),0)+IF(COUNT(F392:AP392)&gt;11,LARGE(F392:AP392,12),0)+IF(COUNT(F392:AP392)&gt;12,LARGE(F392:AP392,13),0)+IF(COUNT(F392:AP392)&gt;13,LARGE(F392:AP392,14),0)+IF(COUNT(F392:AP392)&gt;14,LARGE(F392:AP392,15),0)</f>
        <v>12</v>
      </c>
      <c r="AT392" s="8">
        <f>IF(COUNT(F392:AP392)&lt;22,IF(COUNT(F392:AP392)&gt;14,(COUNT(F392:AP392)-15),0)*20,120)</f>
        <v>0</v>
      </c>
      <c r="AU392" s="12">
        <f>AS392+AT392</f>
        <v>12</v>
      </c>
      <c r="AV392" s="8" t="str">
        <f>B392</f>
        <v>Neuville</v>
      </c>
      <c r="AW392" s="8"/>
    </row>
    <row r="393" spans="1:49" ht="15">
      <c r="A393" s="15"/>
      <c r="B393" s="8" t="s">
        <v>453</v>
      </c>
      <c r="C393" s="8" t="s">
        <v>110</v>
      </c>
      <c r="D393" s="8">
        <v>56</v>
      </c>
      <c r="E393" s="8" t="s">
        <v>454</v>
      </c>
      <c r="F393" s="8"/>
      <c r="G393" s="9"/>
      <c r="H393" s="8"/>
      <c r="I393" s="8"/>
      <c r="J393" s="8">
        <v>11</v>
      </c>
      <c r="K393" s="8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7">
        <f>SUM(F393:AP393)</f>
        <v>11</v>
      </c>
      <c r="AR393" s="8">
        <f>(COUNT(F393:AP393))</f>
        <v>1</v>
      </c>
      <c r="AS393" s="8">
        <f>IF(COUNT(F393:AP393)&gt;0,LARGE(F393:AP393,1),0)+IF(COUNT(F393:AP393)&gt;1,LARGE(F393:AP393,2),0)+IF(COUNT(F393:AP393)&gt;2,LARGE(F393:AP393,3),0)+IF(COUNT(F393:AP393)&gt;3,LARGE(F393:AP393,4),0)+IF(COUNT(F393:AP393)&gt;4,LARGE(F393:AP393,5),0)+IF(COUNT(F393:AP393)&gt;5,LARGE(F393:AP393,6),0)+IF(COUNT(F393:AP393)&gt;6,LARGE(F393:AP393,7),0)+IF(COUNT(F393:AP393)&gt;7,LARGE(F393:AP393,8),0)+IF(COUNT(F393:AP393)&gt;8,LARGE(F393:AP393,9),0)+IF(COUNT(F393:AP393)&gt;9,LARGE(F393:AP393,10),0)+IF(COUNT(F393:AP393)&gt;10,LARGE(F393:AP393,11),0)+IF(COUNT(F393:AP393)&gt;11,LARGE(F393:AP393,12),0)+IF(COUNT(F393:AP393)&gt;12,LARGE(F393:AP393,13),0)+IF(COUNT(F393:AP393)&gt;13,LARGE(F393:AP393,14),0)+IF(COUNT(F393:AP393)&gt;14,LARGE(F393:AP393,15),0)</f>
        <v>11</v>
      </c>
      <c r="AT393" s="8">
        <f>IF(COUNT(F393:AP393)&lt;22,IF(COUNT(F393:AP393)&gt;14,(COUNT(F393:AP393)-15),0)*20,120)</f>
        <v>0</v>
      </c>
      <c r="AU393" s="12">
        <f>AS393+AT393</f>
        <v>11</v>
      </c>
      <c r="AV393" s="7" t="str">
        <f>B393</f>
        <v>Smeets</v>
      </c>
      <c r="AW393" s="8"/>
    </row>
    <row r="394" spans="1:49" ht="15">
      <c r="A394" s="15"/>
      <c r="B394" s="8" t="s">
        <v>455</v>
      </c>
      <c r="C394" s="8" t="s">
        <v>456</v>
      </c>
      <c r="D394" s="8">
        <v>54</v>
      </c>
      <c r="E394" s="8" t="s">
        <v>169</v>
      </c>
      <c r="F394" s="8"/>
      <c r="G394" s="9"/>
      <c r="H394" s="8"/>
      <c r="I394" s="8"/>
      <c r="J394" s="8">
        <v>10</v>
      </c>
      <c r="K394" s="8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7">
        <f>SUM(F394:AP394)</f>
        <v>10</v>
      </c>
      <c r="AR394" s="8">
        <f>(COUNT(F394:AP394))</f>
        <v>1</v>
      </c>
      <c r="AS394" s="8">
        <f>IF(COUNT(F394:AP394)&gt;0,LARGE(F394:AP394,1),0)+IF(COUNT(F394:AP394)&gt;1,LARGE(F394:AP394,2),0)+IF(COUNT(F394:AP394)&gt;2,LARGE(F394:AP394,3),0)+IF(COUNT(F394:AP394)&gt;3,LARGE(F394:AP394,4),0)+IF(COUNT(F394:AP394)&gt;4,LARGE(F394:AP394,5),0)+IF(COUNT(F394:AP394)&gt;5,LARGE(F394:AP394,6),0)+IF(COUNT(F394:AP394)&gt;6,LARGE(F394:AP394,7),0)+IF(COUNT(F394:AP394)&gt;7,LARGE(F394:AP394,8),0)+IF(COUNT(F394:AP394)&gt;8,LARGE(F394:AP394,9),0)+IF(COUNT(F394:AP394)&gt;9,LARGE(F394:AP394,10),0)+IF(COUNT(F394:AP394)&gt;10,LARGE(F394:AP394,11),0)+IF(COUNT(F394:AP394)&gt;11,LARGE(F394:AP394,12),0)+IF(COUNT(F394:AP394)&gt;12,LARGE(F394:AP394,13),0)+IF(COUNT(F394:AP394)&gt;13,LARGE(F394:AP394,14),0)+IF(COUNT(F394:AP394)&gt;14,LARGE(F394:AP394,15),0)</f>
        <v>10</v>
      </c>
      <c r="AT394" s="8">
        <f>IF(COUNT(F394:AP394)&lt;22,IF(COUNT(F394:AP394)&gt;14,(COUNT(F394:AP394)-15),0)*20,120)</f>
        <v>0</v>
      </c>
      <c r="AU394" s="12">
        <f>AS394+AT394</f>
        <v>10</v>
      </c>
      <c r="AV394" s="7" t="str">
        <f>B394</f>
        <v>Van der Linden</v>
      </c>
      <c r="AW394" s="8"/>
    </row>
    <row r="395" spans="1:49" ht="15">
      <c r="A395" s="15"/>
      <c r="B395" s="8" t="s">
        <v>586</v>
      </c>
      <c r="C395" s="8" t="s">
        <v>126</v>
      </c>
      <c r="D395" s="8">
        <v>55</v>
      </c>
      <c r="E395" s="8" t="s">
        <v>69</v>
      </c>
      <c r="F395" s="8" t="s">
        <v>272</v>
      </c>
      <c r="G395" s="9"/>
      <c r="H395" s="8"/>
      <c r="I395" s="8"/>
      <c r="J395" s="8"/>
      <c r="K395" s="8"/>
      <c r="L395" s="9"/>
      <c r="M395" s="9"/>
      <c r="N395" s="9"/>
      <c r="O395" s="9"/>
      <c r="P395" s="9">
        <v>10</v>
      </c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7">
        <f>SUM(F395:AP395)</f>
        <v>10</v>
      </c>
      <c r="AR395" s="8">
        <f>(COUNT(F395:AP395))</f>
        <v>1</v>
      </c>
      <c r="AS395" s="8">
        <f>IF(COUNT(F395:AP395)&gt;0,LARGE(F395:AP395,1),0)+IF(COUNT(F395:AP395)&gt;1,LARGE(F395:AP395,2),0)+IF(COUNT(F395:AP395)&gt;2,LARGE(F395:AP395,3),0)+IF(COUNT(F395:AP395)&gt;3,LARGE(F395:AP395,4),0)+IF(COUNT(F395:AP395)&gt;4,LARGE(F395:AP395,5),0)+IF(COUNT(F395:AP395)&gt;5,LARGE(F395:AP395,6),0)+IF(COUNT(F395:AP395)&gt;6,LARGE(F395:AP395,7),0)+IF(COUNT(F395:AP395)&gt;7,LARGE(F395:AP395,8),0)+IF(COUNT(F395:AP395)&gt;8,LARGE(F395:AP395,9),0)+IF(COUNT(F395:AP395)&gt;9,LARGE(F395:AP395,10),0)+IF(COUNT(F395:AP395)&gt;10,LARGE(F395:AP395,11),0)+IF(COUNT(F395:AP395)&gt;11,LARGE(F395:AP395,12),0)+IF(COUNT(F395:AP395)&gt;12,LARGE(F395:AP395,13),0)+IF(COUNT(F395:AP395)&gt;13,LARGE(F395:AP395,14),0)+IF(COUNT(F395:AP395)&gt;14,LARGE(F395:AP395,15),0)</f>
        <v>10</v>
      </c>
      <c r="AT395" s="8">
        <f>IF(COUNT(F395:AP395)&lt;22,IF(COUNT(F395:AP395)&gt;14,(COUNT(F395:AP395)-15),0)*20,120)</f>
        <v>0</v>
      </c>
      <c r="AU395" s="12">
        <f>AS395+AT395</f>
        <v>10</v>
      </c>
      <c r="AV395" s="8" t="str">
        <f>B395</f>
        <v>Ahren</v>
      </c>
      <c r="AW395" s="8"/>
    </row>
    <row r="396" spans="1:49" ht="15">
      <c r="A396" s="15"/>
      <c r="B396" s="8" t="s">
        <v>205</v>
      </c>
      <c r="C396" s="8" t="s">
        <v>426</v>
      </c>
      <c r="D396" s="8">
        <v>55</v>
      </c>
      <c r="E396" s="8" t="s">
        <v>421</v>
      </c>
      <c r="F396" s="8"/>
      <c r="G396" s="9"/>
      <c r="H396" s="8"/>
      <c r="I396" s="8"/>
      <c r="J396" s="8">
        <v>9</v>
      </c>
      <c r="K396" s="8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7">
        <f>SUM(F396:AP396)</f>
        <v>9</v>
      </c>
      <c r="AR396" s="8">
        <f>(COUNT(F396:AP396))</f>
        <v>1</v>
      </c>
      <c r="AS396" s="8">
        <f>IF(COUNT(F396:AP396)&gt;0,LARGE(F396:AP396,1),0)+IF(COUNT(F396:AP396)&gt;1,LARGE(F396:AP396,2),0)+IF(COUNT(F396:AP396)&gt;2,LARGE(F396:AP396,3),0)+IF(COUNT(F396:AP396)&gt;3,LARGE(F396:AP396,4),0)+IF(COUNT(F396:AP396)&gt;4,LARGE(F396:AP396,5),0)+IF(COUNT(F396:AP396)&gt;5,LARGE(F396:AP396,6),0)+IF(COUNT(F396:AP396)&gt;6,LARGE(F396:AP396,7),0)+IF(COUNT(F396:AP396)&gt;7,LARGE(F396:AP396,8),0)+IF(COUNT(F396:AP396)&gt;8,LARGE(F396:AP396,9),0)+IF(COUNT(F396:AP396)&gt;9,LARGE(F396:AP396,10),0)+IF(COUNT(F396:AP396)&gt;10,LARGE(F396:AP396,11),0)+IF(COUNT(F396:AP396)&gt;11,LARGE(F396:AP396,12),0)+IF(COUNT(F396:AP396)&gt;12,LARGE(F396:AP396,13),0)+IF(COUNT(F396:AP396)&gt;13,LARGE(F396:AP396,14),0)+IF(COUNT(F396:AP396)&gt;14,LARGE(F396:AP396,15),0)</f>
        <v>9</v>
      </c>
      <c r="AT396" s="8">
        <f>IF(COUNT(F396:AP396)&lt;22,IF(COUNT(F396:AP396)&gt;14,(COUNT(F396:AP396)-15),0)*20,120)</f>
        <v>0</v>
      </c>
      <c r="AU396" s="12">
        <f>AS396+AT396</f>
        <v>9</v>
      </c>
      <c r="AV396" s="7" t="str">
        <f>B396</f>
        <v>Peters</v>
      </c>
      <c r="AW396" s="8"/>
    </row>
    <row r="397" spans="1:49" ht="15">
      <c r="A397" s="15"/>
      <c r="B397" s="8" t="s">
        <v>517</v>
      </c>
      <c r="C397" s="8" t="s">
        <v>75</v>
      </c>
      <c r="D397" s="8">
        <v>56</v>
      </c>
      <c r="E397" s="8" t="s">
        <v>209</v>
      </c>
      <c r="F397" s="8"/>
      <c r="G397" s="9"/>
      <c r="H397" s="8"/>
      <c r="I397" s="8"/>
      <c r="J397" s="8"/>
      <c r="K397" s="8">
        <v>9</v>
      </c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7">
        <f>SUM(F397:AP397)</f>
        <v>9</v>
      </c>
      <c r="AR397" s="8">
        <f>(COUNT(F397:AP397))</f>
        <v>1</v>
      </c>
      <c r="AS397" s="8">
        <f>IF(COUNT(F397:AP397)&gt;0,LARGE(F397:AP397,1),0)+IF(COUNT(F397:AP397)&gt;1,LARGE(F397:AP397,2),0)+IF(COUNT(F397:AP397)&gt;2,LARGE(F397:AP397,3),0)+IF(COUNT(F397:AP397)&gt;3,LARGE(F397:AP397,4),0)+IF(COUNT(F397:AP397)&gt;4,LARGE(F397:AP397,5),0)+IF(COUNT(F397:AP397)&gt;5,LARGE(F397:AP397,6),0)+IF(COUNT(F397:AP397)&gt;6,LARGE(F397:AP397,7),0)+IF(COUNT(F397:AP397)&gt;7,LARGE(F397:AP397,8),0)+IF(COUNT(F397:AP397)&gt;8,LARGE(F397:AP397,9),0)+IF(COUNT(F397:AP397)&gt;9,LARGE(F397:AP397,10),0)+IF(COUNT(F397:AP397)&gt;10,LARGE(F397:AP397,11),0)+IF(COUNT(F397:AP397)&gt;11,LARGE(F397:AP397,12),0)+IF(COUNT(F397:AP397)&gt;12,LARGE(F397:AP397,13),0)+IF(COUNT(F397:AP397)&gt;13,LARGE(F397:AP397,14),0)+IF(COUNT(F397:AP397)&gt;14,LARGE(F397:AP397,15),0)</f>
        <v>9</v>
      </c>
      <c r="AT397" s="8">
        <f>IF(COUNT(F397:AP397)&lt;22,IF(COUNT(F397:AP397)&gt;14,(COUNT(F397:AP397)-15),0)*20,120)</f>
        <v>0</v>
      </c>
      <c r="AU397" s="12">
        <f>AS397+AT397</f>
        <v>9</v>
      </c>
      <c r="AV397" s="8" t="str">
        <f>B397</f>
        <v>Siemons</v>
      </c>
      <c r="AW397" s="8"/>
    </row>
    <row r="398" spans="1:49" ht="15">
      <c r="A398" s="15"/>
      <c r="B398" s="8" t="s">
        <v>587</v>
      </c>
      <c r="C398" s="8" t="s">
        <v>126</v>
      </c>
      <c r="D398" s="8"/>
      <c r="E398" s="8" t="s">
        <v>93</v>
      </c>
      <c r="F398" s="8"/>
      <c r="G398" s="9"/>
      <c r="H398" s="8"/>
      <c r="I398" s="8"/>
      <c r="J398" s="8"/>
      <c r="K398" s="8"/>
      <c r="L398" s="9"/>
      <c r="M398" s="9"/>
      <c r="N398" s="9"/>
      <c r="O398" s="9"/>
      <c r="P398" s="9">
        <v>9</v>
      </c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7">
        <f>SUM(F398:AP398)</f>
        <v>9</v>
      </c>
      <c r="AR398" s="8">
        <f>(COUNT(F398:AP398))</f>
        <v>1</v>
      </c>
      <c r="AS398" s="8">
        <f>IF(COUNT(F398:AP398)&gt;0,LARGE(F398:AP398,1),0)+IF(COUNT(F398:AP398)&gt;1,LARGE(F398:AP398,2),0)+IF(COUNT(F398:AP398)&gt;2,LARGE(F398:AP398,3),0)+IF(COUNT(F398:AP398)&gt;3,LARGE(F398:AP398,4),0)+IF(COUNT(F398:AP398)&gt;4,LARGE(F398:AP398,5),0)+IF(COUNT(F398:AP398)&gt;5,LARGE(F398:AP398,6),0)+IF(COUNT(F398:AP398)&gt;6,LARGE(F398:AP398,7),0)+IF(COUNT(F398:AP398)&gt;7,LARGE(F398:AP398,8),0)+IF(COUNT(F398:AP398)&gt;8,LARGE(F398:AP398,9),0)+IF(COUNT(F398:AP398)&gt;9,LARGE(F398:AP398,10),0)+IF(COUNT(F398:AP398)&gt;10,LARGE(F398:AP398,11),0)+IF(COUNT(F398:AP398)&gt;11,LARGE(F398:AP398,12),0)+IF(COUNT(F398:AP398)&gt;12,LARGE(F398:AP398,13),0)+IF(COUNT(F398:AP398)&gt;13,LARGE(F398:AP398,14),0)+IF(COUNT(F398:AP398)&gt;14,LARGE(F398:AP398,15),0)</f>
        <v>9</v>
      </c>
      <c r="AT398" s="8">
        <f>IF(COUNT(F398:AP398)&lt;22,IF(COUNT(F398:AP398)&gt;14,(COUNT(F398:AP398)-15),0)*20,120)</f>
        <v>0</v>
      </c>
      <c r="AU398" s="12">
        <f>AS398+AT398</f>
        <v>9</v>
      </c>
      <c r="AV398" s="8" t="str">
        <f>B398</f>
        <v>Kappert</v>
      </c>
      <c r="AW398" s="8"/>
    </row>
    <row r="399" spans="1:49" ht="15">
      <c r="A399" s="15"/>
      <c r="B399" s="8" t="s">
        <v>693</v>
      </c>
      <c r="C399" s="8" t="s">
        <v>694</v>
      </c>
      <c r="D399" s="8"/>
      <c r="E399" s="8" t="s">
        <v>151</v>
      </c>
      <c r="F399" s="8"/>
      <c r="G399" s="9"/>
      <c r="H399" s="8"/>
      <c r="I399" s="8"/>
      <c r="J399" s="8"/>
      <c r="K399" s="8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>
        <v>9</v>
      </c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7">
        <f>SUM(F399:AP399)</f>
        <v>9</v>
      </c>
      <c r="AR399" s="8">
        <f>(COUNT(F399:AP399))</f>
        <v>1</v>
      </c>
      <c r="AS399" s="8">
        <f>IF(COUNT(F399:AP399)&gt;0,LARGE(F399:AP399,1),0)+IF(COUNT(F399:AP399)&gt;1,LARGE(F399:AP399,2),0)+IF(COUNT(F399:AP399)&gt;2,LARGE(F399:AP399,3),0)+IF(COUNT(F399:AP399)&gt;3,LARGE(F399:AP399,4),0)+IF(COUNT(F399:AP399)&gt;4,LARGE(F399:AP399,5),0)+IF(COUNT(F399:AP399)&gt;5,LARGE(F399:AP399,6),0)+IF(COUNT(F399:AP399)&gt;6,LARGE(F399:AP399,7),0)+IF(COUNT(F399:AP399)&gt;7,LARGE(F399:AP399,8),0)+IF(COUNT(F399:AP399)&gt;8,LARGE(F399:AP399,9),0)+IF(COUNT(F399:AP399)&gt;9,LARGE(F399:AP399,10),0)+IF(COUNT(F399:AP399)&gt;10,LARGE(F399:AP399,11),0)+IF(COUNT(F399:AP399)&gt;11,LARGE(F399:AP399,12),0)+IF(COUNT(F399:AP399)&gt;12,LARGE(F399:AP399,13),0)+IF(COUNT(F399:AP399)&gt;13,LARGE(F399:AP399,14),0)+IF(COUNT(F399:AP399)&gt;14,LARGE(F399:AP399,15),0)</f>
        <v>9</v>
      </c>
      <c r="AT399" s="8">
        <f>IF(COUNT(F399:AP399)&lt;22,IF(COUNT(F399:AP399)&gt;14,(COUNT(F399:AP399)-15),0)*20,120)</f>
        <v>0</v>
      </c>
      <c r="AU399" s="12">
        <f>AS399+AT399</f>
        <v>9</v>
      </c>
      <c r="AV399" s="8" t="str">
        <f>B399</f>
        <v>Abendroth</v>
      </c>
      <c r="AW399" s="8"/>
    </row>
    <row r="400" spans="1:49" ht="15">
      <c r="A400" s="15"/>
      <c r="B400" s="8" t="s">
        <v>514</v>
      </c>
      <c r="C400" s="8" t="s">
        <v>515</v>
      </c>
      <c r="D400" s="8">
        <v>55</v>
      </c>
      <c r="E400" s="8" t="s">
        <v>516</v>
      </c>
      <c r="F400" s="8"/>
      <c r="G400" s="9"/>
      <c r="H400" s="8"/>
      <c r="I400" s="8"/>
      <c r="J400" s="8"/>
      <c r="K400" s="8">
        <v>8</v>
      </c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7">
        <f>SUM(F400:AP400)</f>
        <v>8</v>
      </c>
      <c r="AR400" s="8">
        <f>(COUNT(F400:AP400))</f>
        <v>1</v>
      </c>
      <c r="AS400" s="8">
        <f>IF(COUNT(F400:AP400)&gt;0,LARGE(F400:AP400,1),0)+IF(COUNT(F400:AP400)&gt;1,LARGE(F400:AP400,2),0)+IF(COUNT(F400:AP400)&gt;2,LARGE(F400:AP400,3),0)+IF(COUNT(F400:AP400)&gt;3,LARGE(F400:AP400,4),0)+IF(COUNT(F400:AP400)&gt;4,LARGE(F400:AP400,5),0)+IF(COUNT(F400:AP400)&gt;5,LARGE(F400:AP400,6),0)+IF(COUNT(F400:AP400)&gt;6,LARGE(F400:AP400,7),0)+IF(COUNT(F400:AP400)&gt;7,LARGE(F400:AP400,8),0)+IF(COUNT(F400:AP400)&gt;8,LARGE(F400:AP400,9),0)+IF(COUNT(F400:AP400)&gt;9,LARGE(F400:AP400,10),0)+IF(COUNT(F400:AP400)&gt;10,LARGE(F400:AP400,11),0)+IF(COUNT(F400:AP400)&gt;11,LARGE(F400:AP400,12),0)+IF(COUNT(F400:AP400)&gt;12,LARGE(F400:AP400,13),0)+IF(COUNT(F400:AP400)&gt;13,LARGE(F400:AP400,14),0)+IF(COUNT(F400:AP400)&gt;14,LARGE(F400:AP400,15),0)</f>
        <v>8</v>
      </c>
      <c r="AT400" s="8">
        <f>IF(COUNT(F400:AP400)&lt;22,IF(COUNT(F400:AP400)&gt;14,(COUNT(F400:AP400)-15),0)*20,120)</f>
        <v>0</v>
      </c>
      <c r="AU400" s="12">
        <f>AS400+AT400</f>
        <v>8</v>
      </c>
      <c r="AV400" s="8" t="str">
        <f>B400</f>
        <v>Heinen</v>
      </c>
      <c r="AW400" s="8"/>
    </row>
    <row r="401" spans="1:49" ht="15">
      <c r="A401" s="15"/>
      <c r="B401" s="8" t="s">
        <v>696</v>
      </c>
      <c r="C401" s="8" t="s">
        <v>106</v>
      </c>
      <c r="D401" s="8"/>
      <c r="E401" s="8" t="s">
        <v>191</v>
      </c>
      <c r="F401" s="8"/>
      <c r="G401" s="9"/>
      <c r="H401" s="8"/>
      <c r="I401" s="8"/>
      <c r="J401" s="8"/>
      <c r="K401" s="8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>
        <v>6</v>
      </c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7">
        <f>SUM(F401:AP401)</f>
        <v>6</v>
      </c>
      <c r="AR401" s="8">
        <f>(COUNT(F401:AP401))</f>
        <v>1</v>
      </c>
      <c r="AS401" s="8">
        <f>IF(COUNT(F401:AP401)&gt;0,LARGE(F401:AP401,1),0)+IF(COUNT(F401:AP401)&gt;1,LARGE(F401:AP401,2),0)+IF(COUNT(F401:AP401)&gt;2,LARGE(F401:AP401,3),0)+IF(COUNT(F401:AP401)&gt;3,LARGE(F401:AP401,4),0)+IF(COUNT(F401:AP401)&gt;4,LARGE(F401:AP401,5),0)+IF(COUNT(F401:AP401)&gt;5,LARGE(F401:AP401,6),0)+IF(COUNT(F401:AP401)&gt;6,LARGE(F401:AP401,7),0)+IF(COUNT(F401:AP401)&gt;7,LARGE(F401:AP401,8),0)+IF(COUNT(F401:AP401)&gt;8,LARGE(F401:AP401,9),0)+IF(COUNT(F401:AP401)&gt;9,LARGE(F401:AP401,10),0)+IF(COUNT(F401:AP401)&gt;10,LARGE(F401:AP401,11),0)+IF(COUNT(F401:AP401)&gt;11,LARGE(F401:AP401,12),0)+IF(COUNT(F401:AP401)&gt;12,LARGE(F401:AP401,13),0)+IF(COUNT(F401:AP401)&gt;13,LARGE(F401:AP401,14),0)+IF(COUNT(F401:AP401)&gt;14,LARGE(F401:AP401,15),0)</f>
        <v>6</v>
      </c>
      <c r="AT401" s="8">
        <f>IF(COUNT(F401:AP401)&lt;22,IF(COUNT(F401:AP401)&gt;14,(COUNT(F401:AP401)-15),0)*20,120)</f>
        <v>0</v>
      </c>
      <c r="AU401" s="12">
        <f>AS401+AT401</f>
        <v>6</v>
      </c>
      <c r="AV401" s="8" t="str">
        <f>B401</f>
        <v>Pohl</v>
      </c>
      <c r="AW401" s="8"/>
    </row>
    <row r="402" spans="1:49" ht="15">
      <c r="A402" s="15"/>
      <c r="B402" s="8" t="s">
        <v>226</v>
      </c>
      <c r="C402" s="8" t="s">
        <v>227</v>
      </c>
      <c r="D402" s="8">
        <v>56</v>
      </c>
      <c r="E402" s="8" t="s">
        <v>192</v>
      </c>
      <c r="F402" s="8"/>
      <c r="G402" s="9"/>
      <c r="H402" s="8"/>
      <c r="I402" s="8"/>
      <c r="J402" s="8"/>
      <c r="K402" s="8">
        <v>1</v>
      </c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7">
        <f>SUM(F402:AP402)</f>
        <v>1</v>
      </c>
      <c r="AR402" s="8">
        <f>(COUNT(F402:AP402))</f>
        <v>1</v>
      </c>
      <c r="AS402" s="8">
        <f>IF(COUNT(F402:AP402)&gt;0,LARGE(F402:AP402,1),0)+IF(COUNT(F402:AP402)&gt;1,LARGE(F402:AP402,2),0)+IF(COUNT(F402:AP402)&gt;2,LARGE(F402:AP402,3),0)+IF(COUNT(F402:AP402)&gt;3,LARGE(F402:AP402,4),0)+IF(COUNT(F402:AP402)&gt;4,LARGE(F402:AP402,5),0)+IF(COUNT(F402:AP402)&gt;5,LARGE(F402:AP402,6),0)+IF(COUNT(F402:AP402)&gt;6,LARGE(F402:AP402,7),0)+IF(COUNT(F402:AP402)&gt;7,LARGE(F402:AP402,8),0)+IF(COUNT(F402:AP402)&gt;8,LARGE(F402:AP402,9),0)+IF(COUNT(F402:AP402)&gt;9,LARGE(F402:AP402,10),0)+IF(COUNT(F402:AP402)&gt;10,LARGE(F402:AP402,11),0)+IF(COUNT(F402:AP402)&gt;11,LARGE(F402:AP402,12),0)+IF(COUNT(F402:AP402)&gt;12,LARGE(F402:AP402,13),0)+IF(COUNT(F402:AP402)&gt;13,LARGE(F402:AP402,14),0)+IF(COUNT(F402:AP402)&gt;14,LARGE(F402:AP402,15),0)</f>
        <v>1</v>
      </c>
      <c r="AT402" s="8">
        <f>IF(COUNT(F402:AP402)&lt;22,IF(COUNT(F402:AP402)&gt;14,(COUNT(F402:AP402)-15),0)*20,120)</f>
        <v>0</v>
      </c>
      <c r="AU402" s="12">
        <f>AS402+AT402</f>
        <v>1</v>
      </c>
      <c r="AV402" s="8" t="str">
        <f>B402</f>
        <v>Nyssen</v>
      </c>
      <c r="AW402" s="8"/>
    </row>
    <row r="403" spans="1:49" ht="15">
      <c r="A403" s="15"/>
      <c r="B403" s="8" t="s">
        <v>697</v>
      </c>
      <c r="C403" s="8" t="s">
        <v>50</v>
      </c>
      <c r="D403" s="8"/>
      <c r="E403" s="8" t="s">
        <v>151</v>
      </c>
      <c r="F403" s="8"/>
      <c r="G403" s="9"/>
      <c r="H403" s="8"/>
      <c r="I403" s="8"/>
      <c r="J403" s="8"/>
      <c r="K403" s="8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>
        <v>1</v>
      </c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7">
        <f>SUM(F403:AP403)</f>
        <v>1</v>
      </c>
      <c r="AR403" s="8">
        <f>(COUNT(F403:AP403))</f>
        <v>1</v>
      </c>
      <c r="AS403" s="8">
        <f>IF(COUNT(F403:AP403)&gt;0,LARGE(F403:AP403,1),0)+IF(COUNT(F403:AP403)&gt;1,LARGE(F403:AP403,2),0)+IF(COUNT(F403:AP403)&gt;2,LARGE(F403:AP403,3),0)+IF(COUNT(F403:AP403)&gt;3,LARGE(F403:AP403,4),0)+IF(COUNT(F403:AP403)&gt;4,LARGE(F403:AP403,5),0)+IF(COUNT(F403:AP403)&gt;5,LARGE(F403:AP403,6),0)+IF(COUNT(F403:AP403)&gt;6,LARGE(F403:AP403,7),0)+IF(COUNT(F403:AP403)&gt;7,LARGE(F403:AP403,8),0)+IF(COUNT(F403:AP403)&gt;8,LARGE(F403:AP403,9),0)+IF(COUNT(F403:AP403)&gt;9,LARGE(F403:AP403,10),0)+IF(COUNT(F403:AP403)&gt;10,LARGE(F403:AP403,11),0)+IF(COUNT(F403:AP403)&gt;11,LARGE(F403:AP403,12),0)+IF(COUNT(F403:AP403)&gt;12,LARGE(F403:AP403,13),0)+IF(COUNT(F403:AP403)&gt;13,LARGE(F403:AP403,14),0)+IF(COUNT(F403:AP403)&gt;14,LARGE(F403:AP403,15),0)</f>
        <v>1</v>
      </c>
      <c r="AT403" s="8">
        <f>IF(COUNT(F403:AP403)&lt;22,IF(COUNT(F403:AP403)&gt;14,(COUNT(F403:AP403)-15),0)*20,120)</f>
        <v>0</v>
      </c>
      <c r="AU403" s="12">
        <f>AS403+AT403</f>
        <v>1</v>
      </c>
      <c r="AV403" s="8" t="str">
        <f>B403</f>
        <v>Wendeler</v>
      </c>
      <c r="AW403" s="8"/>
    </row>
    <row r="404" spans="1:49" ht="15">
      <c r="A404" s="15"/>
      <c r="B404" s="8" t="s">
        <v>699</v>
      </c>
      <c r="C404" s="8" t="s">
        <v>659</v>
      </c>
      <c r="D404" s="8"/>
      <c r="E404" s="8" t="s">
        <v>93</v>
      </c>
      <c r="F404" s="8"/>
      <c r="G404" s="9"/>
      <c r="H404" s="8"/>
      <c r="I404" s="8"/>
      <c r="J404" s="8"/>
      <c r="K404" s="8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>
        <v>0</v>
      </c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7">
        <f>SUM(F404:AP404)</f>
        <v>0</v>
      </c>
      <c r="AR404" s="8">
        <f>(COUNT(F404:AP404))</f>
        <v>1</v>
      </c>
      <c r="AS404" s="8">
        <f>IF(COUNT(F404:AP404)&gt;0,LARGE(F404:AP404,1),0)+IF(COUNT(F404:AP404)&gt;1,LARGE(F404:AP404,2),0)+IF(COUNT(F404:AP404)&gt;2,LARGE(F404:AP404,3),0)+IF(COUNT(F404:AP404)&gt;3,LARGE(F404:AP404,4),0)+IF(COUNT(F404:AP404)&gt;4,LARGE(F404:AP404,5),0)+IF(COUNT(F404:AP404)&gt;5,LARGE(F404:AP404,6),0)+IF(COUNT(F404:AP404)&gt;6,LARGE(F404:AP404,7),0)+IF(COUNT(F404:AP404)&gt;7,LARGE(F404:AP404,8),0)+IF(COUNT(F404:AP404)&gt;8,LARGE(F404:AP404,9),0)+IF(COUNT(F404:AP404)&gt;9,LARGE(F404:AP404,10),0)+IF(COUNT(F404:AP404)&gt;10,LARGE(F404:AP404,11),0)+IF(COUNT(F404:AP404)&gt;11,LARGE(F404:AP404,12),0)+IF(COUNT(F404:AP404)&gt;12,LARGE(F404:AP404,13),0)+IF(COUNT(F404:AP404)&gt;13,LARGE(F404:AP404,14),0)+IF(COUNT(F404:AP404)&gt;14,LARGE(F404:AP404,15),0)</f>
        <v>0</v>
      </c>
      <c r="AT404" s="8">
        <f>IF(COUNT(F404:AP404)&lt;22,IF(COUNT(F404:AP404)&gt;14,(COUNT(F404:AP404)-15),0)*20,120)</f>
        <v>0</v>
      </c>
      <c r="AU404" s="12">
        <f>AS404+AT404</f>
        <v>0</v>
      </c>
      <c r="AV404" s="8" t="str">
        <f>B404</f>
        <v>Mallmann</v>
      </c>
      <c r="AW404" s="8"/>
    </row>
    <row r="405" spans="1:49" ht="15">
      <c r="A405" s="15"/>
      <c r="B405" s="8" t="s">
        <v>700</v>
      </c>
      <c r="C405" s="8" t="s">
        <v>121</v>
      </c>
      <c r="D405" s="8"/>
      <c r="E405" s="8" t="s">
        <v>26</v>
      </c>
      <c r="F405" s="8"/>
      <c r="G405" s="9"/>
      <c r="H405" s="8"/>
      <c r="I405" s="8"/>
      <c r="J405" s="8"/>
      <c r="K405" s="8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>
        <v>0</v>
      </c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7">
        <f>SUM(F405:AP405)</f>
        <v>0</v>
      </c>
      <c r="AR405" s="8">
        <f>(COUNT(F405:AP405))</f>
        <v>1</v>
      </c>
      <c r="AS405" s="8">
        <f>IF(COUNT(F405:AP405)&gt;0,LARGE(F405:AP405,1),0)+IF(COUNT(F405:AP405)&gt;1,LARGE(F405:AP405,2),0)+IF(COUNT(F405:AP405)&gt;2,LARGE(F405:AP405,3),0)+IF(COUNT(F405:AP405)&gt;3,LARGE(F405:AP405,4),0)+IF(COUNT(F405:AP405)&gt;4,LARGE(F405:AP405,5),0)+IF(COUNT(F405:AP405)&gt;5,LARGE(F405:AP405,6),0)+IF(COUNT(F405:AP405)&gt;6,LARGE(F405:AP405,7),0)+IF(COUNT(F405:AP405)&gt;7,LARGE(F405:AP405,8),0)+IF(COUNT(F405:AP405)&gt;8,LARGE(F405:AP405,9),0)+IF(COUNT(F405:AP405)&gt;9,LARGE(F405:AP405,10),0)+IF(COUNT(F405:AP405)&gt;10,LARGE(F405:AP405,11),0)+IF(COUNT(F405:AP405)&gt;11,LARGE(F405:AP405,12),0)+IF(COUNT(F405:AP405)&gt;12,LARGE(F405:AP405,13),0)+IF(COUNT(F405:AP405)&gt;13,LARGE(F405:AP405,14),0)+IF(COUNT(F405:AP405)&gt;14,LARGE(F405:AP405,15),0)</f>
        <v>0</v>
      </c>
      <c r="AT405" s="8">
        <f>IF(COUNT(F405:AP405)&lt;22,IF(COUNT(F405:AP405)&gt;14,(COUNT(F405:AP405)-15),0)*20,120)</f>
        <v>0</v>
      </c>
      <c r="AU405" s="12">
        <f>AS405+AT405</f>
        <v>0</v>
      </c>
      <c r="AV405" s="8" t="str">
        <f>B405</f>
        <v>Pauls</v>
      </c>
      <c r="AW405" s="8"/>
    </row>
    <row r="406" spans="1:49" ht="15">
      <c r="A406" s="15"/>
      <c r="B406" s="8" t="s">
        <v>701</v>
      </c>
      <c r="C406" s="8" t="s">
        <v>371</v>
      </c>
      <c r="D406" s="8"/>
      <c r="E406" s="8" t="s">
        <v>93</v>
      </c>
      <c r="F406" s="8"/>
      <c r="G406" s="9"/>
      <c r="H406" s="8"/>
      <c r="I406" s="8"/>
      <c r="J406" s="8"/>
      <c r="K406" s="8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>
        <v>0</v>
      </c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7">
        <f>SUM(F406:AP406)</f>
        <v>0</v>
      </c>
      <c r="AR406" s="8">
        <f>(COUNT(F406:AP406))</f>
        <v>1</v>
      </c>
      <c r="AS406" s="8">
        <f>IF(COUNT(F406:AP406)&gt;0,LARGE(F406:AP406,1),0)+IF(COUNT(F406:AP406)&gt;1,LARGE(F406:AP406,2),0)+IF(COUNT(F406:AP406)&gt;2,LARGE(F406:AP406,3),0)+IF(COUNT(F406:AP406)&gt;3,LARGE(F406:AP406,4),0)+IF(COUNT(F406:AP406)&gt;4,LARGE(F406:AP406,5),0)+IF(COUNT(F406:AP406)&gt;5,LARGE(F406:AP406,6),0)+IF(COUNT(F406:AP406)&gt;6,LARGE(F406:AP406,7),0)+IF(COUNT(F406:AP406)&gt;7,LARGE(F406:AP406,8),0)+IF(COUNT(F406:AP406)&gt;8,LARGE(F406:AP406,9),0)+IF(COUNT(F406:AP406)&gt;9,LARGE(F406:AP406,10),0)+IF(COUNT(F406:AP406)&gt;10,LARGE(F406:AP406,11),0)+IF(COUNT(F406:AP406)&gt;11,LARGE(F406:AP406,12),0)+IF(COUNT(F406:AP406)&gt;12,LARGE(F406:AP406,13),0)+IF(COUNT(F406:AP406)&gt;13,LARGE(F406:AP406,14),0)+IF(COUNT(F406:AP406)&gt;14,LARGE(F406:AP406,15),0)</f>
        <v>0</v>
      </c>
      <c r="AT406" s="8">
        <f>IF(COUNT(F406:AP406)&lt;22,IF(COUNT(F406:AP406)&gt;14,(COUNT(F406:AP406)-15),0)*20,120)</f>
        <v>0</v>
      </c>
      <c r="AU406" s="12">
        <f>AS406+AT406</f>
        <v>0</v>
      </c>
      <c r="AV406" s="8" t="str">
        <f>B406</f>
        <v>Sißmeier </v>
      </c>
      <c r="AW406" s="8"/>
    </row>
    <row r="407" spans="1:49" ht="15">
      <c r="A407" s="15"/>
      <c r="B407" s="8" t="s">
        <v>702</v>
      </c>
      <c r="C407" s="8" t="s">
        <v>326</v>
      </c>
      <c r="D407" s="8"/>
      <c r="E407" s="8" t="s">
        <v>188</v>
      </c>
      <c r="F407" s="8" t="s">
        <v>272</v>
      </c>
      <c r="G407" s="9"/>
      <c r="H407" s="8"/>
      <c r="I407" s="8"/>
      <c r="J407" s="8"/>
      <c r="K407" s="8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>
        <v>0</v>
      </c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7">
        <f>SUM(F407:AP407)</f>
        <v>0</v>
      </c>
      <c r="AR407" s="8">
        <f>(COUNT(F407:AP407))</f>
        <v>1</v>
      </c>
      <c r="AS407" s="8">
        <f>IF(COUNT(F407:AP407)&gt;0,LARGE(F407:AP407,1),0)+IF(COUNT(F407:AP407)&gt;1,LARGE(F407:AP407,2),0)+IF(COUNT(F407:AP407)&gt;2,LARGE(F407:AP407,3),0)+IF(COUNT(F407:AP407)&gt;3,LARGE(F407:AP407,4),0)+IF(COUNT(F407:AP407)&gt;4,LARGE(F407:AP407,5),0)+IF(COUNT(F407:AP407)&gt;5,LARGE(F407:AP407,6),0)+IF(COUNT(F407:AP407)&gt;6,LARGE(F407:AP407,7),0)+IF(COUNT(F407:AP407)&gt;7,LARGE(F407:AP407,8),0)+IF(COUNT(F407:AP407)&gt;8,LARGE(F407:AP407,9),0)+IF(COUNT(F407:AP407)&gt;9,LARGE(F407:AP407,10),0)+IF(COUNT(F407:AP407)&gt;10,LARGE(F407:AP407,11),0)+IF(COUNT(F407:AP407)&gt;11,LARGE(F407:AP407,12),0)+IF(COUNT(F407:AP407)&gt;12,LARGE(F407:AP407,13),0)+IF(COUNT(F407:AP407)&gt;13,LARGE(F407:AP407,14),0)+IF(COUNT(F407:AP407)&gt;14,LARGE(F407:AP407,15),0)</f>
        <v>0</v>
      </c>
      <c r="AT407" s="8">
        <f>IF(COUNT(F407:AP407)&lt;22,IF(COUNT(F407:AP407)&gt;14,(COUNT(F407:AP407)-15),0)*20,120)</f>
        <v>0</v>
      </c>
      <c r="AU407" s="12">
        <f>AS407+AT407</f>
        <v>0</v>
      </c>
      <c r="AV407" s="8" t="str">
        <f>B407</f>
        <v>Lynen</v>
      </c>
      <c r="AW407" s="8"/>
    </row>
    <row r="408" spans="1:49" ht="15">
      <c r="A408" s="15"/>
      <c r="B408" s="8" t="s">
        <v>703</v>
      </c>
      <c r="C408" s="8" t="s">
        <v>227</v>
      </c>
      <c r="D408" s="8"/>
      <c r="E408" s="8" t="s">
        <v>704</v>
      </c>
      <c r="F408" s="8" t="s">
        <v>272</v>
      </c>
      <c r="G408" s="9"/>
      <c r="H408" s="8"/>
      <c r="I408" s="8"/>
      <c r="J408" s="8"/>
      <c r="K408" s="8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>
        <v>0</v>
      </c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7">
        <f>SUM(F408:AP408)</f>
        <v>0</v>
      </c>
      <c r="AR408" s="8">
        <f>(COUNT(F408:AP408))</f>
        <v>1</v>
      </c>
      <c r="AS408" s="8">
        <f>IF(COUNT(F408:AP408)&gt;0,LARGE(F408:AP408,1),0)+IF(COUNT(F408:AP408)&gt;1,LARGE(F408:AP408,2),0)+IF(COUNT(F408:AP408)&gt;2,LARGE(F408:AP408,3),0)+IF(COUNT(F408:AP408)&gt;3,LARGE(F408:AP408,4),0)+IF(COUNT(F408:AP408)&gt;4,LARGE(F408:AP408,5),0)+IF(COUNT(F408:AP408)&gt;5,LARGE(F408:AP408,6),0)+IF(COUNT(F408:AP408)&gt;6,LARGE(F408:AP408,7),0)+IF(COUNT(F408:AP408)&gt;7,LARGE(F408:AP408,8),0)+IF(COUNT(F408:AP408)&gt;8,LARGE(F408:AP408,9),0)+IF(COUNT(F408:AP408)&gt;9,LARGE(F408:AP408,10),0)+IF(COUNT(F408:AP408)&gt;10,LARGE(F408:AP408,11),0)+IF(COUNT(F408:AP408)&gt;11,LARGE(F408:AP408,12),0)+IF(COUNT(F408:AP408)&gt;12,LARGE(F408:AP408,13),0)+IF(COUNT(F408:AP408)&gt;13,LARGE(F408:AP408,14),0)+IF(COUNT(F408:AP408)&gt;14,LARGE(F408:AP408,15),0)</f>
        <v>0</v>
      </c>
      <c r="AT408" s="8">
        <f>IF(COUNT(F408:AP408)&lt;22,IF(COUNT(F408:AP408)&gt;14,(COUNT(F408:AP408)-15),0)*20,120)</f>
        <v>0</v>
      </c>
      <c r="AU408" s="12">
        <f>AS408+AT408</f>
        <v>0</v>
      </c>
      <c r="AV408" s="8" t="str">
        <f>B408</f>
        <v>Dörr</v>
      </c>
      <c r="AW408" s="8"/>
    </row>
    <row r="409" ht="15">
      <c r="A409" t="str">
        <f ca="1">CELL("Dateiname")</f>
        <v>C:\DATEIEN\Daten\[m50.xls]Tabelle1</v>
      </c>
    </row>
  </sheetData>
  <printOptions/>
  <pageMargins left="0.17" right="0.16" top="0.2755905511811024" bottom="0.1968503937007874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STEFAN</cp:lastModifiedBy>
  <cp:lastPrinted>2007-09-02T13:30:18Z</cp:lastPrinted>
  <dcterms:created xsi:type="dcterms:W3CDTF">2005-08-12T14:48:04Z</dcterms:created>
  <dcterms:modified xsi:type="dcterms:W3CDTF">2007-12-10T22:21:01Z</dcterms:modified>
  <cp:category/>
  <cp:version/>
  <cp:contentType/>
  <cp:contentStatus/>
</cp:coreProperties>
</file>