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9720" windowHeight="705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<sst xmlns="http://schemas.openxmlformats.org/spreadsheetml/2006/main" count="175" uniqueCount="160">
  <si>
    <t>Platz</t>
  </si>
  <si>
    <t>Name</t>
  </si>
  <si>
    <t>Vorname</t>
  </si>
  <si>
    <t>Jg.</t>
  </si>
  <si>
    <t>Verein</t>
  </si>
  <si>
    <t>Wegberg</t>
  </si>
  <si>
    <t>Eschweiler</t>
  </si>
  <si>
    <t>Eupen</t>
  </si>
  <si>
    <t>Alsdorf</t>
  </si>
  <si>
    <t>Parelloop</t>
  </si>
  <si>
    <t>Kelmis</t>
  </si>
  <si>
    <t>Huchem-St.</t>
  </si>
  <si>
    <t>Landgraaf</t>
  </si>
  <si>
    <t>Rohren</t>
  </si>
  <si>
    <t>Mützenich</t>
  </si>
  <si>
    <t>Konzen</t>
  </si>
  <si>
    <t>Derichsweiler</t>
  </si>
  <si>
    <t>Herzogenrath</t>
  </si>
  <si>
    <t>Roetgen</t>
  </si>
  <si>
    <t>Eicherscheid</t>
  </si>
  <si>
    <t>Vossenack</t>
  </si>
  <si>
    <t>Obermaubach</t>
  </si>
  <si>
    <t>Bütgenbach</t>
  </si>
  <si>
    <t>Birkesdorf</t>
  </si>
  <si>
    <t>Dürwiß</t>
  </si>
  <si>
    <t>Unterbruch</t>
  </si>
  <si>
    <t>Hambach</t>
  </si>
  <si>
    <t>MC Eschweiler</t>
  </si>
  <si>
    <t>Dürener TV</t>
  </si>
  <si>
    <t>Würselen</t>
  </si>
  <si>
    <t>Arnoldsweiler</t>
  </si>
  <si>
    <t>Gillrath</t>
  </si>
  <si>
    <t>Rursee</t>
  </si>
  <si>
    <t>Linnich</t>
  </si>
  <si>
    <t>Jülich</t>
  </si>
  <si>
    <t xml:space="preserve">Summe </t>
  </si>
  <si>
    <t>LÄUFE</t>
  </si>
  <si>
    <t>15 BESTE</t>
  </si>
  <si>
    <t>WEITERE</t>
  </si>
  <si>
    <t>WERTUNG</t>
  </si>
  <si>
    <t>Stefan</t>
  </si>
  <si>
    <t>DJK Elmar Kohlscheid</t>
  </si>
  <si>
    <t>TV Huchem-Stammeln</t>
  </si>
  <si>
    <t>Brunssum</t>
  </si>
  <si>
    <t>Düren</t>
  </si>
  <si>
    <t>Simmerath</t>
  </si>
  <si>
    <t>Mausbach</t>
  </si>
  <si>
    <t>Frank</t>
  </si>
  <si>
    <t>Dürener Turnverein 1847</t>
  </si>
  <si>
    <t>SV Bergwacht Rohren</t>
  </si>
  <si>
    <t>SC Komet Steckenborn</t>
  </si>
  <si>
    <t>Nickel</t>
  </si>
  <si>
    <t>Udo</t>
  </si>
  <si>
    <t>Oepen</t>
  </si>
  <si>
    <t>Romain</t>
  </si>
  <si>
    <t>Andreas</t>
  </si>
  <si>
    <t>Maaß</t>
  </si>
  <si>
    <t>Dirk</t>
  </si>
  <si>
    <t>Rombach</t>
  </si>
  <si>
    <t>Neumann</t>
  </si>
  <si>
    <t>DJK LC Vettweiß</t>
  </si>
  <si>
    <t>Franke</t>
  </si>
  <si>
    <t>Gil-Ricart</t>
  </si>
  <si>
    <t>Leinders</t>
  </si>
  <si>
    <t>LAC Eupen</t>
  </si>
  <si>
    <t>Nägler</t>
  </si>
  <si>
    <t>Haacken</t>
  </si>
  <si>
    <t>Bartel</t>
  </si>
  <si>
    <t>Alemannia Aachen</t>
  </si>
  <si>
    <t>Sander</t>
  </si>
  <si>
    <t>Löhr</t>
  </si>
  <si>
    <t>Mäntele</t>
  </si>
  <si>
    <t>Krüger</t>
  </si>
  <si>
    <t>Javier</t>
  </si>
  <si>
    <t>Visé</t>
  </si>
  <si>
    <t>Tribbels</t>
  </si>
  <si>
    <t xml:space="preserve"> Ralf</t>
  </si>
  <si>
    <t xml:space="preserve"> Manfred</t>
  </si>
  <si>
    <t xml:space="preserve"> Christoph</t>
  </si>
  <si>
    <t>Kein Verein</t>
  </si>
  <si>
    <t xml:space="preserve"> Rudolf</t>
  </si>
  <si>
    <t xml:space="preserve"> Guido</t>
  </si>
  <si>
    <t xml:space="preserve"> Udo</t>
  </si>
  <si>
    <t xml:space="preserve"> Andre</t>
  </si>
  <si>
    <t xml:space="preserve"> Holger</t>
  </si>
  <si>
    <t xml:space="preserve"> Hub</t>
  </si>
  <si>
    <t>Zoladz Runners</t>
  </si>
  <si>
    <t>DJK Armada Euchen-Würselen</t>
  </si>
  <si>
    <t xml:space="preserve"> Stefan</t>
  </si>
  <si>
    <t>VfR Unterbruch LG</t>
  </si>
  <si>
    <t xml:space="preserve"> Günter</t>
  </si>
  <si>
    <t xml:space="preserve"> Andreas</t>
  </si>
  <si>
    <t xml:space="preserve"> Franz-Josef</t>
  </si>
  <si>
    <t>Hool</t>
  </si>
  <si>
    <t xml:space="preserve"> Frans</t>
  </si>
  <si>
    <t>AVON</t>
  </si>
  <si>
    <t>Mertens</t>
  </si>
  <si>
    <t xml:space="preserve"> Jürgen</t>
  </si>
  <si>
    <t xml:space="preserve"> Stephan</t>
  </si>
  <si>
    <t>Dürener TV 1847</t>
  </si>
  <si>
    <t>Pauken</t>
  </si>
  <si>
    <t xml:space="preserve"> Heinrich</t>
  </si>
  <si>
    <t>Birkesdorfer TV</t>
  </si>
  <si>
    <t>Knauf</t>
  </si>
  <si>
    <t xml:space="preserve"> Albert</t>
  </si>
  <si>
    <t>LG Mützenich</t>
  </si>
  <si>
    <t xml:space="preserve"> Wolfgang</t>
  </si>
  <si>
    <t xml:space="preserve"> Heinz-Willi</t>
  </si>
  <si>
    <t>DJK Löwe Hambach</t>
  </si>
  <si>
    <t>Wijnands</t>
  </si>
  <si>
    <t>Opree</t>
  </si>
  <si>
    <t>Kühl</t>
  </si>
  <si>
    <t>Rozein</t>
  </si>
  <si>
    <t>Dieter</t>
  </si>
  <si>
    <t>SC BÜTGENBACH</t>
  </si>
  <si>
    <t>Offermann</t>
  </si>
  <si>
    <t>Daniel</t>
  </si>
  <si>
    <t>TV EUPEN</t>
  </si>
  <si>
    <t>0</t>
  </si>
  <si>
    <t>Traini</t>
  </si>
  <si>
    <t>Mario</t>
  </si>
  <si>
    <t>Jürgen</t>
  </si>
  <si>
    <t>Wynands</t>
  </si>
  <si>
    <t>Brandenburg</t>
  </si>
  <si>
    <t>Elmar</t>
  </si>
  <si>
    <t>TV-KALTERHERBERG</t>
  </si>
  <si>
    <t>Soiron</t>
  </si>
  <si>
    <t>Wilden</t>
  </si>
  <si>
    <t>Giesen</t>
  </si>
  <si>
    <t xml:space="preserve"> Hartmut</t>
  </si>
  <si>
    <t>TV Roetgen</t>
  </si>
  <si>
    <t>Winter</t>
  </si>
  <si>
    <t>S C Komet Steckenborn</t>
  </si>
  <si>
    <t xml:space="preserve"> Jörg</t>
  </si>
  <si>
    <t>Mlynski-Wiese</t>
  </si>
  <si>
    <t xml:space="preserve"> Alexander</t>
  </si>
  <si>
    <t>Braunleder</t>
  </si>
  <si>
    <t>TV Konzen</t>
  </si>
  <si>
    <t>Alt</t>
  </si>
  <si>
    <t xml:space="preserve"> Lothar</t>
  </si>
  <si>
    <t>Raeren</t>
  </si>
  <si>
    <t>Adang</t>
  </si>
  <si>
    <t xml:space="preserve"> Walter</t>
  </si>
  <si>
    <t>ERTC</t>
  </si>
  <si>
    <t>TSV Alemannia Aachen</t>
  </si>
  <si>
    <t>Germania 07 Dürwiß</t>
  </si>
  <si>
    <t>LG Inde Hahn</t>
  </si>
  <si>
    <t>Büchel</t>
  </si>
  <si>
    <t>STAP</t>
  </si>
  <si>
    <t>Ameln</t>
  </si>
  <si>
    <t/>
  </si>
  <si>
    <t>Lürken</t>
  </si>
  <si>
    <t>Franz-Josef</t>
  </si>
  <si>
    <t>ohne Verein</t>
  </si>
  <si>
    <t>Jedamzik</t>
  </si>
  <si>
    <t>Aerden</t>
  </si>
  <si>
    <t>Frankwin</t>
  </si>
  <si>
    <t>1965</t>
  </si>
  <si>
    <t>Cosler</t>
  </si>
  <si>
    <t>Inde Hahn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</si>
</sst>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name val="Arial"/>
      <family val="2"/>
    </font>
    <font>
      <u val="single"/>
      <sz val="11"/>
      <name val="Arial"/>
      <family val="2"/>
    </font>
    <font>
      <sz val="11"/>
      <name val="Times New Roman"/>
      <family val="1"/>
    </font>
    <font>
      <b/>
      <u val="single"/>
      <sz val="11"/>
      <name val="Arial"/>
      <family val="2"/>
    </font>
    <font>
      <sz val="10"/>
      <color indexed="8"/>
      <name val="Arial"/>
      <family val="0"/>
    </font>
    <font>
      <sz val="10"/>
      <name val="Verdana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textRotation="180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8" fillId="2" borderId="1" xfId="0" applyFont="1" applyFill="1" applyBorder="1" applyAlignment="1">
      <alignment wrapText="1"/>
    </xf>
    <xf numFmtId="0" fontId="7" fillId="0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6" fillId="0" borderId="1" xfId="0" applyFont="1" applyBorder="1" applyAlignment="1">
      <alignment horizontal="left"/>
    </xf>
    <xf numFmtId="0" fontId="10" fillId="0" borderId="1" xfId="20" applyFont="1" applyFill="1" applyBorder="1" applyAlignment="1">
      <alignment wrapText="1"/>
      <protection/>
    </xf>
    <xf numFmtId="0" fontId="10" fillId="0" borderId="1" xfId="19" applyFont="1" applyFill="1" applyBorder="1" applyAlignment="1">
      <alignment wrapText="1"/>
      <protection/>
    </xf>
    <xf numFmtId="0" fontId="10" fillId="0" borderId="1" xfId="20" applyFont="1" applyFill="1" applyBorder="1" applyAlignment="1">
      <alignment horizontal="right" wrapText="1"/>
      <protection/>
    </xf>
    <xf numFmtId="0" fontId="10" fillId="0" borderId="1" xfId="19" applyFont="1" applyFill="1" applyBorder="1" applyAlignment="1">
      <alignment horizontal="right" wrapText="1"/>
      <protection/>
    </xf>
    <xf numFmtId="0" fontId="1" fillId="0" borderId="1" xfId="0" applyFont="1" applyFill="1" applyBorder="1" applyAlignment="1">
      <alignment horizontal="center" vertical="top" textRotation="180"/>
    </xf>
    <xf numFmtId="0" fontId="1" fillId="0" borderId="3" xfId="0" applyFont="1" applyBorder="1" applyAlignment="1">
      <alignment horizontal="center" vertical="top"/>
    </xf>
    <xf numFmtId="0" fontId="11" fillId="0" borderId="1" xfId="0" applyFont="1" applyFill="1" applyBorder="1" applyAlignment="1">
      <alignment wrapText="1"/>
    </xf>
    <xf numFmtId="1" fontId="0" fillId="0" borderId="1" xfId="0" applyNumberFormat="1" applyBorder="1" applyAlignment="1">
      <alignment/>
    </xf>
    <xf numFmtId="0" fontId="0" fillId="0" borderId="1" xfId="0" applyNumberFormat="1" applyBorder="1" applyAlignment="1" applyProtection="1">
      <alignment/>
      <protection locked="0"/>
    </xf>
    <xf numFmtId="0" fontId="1" fillId="0" borderId="3" xfId="0" applyFont="1" applyBorder="1" applyAlignment="1">
      <alignment horizontal="center" vertical="top" textRotation="180"/>
    </xf>
    <xf numFmtId="0" fontId="12" fillId="0" borderId="1" xfId="19" applyFont="1" applyFill="1" applyBorder="1" applyAlignment="1">
      <alignment wrapText="1"/>
      <protection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Normal_15,7km" xfId="19"/>
    <cellStyle name="Normal_Feuil2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6"/>
  <sheetViews>
    <sheetView showGridLines="0" tabSelected="1" zoomScale="75" zoomScaleNormal="75" workbookViewId="0" topLeftCell="A1">
      <selection activeCell="F14" sqref="F14"/>
    </sheetView>
  </sheetViews>
  <sheetFormatPr defaultColWidth="11.421875" defaultRowHeight="15.75" customHeight="1"/>
  <cols>
    <col min="1" max="1" width="4.28125" style="13" customWidth="1"/>
    <col min="2" max="2" width="11.57421875" style="4" customWidth="1"/>
    <col min="3" max="3" width="7.57421875" style="4" customWidth="1"/>
    <col min="4" max="4" width="3.140625" style="4" customWidth="1"/>
    <col min="5" max="5" width="8.7109375" style="4" customWidth="1"/>
    <col min="6" max="21" width="3.140625" style="4" customWidth="1"/>
    <col min="22" max="22" width="3.140625" style="15" customWidth="1"/>
    <col min="23" max="34" width="3.140625" style="4" customWidth="1"/>
    <col min="35" max="35" width="4.7109375" style="4" customWidth="1"/>
    <col min="36" max="36" width="3.7109375" style="4" customWidth="1"/>
    <col min="37" max="41" width="3.140625" style="4" customWidth="1"/>
    <col min="42" max="42" width="5.7109375" style="4" customWidth="1"/>
    <col min="43" max="43" width="3.57421875" style="4" customWidth="1"/>
    <col min="44" max="44" width="5.140625" style="4" customWidth="1"/>
    <col min="45" max="45" width="4.7109375" style="4" customWidth="1"/>
    <col min="46" max="46" width="6.7109375" style="4" customWidth="1"/>
    <col min="47" max="47" width="13.140625" style="3" customWidth="1"/>
    <col min="48" max="48" width="5.00390625" style="5" customWidth="1"/>
    <col min="49" max="16384" width="11.421875" style="12" customWidth="1"/>
  </cols>
  <sheetData>
    <row r="1" spans="1:48" s="22" customFormat="1" ht="55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44</v>
      </c>
      <c r="G1" s="21" t="s">
        <v>5</v>
      </c>
      <c r="H1" s="1" t="s">
        <v>6</v>
      </c>
      <c r="I1" s="1" t="s">
        <v>7</v>
      </c>
      <c r="J1" s="21" t="s">
        <v>8</v>
      </c>
      <c r="K1" s="21" t="s">
        <v>9</v>
      </c>
      <c r="L1" s="21" t="s">
        <v>149</v>
      </c>
      <c r="M1" s="21" t="s">
        <v>10</v>
      </c>
      <c r="N1" s="21" t="s">
        <v>11</v>
      </c>
      <c r="O1" s="21" t="s">
        <v>45</v>
      </c>
      <c r="P1" s="21" t="s">
        <v>12</v>
      </c>
      <c r="Q1" s="21" t="s">
        <v>13</v>
      </c>
      <c r="R1" s="21" t="s">
        <v>14</v>
      </c>
      <c r="S1" s="21" t="s">
        <v>15</v>
      </c>
      <c r="T1" s="21" t="s">
        <v>16</v>
      </c>
      <c r="U1" s="21" t="s">
        <v>159</v>
      </c>
      <c r="V1" s="26" t="s">
        <v>17</v>
      </c>
      <c r="W1" s="21" t="s">
        <v>18</v>
      </c>
      <c r="X1" s="21" t="s">
        <v>19</v>
      </c>
      <c r="Y1" s="21" t="s">
        <v>21</v>
      </c>
      <c r="Z1" s="21" t="s">
        <v>46</v>
      </c>
      <c r="AA1" s="21" t="s">
        <v>23</v>
      </c>
      <c r="AB1" s="21" t="s">
        <v>24</v>
      </c>
      <c r="AC1" s="21" t="s">
        <v>22</v>
      </c>
      <c r="AD1" s="21" t="s">
        <v>25</v>
      </c>
      <c r="AE1" s="21" t="s">
        <v>20</v>
      </c>
      <c r="AF1" s="21" t="s">
        <v>26</v>
      </c>
      <c r="AG1" s="21" t="s">
        <v>27</v>
      </c>
      <c r="AH1" s="21" t="s">
        <v>28</v>
      </c>
      <c r="AI1" s="21" t="s">
        <v>29</v>
      </c>
      <c r="AJ1" s="21" t="s">
        <v>30</v>
      </c>
      <c r="AK1" s="21" t="s">
        <v>43</v>
      </c>
      <c r="AL1" s="21" t="s">
        <v>31</v>
      </c>
      <c r="AM1" s="21" t="s">
        <v>32</v>
      </c>
      <c r="AN1" s="21" t="s">
        <v>33</v>
      </c>
      <c r="AO1" s="21" t="s">
        <v>34</v>
      </c>
      <c r="AP1" s="1" t="s">
        <v>35</v>
      </c>
      <c r="AQ1" s="1" t="s">
        <v>36</v>
      </c>
      <c r="AR1" s="1" t="s">
        <v>37</v>
      </c>
      <c r="AS1" s="1" t="s">
        <v>38</v>
      </c>
      <c r="AT1" s="1" t="s">
        <v>39</v>
      </c>
      <c r="AU1" s="2" t="s">
        <v>1</v>
      </c>
      <c r="AV1" s="1" t="s">
        <v>0</v>
      </c>
    </row>
    <row r="2" spans="1:46" s="4" customFormat="1" ht="15.75" customHeight="1">
      <c r="A2" s="4">
        <v>1</v>
      </c>
      <c r="B2" s="5" t="s">
        <v>51</v>
      </c>
      <c r="C2" s="5" t="s">
        <v>98</v>
      </c>
      <c r="D2" s="15">
        <v>67</v>
      </c>
      <c r="E2" s="15" t="s">
        <v>99</v>
      </c>
      <c r="F2" s="4">
        <v>47</v>
      </c>
      <c r="G2" s="4">
        <v>47</v>
      </c>
      <c r="H2" s="4">
        <v>49</v>
      </c>
      <c r="J2" s="4">
        <v>48</v>
      </c>
      <c r="L2" s="4">
        <v>47</v>
      </c>
      <c r="N2" s="4">
        <v>48</v>
      </c>
      <c r="O2" s="4">
        <v>49</v>
      </c>
      <c r="T2" s="4">
        <v>50</v>
      </c>
      <c r="U2" s="4">
        <v>50</v>
      </c>
      <c r="V2" s="15"/>
      <c r="W2" s="4">
        <v>50</v>
      </c>
      <c r="Z2" s="4">
        <v>49</v>
      </c>
      <c r="AA2" s="4">
        <v>48</v>
      </c>
      <c r="AB2" s="4">
        <v>45</v>
      </c>
      <c r="AD2" s="4">
        <v>50</v>
      </c>
      <c r="AE2" s="4">
        <v>47</v>
      </c>
      <c r="AG2" s="4">
        <v>48</v>
      </c>
      <c r="AH2" s="4">
        <v>50</v>
      </c>
      <c r="AI2" s="4">
        <v>49</v>
      </c>
      <c r="AJ2" s="4">
        <v>49</v>
      </c>
      <c r="AM2" s="4">
        <v>49</v>
      </c>
      <c r="AN2" s="4">
        <v>48</v>
      </c>
      <c r="AO2" s="4">
        <v>47</v>
      </c>
      <c r="AP2" s="3">
        <f aca="true" t="shared" si="0" ref="AP2:AP16">SUM(F2:AO2)</f>
        <v>1064</v>
      </c>
      <c r="AQ2" s="4">
        <f aca="true" t="shared" si="1" ref="AQ2:AQ16">(COUNT(F2:AO2))</f>
        <v>22</v>
      </c>
      <c r="AR2" s="4">
        <f aca="true" t="shared" si="2" ref="AR2:AR16">IF(COUNT(F2:AO2)&gt;0,LARGE(F2:AO2,1),0)+IF(COUNT(F2:AO2)&gt;1,LARGE(F2:AO2,2),0)+IF(COUNT(F2:AO2)&gt;2,LARGE(F2:AO2,3),0)+IF(COUNT(F2:AO2)&gt;3,LARGE(F2:AO2,4),0)+IF(COUNT(F2:AO2)&gt;4,LARGE(F2:AO2,5),0)+IF(COUNT(F2:AO2)&gt;5,LARGE(F2:AO2,6),0)+IF(COUNT(F2:AO2)&gt;6,LARGE(F2:AO2,7),0)+IF(COUNT(F2:AO2)&gt;7,LARGE(F2:AO2,8),0)+IF(COUNT(F2:AO2)&gt;8,LARGE(F2:AO2,9),0)+IF(COUNT(F2:AO2)&gt;9,LARGE(F2:AO2,10),0)+IF(COUNT(F2:AO2)&gt;10,LARGE(F2:AO2,11),0)+IF(COUNT(F2:AO2)&gt;11,LARGE(F2:AO2,12),0)+IF(COUNT(F2:AO2)&gt;12,LARGE(F2:AO2,13),0)+IF(COUNT(F2:AO2)&gt;13,LARGE(F2:AO2,14),0)+IF(COUNT(F2:AO2)&gt;14,LARGE(F2:AO2,15),0)</f>
        <v>736</v>
      </c>
      <c r="AS2" s="4">
        <f aca="true" t="shared" si="3" ref="AS2:AS16">IF(COUNT(F2:AO2)&lt;22,IF(COUNT(F2:AO2)&gt;14,(COUNT(F2:AO2)-15),0)*20,120)</f>
        <v>120</v>
      </c>
      <c r="AT2" s="3">
        <f aca="true" t="shared" si="4" ref="AT2:AT16">AR2+AS2</f>
        <v>856</v>
      </c>
    </row>
    <row r="3" spans="1:46" s="4" customFormat="1" ht="15.75" customHeight="1">
      <c r="A3" s="4">
        <v>2</v>
      </c>
      <c r="B3" s="5" t="s">
        <v>75</v>
      </c>
      <c r="C3" s="5" t="s">
        <v>83</v>
      </c>
      <c r="D3" s="15">
        <v>68</v>
      </c>
      <c r="E3" s="15" t="s">
        <v>49</v>
      </c>
      <c r="F3" s="4">
        <v>50</v>
      </c>
      <c r="G3" s="4">
        <v>42</v>
      </c>
      <c r="H3" s="7">
        <v>45</v>
      </c>
      <c r="I3" s="4">
        <v>48</v>
      </c>
      <c r="J3" s="4">
        <v>47</v>
      </c>
      <c r="L3" s="4">
        <v>46</v>
      </c>
      <c r="M3" s="4">
        <v>47</v>
      </c>
      <c r="O3" s="4">
        <v>47</v>
      </c>
      <c r="P3" s="4">
        <v>49</v>
      </c>
      <c r="Q3" s="4">
        <v>50</v>
      </c>
      <c r="R3" s="7">
        <v>47</v>
      </c>
      <c r="U3" s="7"/>
      <c r="V3" s="15">
        <v>49</v>
      </c>
      <c r="X3" s="7"/>
      <c r="AA3" s="4">
        <v>47</v>
      </c>
      <c r="AC3" s="4">
        <v>44</v>
      </c>
      <c r="AD3" s="4">
        <v>50</v>
      </c>
      <c r="AE3" s="4">
        <v>48</v>
      </c>
      <c r="AF3" s="4">
        <v>48</v>
      </c>
      <c r="AG3" s="4">
        <v>49</v>
      </c>
      <c r="AH3" s="4">
        <v>48</v>
      </c>
      <c r="AI3" s="4">
        <v>48</v>
      </c>
      <c r="AK3" s="4">
        <v>49</v>
      </c>
      <c r="AL3" s="4">
        <v>48</v>
      </c>
      <c r="AM3" s="4">
        <v>50</v>
      </c>
      <c r="AN3" s="4">
        <v>49</v>
      </c>
      <c r="AO3" s="4">
        <v>46</v>
      </c>
      <c r="AP3" s="3">
        <f t="shared" si="0"/>
        <v>1191</v>
      </c>
      <c r="AQ3" s="4">
        <f t="shared" si="1"/>
        <v>25</v>
      </c>
      <c r="AR3" s="4">
        <f t="shared" si="2"/>
        <v>733</v>
      </c>
      <c r="AS3" s="4">
        <f t="shared" si="3"/>
        <v>120</v>
      </c>
      <c r="AT3" s="3">
        <f t="shared" si="4"/>
        <v>853</v>
      </c>
    </row>
    <row r="4" spans="1:46" s="4" customFormat="1" ht="15.75" customHeight="1">
      <c r="A4" s="4">
        <v>3</v>
      </c>
      <c r="B4" s="5" t="s">
        <v>53</v>
      </c>
      <c r="C4" s="5" t="s">
        <v>101</v>
      </c>
      <c r="D4" s="15">
        <v>65</v>
      </c>
      <c r="E4" s="15" t="s">
        <v>102</v>
      </c>
      <c r="F4" s="4">
        <v>34</v>
      </c>
      <c r="G4" s="4">
        <v>39</v>
      </c>
      <c r="H4" s="7">
        <v>46</v>
      </c>
      <c r="J4" s="4">
        <v>42</v>
      </c>
      <c r="L4" s="4">
        <v>42</v>
      </c>
      <c r="M4" s="4">
        <v>40</v>
      </c>
      <c r="O4" s="4">
        <v>45</v>
      </c>
      <c r="P4" s="4">
        <v>46</v>
      </c>
      <c r="Q4" s="11"/>
      <c r="T4" s="4">
        <v>44</v>
      </c>
      <c r="U4" s="7">
        <v>48</v>
      </c>
      <c r="V4" s="15">
        <v>47</v>
      </c>
      <c r="W4" s="4">
        <v>47</v>
      </c>
      <c r="Y4" s="4">
        <v>44</v>
      </c>
      <c r="Z4" s="4">
        <v>46</v>
      </c>
      <c r="AB4" s="4">
        <v>42</v>
      </c>
      <c r="AG4" s="4">
        <v>47</v>
      </c>
      <c r="AH4" s="4">
        <v>46</v>
      </c>
      <c r="AI4" s="4">
        <v>46</v>
      </c>
      <c r="AJ4" s="4">
        <v>46</v>
      </c>
      <c r="AK4" s="4">
        <v>48</v>
      </c>
      <c r="AL4" s="4">
        <v>45</v>
      </c>
      <c r="AM4" s="4">
        <v>43</v>
      </c>
      <c r="AO4" s="4">
        <v>41</v>
      </c>
      <c r="AP4" s="3">
        <f t="shared" si="0"/>
        <v>1014</v>
      </c>
      <c r="AQ4" s="4">
        <f t="shared" si="1"/>
        <v>23</v>
      </c>
      <c r="AR4" s="4">
        <f t="shared" si="2"/>
        <v>691</v>
      </c>
      <c r="AS4" s="4">
        <f t="shared" si="3"/>
        <v>120</v>
      </c>
      <c r="AT4" s="3">
        <f t="shared" si="4"/>
        <v>811</v>
      </c>
    </row>
    <row r="5" spans="1:46" s="4" customFormat="1" ht="15.75" customHeight="1">
      <c r="A5" s="4">
        <v>4</v>
      </c>
      <c r="B5" s="5" t="s">
        <v>65</v>
      </c>
      <c r="C5" s="5" t="s">
        <v>81</v>
      </c>
      <c r="D5" s="15">
        <v>66</v>
      </c>
      <c r="E5" s="15" t="s">
        <v>89</v>
      </c>
      <c r="F5" s="4">
        <v>49</v>
      </c>
      <c r="G5" s="10">
        <v>22</v>
      </c>
      <c r="H5" s="7">
        <v>5</v>
      </c>
      <c r="J5" s="4">
        <v>38</v>
      </c>
      <c r="K5" s="4">
        <v>34</v>
      </c>
      <c r="M5" s="4">
        <v>50</v>
      </c>
      <c r="N5" s="4">
        <v>30</v>
      </c>
      <c r="O5" s="4">
        <v>43</v>
      </c>
      <c r="P5" s="4">
        <v>41</v>
      </c>
      <c r="Q5" s="4">
        <v>40</v>
      </c>
      <c r="R5" s="4">
        <v>46</v>
      </c>
      <c r="S5" s="4">
        <v>47</v>
      </c>
      <c r="T5" s="4">
        <v>41</v>
      </c>
      <c r="U5" s="4">
        <v>48</v>
      </c>
      <c r="V5" s="15"/>
      <c r="X5" s="4">
        <v>46</v>
      </c>
      <c r="Y5" s="4">
        <v>40</v>
      </c>
      <c r="Z5" s="4">
        <v>36</v>
      </c>
      <c r="AA5" s="4">
        <v>43</v>
      </c>
      <c r="AB5" s="4">
        <v>36</v>
      </c>
      <c r="AD5" s="7">
        <v>45</v>
      </c>
      <c r="AE5" s="4">
        <v>37</v>
      </c>
      <c r="AF5" s="4">
        <v>49</v>
      </c>
      <c r="AG5" s="4">
        <v>44</v>
      </c>
      <c r="AJ5" s="4">
        <v>42</v>
      </c>
      <c r="AK5" s="4">
        <v>44</v>
      </c>
      <c r="AL5" s="4">
        <v>44</v>
      </c>
      <c r="AM5" s="4">
        <v>48</v>
      </c>
      <c r="AN5" s="4">
        <v>41</v>
      </c>
      <c r="AO5" s="4">
        <v>36</v>
      </c>
      <c r="AP5" s="3">
        <f t="shared" si="0"/>
        <v>1165</v>
      </c>
      <c r="AQ5" s="4">
        <f t="shared" si="1"/>
        <v>29</v>
      </c>
      <c r="AR5" s="4">
        <f t="shared" si="2"/>
        <v>688</v>
      </c>
      <c r="AS5" s="4">
        <f t="shared" si="3"/>
        <v>120</v>
      </c>
      <c r="AT5" s="3">
        <f t="shared" si="4"/>
        <v>808</v>
      </c>
    </row>
    <row r="6" spans="1:48" s="8" customFormat="1" ht="15.75" customHeight="1">
      <c r="A6" s="4">
        <v>5</v>
      </c>
      <c r="B6" s="5" t="s">
        <v>59</v>
      </c>
      <c r="C6" s="5" t="s">
        <v>47</v>
      </c>
      <c r="D6" s="14">
        <v>1967</v>
      </c>
      <c r="E6" s="15" t="s">
        <v>68</v>
      </c>
      <c r="F6" s="4">
        <v>47</v>
      </c>
      <c r="G6" s="7"/>
      <c r="H6" s="4">
        <v>40</v>
      </c>
      <c r="I6" s="4">
        <v>42</v>
      </c>
      <c r="J6" s="4">
        <v>33</v>
      </c>
      <c r="K6" s="4"/>
      <c r="L6" s="4">
        <v>40</v>
      </c>
      <c r="M6" s="4">
        <v>48</v>
      </c>
      <c r="N6" s="4">
        <v>24</v>
      </c>
      <c r="O6" s="4"/>
      <c r="P6" s="4"/>
      <c r="Q6" s="4">
        <v>30</v>
      </c>
      <c r="R6" s="4">
        <v>42</v>
      </c>
      <c r="S6" s="4"/>
      <c r="T6" s="4"/>
      <c r="U6" s="4">
        <v>46</v>
      </c>
      <c r="V6" s="15">
        <v>35</v>
      </c>
      <c r="W6" s="4"/>
      <c r="X6" s="4"/>
      <c r="Y6" s="4">
        <v>34</v>
      </c>
      <c r="Z6" s="4">
        <v>30</v>
      </c>
      <c r="AA6" s="4">
        <v>40</v>
      </c>
      <c r="AB6" s="4">
        <v>29</v>
      </c>
      <c r="AC6" s="4">
        <v>17</v>
      </c>
      <c r="AD6" s="7">
        <v>46</v>
      </c>
      <c r="AE6" s="4">
        <v>36</v>
      </c>
      <c r="AF6" s="4">
        <v>47</v>
      </c>
      <c r="AG6" s="4"/>
      <c r="AH6" s="4"/>
      <c r="AI6" s="4">
        <v>38</v>
      </c>
      <c r="AJ6" s="4">
        <v>40</v>
      </c>
      <c r="AK6" s="4"/>
      <c r="AL6" s="4">
        <v>43</v>
      </c>
      <c r="AM6" s="4">
        <v>47</v>
      </c>
      <c r="AN6" s="4"/>
      <c r="AO6" s="4">
        <v>34</v>
      </c>
      <c r="AP6" s="3">
        <f t="shared" si="0"/>
        <v>908</v>
      </c>
      <c r="AQ6" s="4">
        <f t="shared" si="1"/>
        <v>24</v>
      </c>
      <c r="AR6" s="4">
        <f t="shared" si="2"/>
        <v>642</v>
      </c>
      <c r="AS6" s="4">
        <f t="shared" si="3"/>
        <v>120</v>
      </c>
      <c r="AT6" s="3">
        <f t="shared" si="4"/>
        <v>762</v>
      </c>
      <c r="AU6" s="4"/>
      <c r="AV6" s="4"/>
    </row>
    <row r="7" spans="1:46" s="4" customFormat="1" ht="15.75" customHeight="1">
      <c r="A7" s="4">
        <v>6</v>
      </c>
      <c r="B7" s="27" t="s">
        <v>123</v>
      </c>
      <c r="C7" s="27" t="s">
        <v>124</v>
      </c>
      <c r="D7" s="20">
        <v>1965</v>
      </c>
      <c r="E7" s="18" t="s">
        <v>125</v>
      </c>
      <c r="G7" s="6"/>
      <c r="H7" s="6"/>
      <c r="I7" s="7">
        <v>36</v>
      </c>
      <c r="J7" s="6">
        <v>40</v>
      </c>
      <c r="K7" s="6">
        <v>31</v>
      </c>
      <c r="L7" s="6"/>
      <c r="M7" s="6">
        <v>37</v>
      </c>
      <c r="N7" s="6"/>
      <c r="O7" s="6"/>
      <c r="P7" s="6">
        <v>36</v>
      </c>
      <c r="Q7" s="6">
        <v>43</v>
      </c>
      <c r="R7" s="6">
        <v>41</v>
      </c>
      <c r="S7" s="6">
        <v>47</v>
      </c>
      <c r="T7" s="6"/>
      <c r="U7" s="6">
        <v>44</v>
      </c>
      <c r="V7" s="15">
        <v>42</v>
      </c>
      <c r="W7" s="6">
        <v>42</v>
      </c>
      <c r="X7" s="6">
        <v>47</v>
      </c>
      <c r="Y7" s="6">
        <v>41</v>
      </c>
      <c r="Z7" s="6">
        <v>34</v>
      </c>
      <c r="AA7" s="6"/>
      <c r="AB7" s="6">
        <v>28</v>
      </c>
      <c r="AC7" s="6">
        <v>22</v>
      </c>
      <c r="AD7" s="6"/>
      <c r="AE7" s="6"/>
      <c r="AF7" s="6"/>
      <c r="AG7" s="6"/>
      <c r="AH7" s="6">
        <v>41</v>
      </c>
      <c r="AI7" s="6">
        <v>39</v>
      </c>
      <c r="AJ7" s="6"/>
      <c r="AK7" s="6"/>
      <c r="AL7" s="6">
        <v>37</v>
      </c>
      <c r="AM7" s="6">
        <v>37</v>
      </c>
      <c r="AN7" s="6">
        <v>37</v>
      </c>
      <c r="AO7" s="6"/>
      <c r="AP7" s="3">
        <f t="shared" si="0"/>
        <v>802</v>
      </c>
      <c r="AQ7" s="4">
        <f t="shared" si="1"/>
        <v>21</v>
      </c>
      <c r="AR7" s="4">
        <f t="shared" si="2"/>
        <v>615</v>
      </c>
      <c r="AS7" s="4">
        <f t="shared" si="3"/>
        <v>120</v>
      </c>
      <c r="AT7" s="3">
        <f t="shared" si="4"/>
        <v>735</v>
      </c>
    </row>
    <row r="8" spans="1:46" s="4" customFormat="1" ht="15.75" customHeight="1">
      <c r="A8" s="4">
        <v>7</v>
      </c>
      <c r="B8" s="5" t="s">
        <v>103</v>
      </c>
      <c r="C8" s="5" t="s">
        <v>104</v>
      </c>
      <c r="D8" s="15">
        <v>64</v>
      </c>
      <c r="E8" s="15" t="s">
        <v>105</v>
      </c>
      <c r="G8" s="4">
        <v>32</v>
      </c>
      <c r="K8" s="7"/>
      <c r="M8" s="4">
        <v>31</v>
      </c>
      <c r="N8" s="4">
        <v>27</v>
      </c>
      <c r="O8" s="4">
        <v>44</v>
      </c>
      <c r="P8" s="4">
        <v>39</v>
      </c>
      <c r="Q8" s="11">
        <v>37</v>
      </c>
      <c r="S8" s="4">
        <v>43</v>
      </c>
      <c r="U8" s="4">
        <v>43</v>
      </c>
      <c r="V8" s="15"/>
      <c r="AA8" s="4">
        <v>36</v>
      </c>
      <c r="AB8" s="4">
        <v>23</v>
      </c>
      <c r="AC8" s="4">
        <v>20</v>
      </c>
      <c r="AD8" s="4">
        <v>44</v>
      </c>
      <c r="AE8" s="4">
        <v>38</v>
      </c>
      <c r="AF8" s="4">
        <v>42</v>
      </c>
      <c r="AH8" s="4">
        <v>40</v>
      </c>
      <c r="AI8" s="4">
        <v>41</v>
      </c>
      <c r="AJ8" s="4">
        <v>43</v>
      </c>
      <c r="AM8" s="4">
        <v>15</v>
      </c>
      <c r="AN8" s="4">
        <v>40</v>
      </c>
      <c r="AO8" s="4">
        <v>37</v>
      </c>
      <c r="AP8" s="3">
        <f t="shared" si="0"/>
        <v>715</v>
      </c>
      <c r="AQ8" s="4">
        <f t="shared" si="1"/>
        <v>20</v>
      </c>
      <c r="AR8" s="4">
        <f t="shared" si="2"/>
        <v>599</v>
      </c>
      <c r="AS8" s="4">
        <f t="shared" si="3"/>
        <v>100</v>
      </c>
      <c r="AT8" s="3">
        <f t="shared" si="4"/>
        <v>699</v>
      </c>
    </row>
    <row r="9" spans="1:48" s="8" customFormat="1" ht="15.75" customHeight="1">
      <c r="A9" s="4">
        <v>8</v>
      </c>
      <c r="B9" s="5" t="s">
        <v>63</v>
      </c>
      <c r="C9" s="5" t="s">
        <v>90</v>
      </c>
      <c r="D9" s="15">
        <v>65</v>
      </c>
      <c r="E9" s="15" t="s">
        <v>89</v>
      </c>
      <c r="F9" s="4">
        <v>46</v>
      </c>
      <c r="G9" s="7">
        <v>11</v>
      </c>
      <c r="H9" s="7">
        <v>0</v>
      </c>
      <c r="I9" s="4">
        <v>40</v>
      </c>
      <c r="J9" s="4">
        <v>26</v>
      </c>
      <c r="K9" s="4"/>
      <c r="L9" s="4">
        <v>34</v>
      </c>
      <c r="M9" s="7">
        <v>23</v>
      </c>
      <c r="N9" s="4"/>
      <c r="O9" s="4"/>
      <c r="P9" s="4">
        <v>28</v>
      </c>
      <c r="Q9" s="4">
        <v>27</v>
      </c>
      <c r="R9" s="4">
        <v>41</v>
      </c>
      <c r="S9" s="4">
        <v>50</v>
      </c>
      <c r="T9" s="4"/>
      <c r="U9" s="4">
        <v>45</v>
      </c>
      <c r="V9" s="15">
        <v>32</v>
      </c>
      <c r="W9" s="4">
        <v>41</v>
      </c>
      <c r="X9" s="4">
        <v>38</v>
      </c>
      <c r="Y9" s="4">
        <v>21</v>
      </c>
      <c r="Z9" s="4">
        <v>16</v>
      </c>
      <c r="AA9" s="4">
        <v>26</v>
      </c>
      <c r="AB9" s="4">
        <v>0</v>
      </c>
      <c r="AC9" s="4"/>
      <c r="AD9" s="4">
        <v>30</v>
      </c>
      <c r="AE9" s="4">
        <v>27</v>
      </c>
      <c r="AF9" s="4"/>
      <c r="AG9" s="4"/>
      <c r="AH9" s="4"/>
      <c r="AI9" s="4"/>
      <c r="AJ9" s="4">
        <v>39</v>
      </c>
      <c r="AK9" s="4">
        <v>35</v>
      </c>
      <c r="AL9" s="4">
        <v>39</v>
      </c>
      <c r="AM9" s="4"/>
      <c r="AN9" s="4">
        <v>22</v>
      </c>
      <c r="AO9" s="4">
        <v>20</v>
      </c>
      <c r="AP9" s="3">
        <f t="shared" si="0"/>
        <v>757</v>
      </c>
      <c r="AQ9" s="4">
        <f t="shared" si="1"/>
        <v>26</v>
      </c>
      <c r="AR9" s="4">
        <f t="shared" si="2"/>
        <v>565</v>
      </c>
      <c r="AS9" s="4">
        <f t="shared" si="3"/>
        <v>120</v>
      </c>
      <c r="AT9" s="3">
        <f t="shared" si="4"/>
        <v>685</v>
      </c>
      <c r="AU9" s="4"/>
      <c r="AV9" s="4"/>
    </row>
    <row r="10" spans="1:48" s="8" customFormat="1" ht="15.75" customHeight="1">
      <c r="A10" s="4">
        <v>9</v>
      </c>
      <c r="B10" s="5" t="s">
        <v>72</v>
      </c>
      <c r="C10" s="5" t="s">
        <v>52</v>
      </c>
      <c r="D10" s="14">
        <v>1968</v>
      </c>
      <c r="E10" s="15" t="s">
        <v>27</v>
      </c>
      <c r="F10" s="4">
        <v>41</v>
      </c>
      <c r="G10" s="16"/>
      <c r="H10" s="7">
        <v>39</v>
      </c>
      <c r="I10" s="7">
        <v>44</v>
      </c>
      <c r="J10" s="4"/>
      <c r="K10" s="4"/>
      <c r="L10" s="4">
        <v>44</v>
      </c>
      <c r="M10" s="7"/>
      <c r="N10" s="4"/>
      <c r="O10" s="4"/>
      <c r="P10" s="4"/>
      <c r="Q10" s="4"/>
      <c r="R10" s="4">
        <v>49</v>
      </c>
      <c r="S10" s="4"/>
      <c r="T10" s="4">
        <v>47</v>
      </c>
      <c r="U10" s="4">
        <v>49</v>
      </c>
      <c r="V10" s="15">
        <v>48</v>
      </c>
      <c r="W10" s="4"/>
      <c r="X10" s="4"/>
      <c r="Y10" s="4"/>
      <c r="Z10" s="4"/>
      <c r="AA10" s="4"/>
      <c r="AB10" s="4">
        <v>39</v>
      </c>
      <c r="AC10" s="4"/>
      <c r="AD10" s="4">
        <v>49</v>
      </c>
      <c r="AE10" s="4"/>
      <c r="AF10" s="4">
        <v>46</v>
      </c>
      <c r="AG10" s="4"/>
      <c r="AH10" s="4"/>
      <c r="AI10" s="4"/>
      <c r="AJ10" s="4"/>
      <c r="AK10" s="4"/>
      <c r="AL10" s="4"/>
      <c r="AM10" s="4"/>
      <c r="AN10" s="4">
        <v>42</v>
      </c>
      <c r="AO10" s="4">
        <v>43</v>
      </c>
      <c r="AP10" s="3">
        <f t="shared" si="0"/>
        <v>580</v>
      </c>
      <c r="AQ10" s="4">
        <f t="shared" si="1"/>
        <v>13</v>
      </c>
      <c r="AR10" s="4">
        <f t="shared" si="2"/>
        <v>580</v>
      </c>
      <c r="AS10" s="4">
        <f t="shared" si="3"/>
        <v>0</v>
      </c>
      <c r="AT10" s="3">
        <f t="shared" si="4"/>
        <v>580</v>
      </c>
      <c r="AU10" s="4"/>
      <c r="AV10" s="4"/>
    </row>
    <row r="11" spans="1:48" s="8" customFormat="1" ht="15.75" customHeight="1">
      <c r="A11" s="4">
        <v>10</v>
      </c>
      <c r="B11" s="5" t="s">
        <v>110</v>
      </c>
      <c r="C11" s="5" t="s">
        <v>78</v>
      </c>
      <c r="D11" s="15">
        <v>66</v>
      </c>
      <c r="E11" s="15" t="s">
        <v>41</v>
      </c>
      <c r="F11" s="4">
        <v>39</v>
      </c>
      <c r="G11" s="7">
        <v>45</v>
      </c>
      <c r="H11" s="7">
        <v>40</v>
      </c>
      <c r="I11" s="4">
        <v>26</v>
      </c>
      <c r="J11" s="4">
        <v>46</v>
      </c>
      <c r="K11" s="4"/>
      <c r="L11" s="4"/>
      <c r="M11" s="4">
        <v>41</v>
      </c>
      <c r="N11" s="4">
        <v>39</v>
      </c>
      <c r="O11" s="4"/>
      <c r="P11" s="4"/>
      <c r="Q11" s="4"/>
      <c r="R11" s="4">
        <v>47</v>
      </c>
      <c r="S11" s="4"/>
      <c r="T11" s="4">
        <v>46</v>
      </c>
      <c r="U11" s="4"/>
      <c r="V11" s="15">
        <v>45</v>
      </c>
      <c r="W11" s="4"/>
      <c r="X11" s="4"/>
      <c r="Y11" s="4"/>
      <c r="Z11" s="4">
        <v>38</v>
      </c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>
        <v>47</v>
      </c>
      <c r="AM11" s="4"/>
      <c r="AN11" s="4"/>
      <c r="AO11" s="4"/>
      <c r="AP11" s="3">
        <f t="shared" si="0"/>
        <v>499</v>
      </c>
      <c r="AQ11" s="4">
        <f t="shared" si="1"/>
        <v>12</v>
      </c>
      <c r="AR11" s="4">
        <f t="shared" si="2"/>
        <v>499</v>
      </c>
      <c r="AS11" s="4">
        <f t="shared" si="3"/>
        <v>0</v>
      </c>
      <c r="AT11" s="3">
        <f t="shared" si="4"/>
        <v>499</v>
      </c>
      <c r="AU11" s="4"/>
      <c r="AV11" s="4"/>
    </row>
    <row r="12" spans="1:48" s="8" customFormat="1" ht="15.75" customHeight="1">
      <c r="A12" s="4">
        <v>11</v>
      </c>
      <c r="B12" s="5" t="s">
        <v>58</v>
      </c>
      <c r="C12" s="5" t="s">
        <v>80</v>
      </c>
      <c r="D12" s="15">
        <v>67</v>
      </c>
      <c r="E12" s="15" t="s">
        <v>49</v>
      </c>
      <c r="F12" s="4">
        <v>32</v>
      </c>
      <c r="G12" s="7">
        <v>41</v>
      </c>
      <c r="H12" s="4"/>
      <c r="I12" s="4"/>
      <c r="J12" s="4">
        <v>44</v>
      </c>
      <c r="K12" s="4"/>
      <c r="L12" s="4"/>
      <c r="M12" s="4"/>
      <c r="N12" s="4"/>
      <c r="O12" s="4">
        <v>46</v>
      </c>
      <c r="P12" s="4"/>
      <c r="Q12" s="4">
        <v>41</v>
      </c>
      <c r="R12" s="4">
        <v>47</v>
      </c>
      <c r="S12" s="4"/>
      <c r="T12" s="4"/>
      <c r="U12" s="4"/>
      <c r="V12" s="15"/>
      <c r="W12" s="4"/>
      <c r="X12" s="4"/>
      <c r="Y12" s="4">
        <v>38</v>
      </c>
      <c r="Z12" s="4">
        <v>39</v>
      </c>
      <c r="AA12" s="4">
        <v>41</v>
      </c>
      <c r="AB12" s="4"/>
      <c r="AC12" s="4"/>
      <c r="AD12" s="4"/>
      <c r="AE12" s="4">
        <v>40</v>
      </c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3">
        <f t="shared" si="0"/>
        <v>409</v>
      </c>
      <c r="AQ12" s="4">
        <f t="shared" si="1"/>
        <v>10</v>
      </c>
      <c r="AR12" s="4">
        <f t="shared" si="2"/>
        <v>409</v>
      </c>
      <c r="AS12" s="4">
        <f t="shared" si="3"/>
        <v>0</v>
      </c>
      <c r="AT12" s="3">
        <f t="shared" si="4"/>
        <v>409</v>
      </c>
      <c r="AU12" s="4"/>
      <c r="AV12" s="4"/>
    </row>
    <row r="13" spans="1:48" s="8" customFormat="1" ht="15.75" customHeight="1">
      <c r="A13" s="4">
        <v>12</v>
      </c>
      <c r="B13" s="15" t="s">
        <v>111</v>
      </c>
      <c r="C13" s="15" t="s">
        <v>82</v>
      </c>
      <c r="D13" s="15">
        <v>65</v>
      </c>
      <c r="E13" s="15" t="s">
        <v>87</v>
      </c>
      <c r="F13" s="4"/>
      <c r="G13" s="7">
        <v>27</v>
      </c>
      <c r="H13" s="4">
        <v>32</v>
      </c>
      <c r="I13" s="7">
        <v>35</v>
      </c>
      <c r="J13" s="4"/>
      <c r="K13" s="7"/>
      <c r="L13" s="4"/>
      <c r="M13" s="4">
        <v>34</v>
      </c>
      <c r="N13" s="4"/>
      <c r="O13" s="4"/>
      <c r="P13" s="4"/>
      <c r="Q13" s="4"/>
      <c r="R13" s="4"/>
      <c r="S13" s="4">
        <v>42</v>
      </c>
      <c r="T13" s="4"/>
      <c r="U13" s="4">
        <v>9</v>
      </c>
      <c r="V13" s="15"/>
      <c r="W13" s="4"/>
      <c r="X13" s="4"/>
      <c r="Y13" s="4">
        <v>35</v>
      </c>
      <c r="Z13" s="4">
        <v>31</v>
      </c>
      <c r="AA13" s="4">
        <v>35</v>
      </c>
      <c r="AB13" s="4">
        <v>20</v>
      </c>
      <c r="AC13" s="4"/>
      <c r="AD13" s="7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>
        <v>33</v>
      </c>
      <c r="AP13" s="3">
        <f t="shared" si="0"/>
        <v>333</v>
      </c>
      <c r="AQ13" s="4">
        <f t="shared" si="1"/>
        <v>11</v>
      </c>
      <c r="AR13" s="4">
        <f t="shared" si="2"/>
        <v>333</v>
      </c>
      <c r="AS13" s="4">
        <f t="shared" si="3"/>
        <v>0</v>
      </c>
      <c r="AT13" s="3">
        <f t="shared" si="4"/>
        <v>333</v>
      </c>
      <c r="AU13" s="4"/>
      <c r="AV13" s="4"/>
    </row>
    <row r="14" spans="1:48" s="8" customFormat="1" ht="15.75" customHeight="1">
      <c r="A14" s="4">
        <v>13</v>
      </c>
      <c r="B14" s="15" t="s">
        <v>66</v>
      </c>
      <c r="C14" s="15" t="s">
        <v>107</v>
      </c>
      <c r="D14" s="15">
        <v>67</v>
      </c>
      <c r="E14" s="15" t="s">
        <v>108</v>
      </c>
      <c r="F14" s="4">
        <v>2</v>
      </c>
      <c r="G14" s="4">
        <v>27</v>
      </c>
      <c r="H14" s="4">
        <v>30</v>
      </c>
      <c r="I14" s="4"/>
      <c r="J14" s="4"/>
      <c r="K14" s="4"/>
      <c r="L14" s="4">
        <v>33</v>
      </c>
      <c r="M14" s="4"/>
      <c r="N14" s="4">
        <v>11</v>
      </c>
      <c r="O14" s="4"/>
      <c r="P14" s="4"/>
      <c r="Q14" s="4"/>
      <c r="R14" s="4"/>
      <c r="S14" s="4"/>
      <c r="T14" s="4">
        <v>34</v>
      </c>
      <c r="U14" s="4"/>
      <c r="V14" s="15">
        <v>31</v>
      </c>
      <c r="W14" s="4"/>
      <c r="X14" s="4"/>
      <c r="Y14" s="4">
        <v>17</v>
      </c>
      <c r="Z14" s="4"/>
      <c r="AA14" s="4">
        <v>24</v>
      </c>
      <c r="AB14" s="4">
        <v>0</v>
      </c>
      <c r="AC14" s="4"/>
      <c r="AD14" s="4"/>
      <c r="AE14" s="4"/>
      <c r="AF14" s="4">
        <v>31</v>
      </c>
      <c r="AG14" s="4"/>
      <c r="AH14" s="4"/>
      <c r="AI14" s="4"/>
      <c r="AJ14" s="4"/>
      <c r="AK14" s="4"/>
      <c r="AL14" s="4"/>
      <c r="AM14" s="4">
        <v>45</v>
      </c>
      <c r="AN14" s="4"/>
      <c r="AO14" s="4">
        <v>15</v>
      </c>
      <c r="AP14" s="3">
        <f t="shared" si="0"/>
        <v>300</v>
      </c>
      <c r="AQ14" s="4">
        <f t="shared" si="1"/>
        <v>13</v>
      </c>
      <c r="AR14" s="4">
        <f t="shared" si="2"/>
        <v>300</v>
      </c>
      <c r="AS14" s="4">
        <f t="shared" si="3"/>
        <v>0</v>
      </c>
      <c r="AT14" s="3">
        <f t="shared" si="4"/>
        <v>300</v>
      </c>
      <c r="AU14" s="3"/>
      <c r="AV14" s="5"/>
    </row>
    <row r="15" spans="1:48" ht="15.75" customHeight="1">
      <c r="A15" s="4">
        <v>14</v>
      </c>
      <c r="B15" s="9" t="s">
        <v>69</v>
      </c>
      <c r="C15" s="9" t="s">
        <v>84</v>
      </c>
      <c r="D15" s="9">
        <v>1966</v>
      </c>
      <c r="E15" s="9" t="s">
        <v>146</v>
      </c>
      <c r="H15" s="4">
        <v>28</v>
      </c>
      <c r="J15" s="4">
        <v>24</v>
      </c>
      <c r="N15" s="4">
        <v>17</v>
      </c>
      <c r="R15" s="4">
        <v>32</v>
      </c>
      <c r="U15" s="4">
        <v>18</v>
      </c>
      <c r="V15" s="15">
        <v>50</v>
      </c>
      <c r="X15" s="4">
        <v>39</v>
      </c>
      <c r="Z15" s="4">
        <v>21</v>
      </c>
      <c r="AA15" s="4">
        <v>30</v>
      </c>
      <c r="AH15" s="4">
        <v>33</v>
      </c>
      <c r="AM15" s="4">
        <v>0</v>
      </c>
      <c r="AP15" s="3">
        <f t="shared" si="0"/>
        <v>292</v>
      </c>
      <c r="AQ15" s="4">
        <f t="shared" si="1"/>
        <v>11</v>
      </c>
      <c r="AR15" s="4">
        <f t="shared" si="2"/>
        <v>292</v>
      </c>
      <c r="AS15" s="4">
        <f t="shared" si="3"/>
        <v>0</v>
      </c>
      <c r="AT15" s="3">
        <f t="shared" si="4"/>
        <v>292</v>
      </c>
      <c r="AU15" s="4"/>
      <c r="AV15" s="4"/>
    </row>
    <row r="16" spans="1:48" ht="15.75" customHeight="1">
      <c r="A16" s="4">
        <v>15</v>
      </c>
      <c r="B16" s="17" t="s">
        <v>119</v>
      </c>
      <c r="C16" s="17" t="s">
        <v>120</v>
      </c>
      <c r="D16" s="19">
        <v>1965</v>
      </c>
      <c r="E16" s="17" t="s">
        <v>118</v>
      </c>
      <c r="I16" s="4">
        <v>34</v>
      </c>
      <c r="J16" s="4">
        <v>17</v>
      </c>
      <c r="K16" s="4">
        <v>0</v>
      </c>
      <c r="N16" s="4">
        <v>9</v>
      </c>
      <c r="Q16" s="11"/>
      <c r="R16" s="4">
        <v>39</v>
      </c>
      <c r="U16" s="4">
        <v>43</v>
      </c>
      <c r="X16" s="4">
        <v>37</v>
      </c>
      <c r="Y16" s="4">
        <v>18</v>
      </c>
      <c r="Z16" s="4">
        <v>15</v>
      </c>
      <c r="AB16" s="4">
        <v>0</v>
      </c>
      <c r="AC16" s="4">
        <v>0</v>
      </c>
      <c r="AP16" s="3">
        <f t="shared" si="0"/>
        <v>212</v>
      </c>
      <c r="AQ16" s="4">
        <f t="shared" si="1"/>
        <v>11</v>
      </c>
      <c r="AR16" s="4">
        <f t="shared" si="2"/>
        <v>212</v>
      </c>
      <c r="AS16" s="4">
        <f t="shared" si="3"/>
        <v>0</v>
      </c>
      <c r="AT16" s="3">
        <f t="shared" si="4"/>
        <v>212</v>
      </c>
      <c r="AU16" s="4"/>
      <c r="AV16" s="4"/>
    </row>
    <row r="17" spans="1:48" ht="15.75" customHeight="1">
      <c r="A17" s="4"/>
      <c r="B17" s="5"/>
      <c r="C17" s="5"/>
      <c r="D17" s="15"/>
      <c r="E17" s="15"/>
      <c r="G17" s="7"/>
      <c r="AP17" s="3"/>
      <c r="AT17" s="3"/>
      <c r="AU17" s="4"/>
      <c r="AV17" s="4"/>
    </row>
    <row r="18" spans="1:48" ht="15.75" customHeight="1">
      <c r="A18" s="4"/>
      <c r="B18" s="5"/>
      <c r="C18" s="5"/>
      <c r="D18" s="15"/>
      <c r="E18" s="15"/>
      <c r="G18" s="7"/>
      <c r="AP18" s="3"/>
      <c r="AT18" s="3"/>
      <c r="AU18" s="4"/>
      <c r="AV18" s="4"/>
    </row>
    <row r="19" spans="1:48" ht="15.75" customHeight="1">
      <c r="A19" s="4"/>
      <c r="B19" s="5"/>
      <c r="C19" s="5"/>
      <c r="D19" s="15"/>
      <c r="E19" s="15"/>
      <c r="G19" s="7"/>
      <c r="AP19" s="3"/>
      <c r="AT19" s="3"/>
      <c r="AU19" s="4"/>
      <c r="AV19" s="4"/>
    </row>
    <row r="20" spans="1:48" ht="15.75" customHeight="1">
      <c r="A20" s="4"/>
      <c r="B20" s="15" t="s">
        <v>109</v>
      </c>
      <c r="C20" s="15" t="s">
        <v>85</v>
      </c>
      <c r="D20" s="15">
        <v>64</v>
      </c>
      <c r="E20" s="15" t="s">
        <v>86</v>
      </c>
      <c r="G20" s="7">
        <v>29</v>
      </c>
      <c r="M20" s="4">
        <v>36</v>
      </c>
      <c r="N20" s="4">
        <v>31</v>
      </c>
      <c r="O20" s="7"/>
      <c r="P20" s="4">
        <v>43</v>
      </c>
      <c r="R20" s="4">
        <v>40</v>
      </c>
      <c r="V20" s="8">
        <v>43</v>
      </c>
      <c r="AA20" s="4">
        <v>39</v>
      </c>
      <c r="AB20" s="4">
        <v>21</v>
      </c>
      <c r="AK20" s="4">
        <v>40</v>
      </c>
      <c r="AP20" s="3">
        <f aca="true" t="shared" si="5" ref="AP20:AP46">SUM(F20:AO20)</f>
        <v>322</v>
      </c>
      <c r="AQ20" s="4">
        <f aca="true" t="shared" si="6" ref="AQ20:AQ46">(COUNT(F20:AO20))</f>
        <v>9</v>
      </c>
      <c r="AR20" s="4">
        <f aca="true" t="shared" si="7" ref="AR20:AR46">IF(COUNT(F20:AO20)&gt;0,LARGE(F20:AO20,1),0)+IF(COUNT(F20:AO20)&gt;1,LARGE(F20:AO20,2),0)+IF(COUNT(F20:AO20)&gt;2,LARGE(F20:AO20,3),0)+IF(COUNT(F20:AO20)&gt;3,LARGE(F20:AO20,4),0)+IF(COUNT(F20:AO20)&gt;4,LARGE(F20:AO20,5),0)+IF(COUNT(F20:AO20)&gt;5,LARGE(F20:AO20,6),0)+IF(COUNT(F20:AO20)&gt;6,LARGE(F20:AO20,7),0)+IF(COUNT(F20:AO20)&gt;7,LARGE(F20:AO20,8),0)+IF(COUNT(F20:AO20)&gt;8,LARGE(F20:AO20,9),0)+IF(COUNT(F20:AO20)&gt;9,LARGE(F20:AO20,10),0)+IF(COUNT(F20:AO20)&gt;10,LARGE(F20:AO20,11),0)+IF(COUNT(F20:AO20)&gt;11,LARGE(F20:AO20,12),0)+IF(COUNT(F20:AO20)&gt;12,LARGE(F20:AO20,13),0)+IF(COUNT(F20:AO20)&gt;13,LARGE(F20:AO20,14),0)+IF(COUNT(F20:AO20)&gt;14,LARGE(F20:AO20,15),0)</f>
        <v>322</v>
      </c>
      <c r="AS20" s="4">
        <f aca="true" t="shared" si="8" ref="AS20:AS46">IF(COUNT(F20:AO20)&lt;22,IF(COUNT(F20:AO20)&gt;14,(COUNT(F20:AO20)-15),0)*20,120)</f>
        <v>0</v>
      </c>
      <c r="AT20" s="3">
        <f aca="true" t="shared" si="9" ref="AT20:AT46">AR20+AS20</f>
        <v>322</v>
      </c>
      <c r="AU20" s="4"/>
      <c r="AV20" s="4"/>
    </row>
    <row r="21" spans="1:48" s="8" customFormat="1" ht="15.75" customHeight="1">
      <c r="A21" s="4"/>
      <c r="B21" s="15" t="s">
        <v>62</v>
      </c>
      <c r="C21" s="15" t="s">
        <v>73</v>
      </c>
      <c r="D21" s="14">
        <v>1964</v>
      </c>
      <c r="E21" s="15" t="s">
        <v>42</v>
      </c>
      <c r="F21" s="4">
        <v>13</v>
      </c>
      <c r="G21" s="4"/>
      <c r="H21" s="4">
        <v>22</v>
      </c>
      <c r="I21" s="4"/>
      <c r="J21" s="4"/>
      <c r="K21" s="7"/>
      <c r="L21" s="4"/>
      <c r="M21" s="7"/>
      <c r="N21" s="4"/>
      <c r="O21" s="4"/>
      <c r="P21" s="4"/>
      <c r="Q21" s="7"/>
      <c r="R21" s="4">
        <v>12</v>
      </c>
      <c r="S21" s="4"/>
      <c r="T21" s="4"/>
      <c r="U21" s="4"/>
      <c r="V21" s="15">
        <v>25</v>
      </c>
      <c r="W21" s="4"/>
      <c r="X21" s="4"/>
      <c r="Y21" s="4"/>
      <c r="Z21" s="4"/>
      <c r="AA21" s="4">
        <v>34</v>
      </c>
      <c r="AB21" s="4"/>
      <c r="AC21" s="4"/>
      <c r="AD21" s="4"/>
      <c r="AE21" s="4"/>
      <c r="AF21" s="4"/>
      <c r="AG21" s="4"/>
      <c r="AH21" s="4">
        <v>37</v>
      </c>
      <c r="AI21" s="4"/>
      <c r="AJ21" s="4"/>
      <c r="AK21" s="4"/>
      <c r="AL21" s="4">
        <v>42</v>
      </c>
      <c r="AM21" s="4">
        <v>0</v>
      </c>
      <c r="AN21" s="4">
        <v>29</v>
      </c>
      <c r="AO21" s="4"/>
      <c r="AP21" s="3">
        <f t="shared" si="5"/>
        <v>214</v>
      </c>
      <c r="AQ21" s="4">
        <f t="shared" si="6"/>
        <v>9</v>
      </c>
      <c r="AR21" s="4">
        <f t="shared" si="7"/>
        <v>214</v>
      </c>
      <c r="AS21" s="4">
        <f t="shared" si="8"/>
        <v>0</v>
      </c>
      <c r="AT21" s="3">
        <f t="shared" si="9"/>
        <v>214</v>
      </c>
      <c r="AU21" s="4"/>
      <c r="AV21" s="4"/>
    </row>
    <row r="22" spans="1:48" s="8" customFormat="1" ht="15.75" customHeight="1">
      <c r="A22" s="4"/>
      <c r="B22" s="15" t="s">
        <v>56</v>
      </c>
      <c r="C22" s="15" t="s">
        <v>83</v>
      </c>
      <c r="D22" s="15">
        <v>67</v>
      </c>
      <c r="E22" s="15" t="s">
        <v>41</v>
      </c>
      <c r="F22" s="4">
        <v>30</v>
      </c>
      <c r="G22" s="10">
        <v>36</v>
      </c>
      <c r="H22" s="4">
        <v>32</v>
      </c>
      <c r="I22" s="7">
        <v>18</v>
      </c>
      <c r="J22" s="4"/>
      <c r="K22" s="7">
        <v>13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15"/>
      <c r="W22" s="4"/>
      <c r="X22" s="4"/>
      <c r="Y22" s="4"/>
      <c r="Z22" s="4"/>
      <c r="AA22" s="4"/>
      <c r="AB22" s="4">
        <v>31</v>
      </c>
      <c r="AC22" s="4"/>
      <c r="AD22" s="4">
        <v>43</v>
      </c>
      <c r="AE22" s="4"/>
      <c r="AF22" s="4">
        <v>48</v>
      </c>
      <c r="AG22" s="4"/>
      <c r="AH22" s="4"/>
      <c r="AI22" s="4"/>
      <c r="AJ22" s="4"/>
      <c r="AK22" s="4"/>
      <c r="AL22" s="4"/>
      <c r="AM22" s="4"/>
      <c r="AN22" s="4"/>
      <c r="AO22" s="4">
        <v>38</v>
      </c>
      <c r="AP22" s="3">
        <f t="shared" si="5"/>
        <v>289</v>
      </c>
      <c r="AQ22" s="4">
        <f t="shared" si="6"/>
        <v>9</v>
      </c>
      <c r="AR22" s="4">
        <f t="shared" si="7"/>
        <v>289</v>
      </c>
      <c r="AS22" s="4">
        <f t="shared" si="8"/>
        <v>0</v>
      </c>
      <c r="AT22" s="3">
        <f t="shared" si="9"/>
        <v>289</v>
      </c>
      <c r="AU22" s="4"/>
      <c r="AV22" s="4"/>
    </row>
    <row r="23" spans="1:48" s="8" customFormat="1" ht="15.75" customHeight="1">
      <c r="A23" s="4"/>
      <c r="B23" s="15" t="s">
        <v>96</v>
      </c>
      <c r="C23" s="15" t="s">
        <v>97</v>
      </c>
      <c r="D23" s="15">
        <v>64</v>
      </c>
      <c r="E23" s="15" t="s">
        <v>64</v>
      </c>
      <c r="F23" s="4"/>
      <c r="G23" s="4">
        <v>48</v>
      </c>
      <c r="H23" s="4"/>
      <c r="I23" s="7">
        <v>50</v>
      </c>
      <c r="J23" s="4"/>
      <c r="K23" s="4"/>
      <c r="L23" s="4">
        <v>48</v>
      </c>
      <c r="M23" s="4"/>
      <c r="N23" s="4"/>
      <c r="O23" s="4"/>
      <c r="P23" s="4"/>
      <c r="Q23" s="4"/>
      <c r="R23" s="4">
        <v>49</v>
      </c>
      <c r="S23" s="4">
        <v>49</v>
      </c>
      <c r="T23" s="4"/>
      <c r="U23" s="4"/>
      <c r="V23" s="15"/>
      <c r="W23" s="4">
        <v>49</v>
      </c>
      <c r="X23" s="4"/>
      <c r="Y23" s="4"/>
      <c r="Z23" s="4"/>
      <c r="AA23" s="4"/>
      <c r="AB23" s="4">
        <v>46</v>
      </c>
      <c r="AC23" s="4"/>
      <c r="AD23" s="7"/>
      <c r="AE23" s="4">
        <v>49</v>
      </c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3">
        <f t="shared" si="5"/>
        <v>388</v>
      </c>
      <c r="AQ23" s="4">
        <f t="shared" si="6"/>
        <v>8</v>
      </c>
      <c r="AR23" s="4">
        <f t="shared" si="7"/>
        <v>388</v>
      </c>
      <c r="AS23" s="4">
        <f t="shared" si="8"/>
        <v>0</v>
      </c>
      <c r="AT23" s="3">
        <f t="shared" si="9"/>
        <v>388</v>
      </c>
      <c r="AU23" s="3"/>
      <c r="AV23" s="5"/>
    </row>
    <row r="24" spans="1:48" ht="15.75" customHeight="1">
      <c r="A24" s="4"/>
      <c r="B24" s="15" t="s">
        <v>100</v>
      </c>
      <c r="C24" s="15" t="s">
        <v>76</v>
      </c>
      <c r="D24" s="15">
        <v>67</v>
      </c>
      <c r="E24" s="15" t="s">
        <v>49</v>
      </c>
      <c r="F24" s="6"/>
      <c r="G24" s="4">
        <v>45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>
        <v>48</v>
      </c>
      <c r="T24" s="6"/>
      <c r="U24" s="6"/>
      <c r="W24" s="6"/>
      <c r="X24" s="6">
        <v>48</v>
      </c>
      <c r="Y24" s="6">
        <v>47</v>
      </c>
      <c r="Z24" s="6">
        <v>43</v>
      </c>
      <c r="AA24" s="6">
        <v>49</v>
      </c>
      <c r="AB24" s="6"/>
      <c r="AC24" s="6">
        <v>47</v>
      </c>
      <c r="AD24" s="6"/>
      <c r="AE24" s="6"/>
      <c r="AF24" s="6"/>
      <c r="AG24" s="6"/>
      <c r="AH24" s="6"/>
      <c r="AI24" s="6"/>
      <c r="AJ24" s="6"/>
      <c r="AK24" s="6"/>
      <c r="AL24" s="6"/>
      <c r="AM24" s="6">
        <v>36</v>
      </c>
      <c r="AN24" s="6"/>
      <c r="AO24" s="6"/>
      <c r="AP24" s="3">
        <f t="shared" si="5"/>
        <v>363</v>
      </c>
      <c r="AQ24" s="4">
        <f t="shared" si="6"/>
        <v>8</v>
      </c>
      <c r="AR24" s="4">
        <f t="shared" si="7"/>
        <v>363</v>
      </c>
      <c r="AS24" s="4">
        <f t="shared" si="8"/>
        <v>0</v>
      </c>
      <c r="AT24" s="3">
        <f t="shared" si="9"/>
        <v>363</v>
      </c>
      <c r="AU24" s="4"/>
      <c r="AV24" s="4"/>
    </row>
    <row r="25" spans="1:48" s="8" customFormat="1" ht="15.75" customHeight="1">
      <c r="A25" s="4"/>
      <c r="B25" s="23" t="s">
        <v>155</v>
      </c>
      <c r="C25" s="23" t="s">
        <v>156</v>
      </c>
      <c r="D25" s="23">
        <v>65</v>
      </c>
      <c r="E25" s="23" t="s">
        <v>148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>
        <v>44</v>
      </c>
      <c r="Q25" s="4"/>
      <c r="R25" s="4">
        <v>44</v>
      </c>
      <c r="S25" s="4"/>
      <c r="T25" s="4"/>
      <c r="U25" s="4"/>
      <c r="V25" s="15"/>
      <c r="W25" s="4">
        <v>37</v>
      </c>
      <c r="X25" s="4">
        <v>46</v>
      </c>
      <c r="Y25" s="4">
        <v>37</v>
      </c>
      <c r="Z25" s="4"/>
      <c r="AA25" s="4"/>
      <c r="AB25" s="4"/>
      <c r="AC25" s="4"/>
      <c r="AD25" s="4">
        <v>47</v>
      </c>
      <c r="AE25" s="4">
        <v>39</v>
      </c>
      <c r="AF25" s="4"/>
      <c r="AG25" s="4"/>
      <c r="AH25" s="4"/>
      <c r="AI25" s="4"/>
      <c r="AJ25" s="4"/>
      <c r="AK25" s="4"/>
      <c r="AL25" s="4"/>
      <c r="AM25" s="4"/>
      <c r="AN25" s="4">
        <v>38</v>
      </c>
      <c r="AO25" s="4"/>
      <c r="AP25" s="3">
        <f t="shared" si="5"/>
        <v>332</v>
      </c>
      <c r="AQ25" s="4">
        <f t="shared" si="6"/>
        <v>8</v>
      </c>
      <c r="AR25" s="4">
        <f t="shared" si="7"/>
        <v>332</v>
      </c>
      <c r="AS25" s="4">
        <f t="shared" si="8"/>
        <v>0</v>
      </c>
      <c r="AT25" s="3">
        <f t="shared" si="9"/>
        <v>332</v>
      </c>
      <c r="AU25" s="3"/>
      <c r="AV25" s="5"/>
    </row>
    <row r="26" spans="1:46" ht="15.75" customHeight="1">
      <c r="A26" s="4"/>
      <c r="B26" s="15" t="s">
        <v>67</v>
      </c>
      <c r="C26" s="15" t="s">
        <v>92</v>
      </c>
      <c r="D26" s="15">
        <v>67</v>
      </c>
      <c r="E26" s="15" t="s">
        <v>79</v>
      </c>
      <c r="F26" s="4">
        <v>45</v>
      </c>
      <c r="G26" s="7">
        <v>7</v>
      </c>
      <c r="I26" s="4">
        <v>26</v>
      </c>
      <c r="K26" s="4">
        <v>8</v>
      </c>
      <c r="L26" s="4">
        <v>31</v>
      </c>
      <c r="M26" s="4">
        <v>41</v>
      </c>
      <c r="N26" s="4">
        <v>12</v>
      </c>
      <c r="V26" s="15">
        <v>23</v>
      </c>
      <c r="AP26" s="3">
        <f t="shared" si="5"/>
        <v>193</v>
      </c>
      <c r="AQ26" s="4">
        <f t="shared" si="6"/>
        <v>8</v>
      </c>
      <c r="AR26" s="4">
        <f t="shared" si="7"/>
        <v>193</v>
      </c>
      <c r="AS26" s="4">
        <f t="shared" si="8"/>
        <v>0</v>
      </c>
      <c r="AT26" s="3">
        <f t="shared" si="9"/>
        <v>193</v>
      </c>
    </row>
    <row r="27" spans="1:46" ht="15.75" customHeight="1">
      <c r="A27" s="4"/>
      <c r="B27" s="24" t="s">
        <v>151</v>
      </c>
      <c r="C27" s="24" t="s">
        <v>152</v>
      </c>
      <c r="D27" s="24">
        <v>1964</v>
      </c>
      <c r="E27" s="24" t="s">
        <v>145</v>
      </c>
      <c r="N27" s="4">
        <v>50</v>
      </c>
      <c r="Q27" s="4">
        <v>46</v>
      </c>
      <c r="V27" s="15">
        <v>49</v>
      </c>
      <c r="AF27" s="4">
        <v>47</v>
      </c>
      <c r="AG27" s="4">
        <v>42</v>
      </c>
      <c r="AL27" s="4">
        <v>47</v>
      </c>
      <c r="AM27" s="4">
        <v>45</v>
      </c>
      <c r="AO27" s="4">
        <v>49</v>
      </c>
      <c r="AP27" s="3">
        <f t="shared" si="5"/>
        <v>375</v>
      </c>
      <c r="AQ27" s="4">
        <f t="shared" si="6"/>
        <v>8</v>
      </c>
      <c r="AR27" s="4">
        <f t="shared" si="7"/>
        <v>375</v>
      </c>
      <c r="AS27" s="4">
        <f t="shared" si="8"/>
        <v>0</v>
      </c>
      <c r="AT27" s="3">
        <f t="shared" si="9"/>
        <v>375</v>
      </c>
    </row>
    <row r="28" spans="1:46" ht="15.75" customHeight="1">
      <c r="A28" s="4"/>
      <c r="B28" s="9" t="s">
        <v>147</v>
      </c>
      <c r="C28" s="9" t="s">
        <v>97</v>
      </c>
      <c r="D28" s="9">
        <v>1964</v>
      </c>
      <c r="E28" s="9" t="s">
        <v>42</v>
      </c>
      <c r="H28" s="7">
        <v>31</v>
      </c>
      <c r="N28" s="4">
        <v>41</v>
      </c>
      <c r="Z28" s="4">
        <v>47</v>
      </c>
      <c r="AB28" s="4">
        <v>43</v>
      </c>
      <c r="AE28" s="4">
        <v>44</v>
      </c>
      <c r="AH28" s="4">
        <v>47</v>
      </c>
      <c r="AM28" s="4">
        <v>48</v>
      </c>
      <c r="AO28" s="4">
        <v>45</v>
      </c>
      <c r="AP28" s="3">
        <f t="shared" si="5"/>
        <v>346</v>
      </c>
      <c r="AQ28" s="4">
        <f t="shared" si="6"/>
        <v>8</v>
      </c>
      <c r="AR28" s="4">
        <f t="shared" si="7"/>
        <v>346</v>
      </c>
      <c r="AS28" s="4">
        <f t="shared" si="8"/>
        <v>0</v>
      </c>
      <c r="AT28" s="3">
        <f t="shared" si="9"/>
        <v>346</v>
      </c>
    </row>
    <row r="29" spans="1:46" ht="15.75" customHeight="1">
      <c r="A29" s="4"/>
      <c r="B29" s="9" t="s">
        <v>131</v>
      </c>
      <c r="C29" s="9" t="s">
        <v>88</v>
      </c>
      <c r="D29" s="9">
        <v>1965</v>
      </c>
      <c r="E29" s="9" t="s">
        <v>132</v>
      </c>
      <c r="H29" s="7">
        <v>46</v>
      </c>
      <c r="O29" s="4">
        <v>48</v>
      </c>
      <c r="Q29" s="4">
        <v>49</v>
      </c>
      <c r="R29" s="4">
        <v>48</v>
      </c>
      <c r="U29" s="4">
        <v>50</v>
      </c>
      <c r="V29" s="8"/>
      <c r="W29" s="4">
        <v>48</v>
      </c>
      <c r="X29" s="4">
        <v>50</v>
      </c>
      <c r="AP29" s="3">
        <f t="shared" si="5"/>
        <v>339</v>
      </c>
      <c r="AQ29" s="4">
        <f t="shared" si="6"/>
        <v>7</v>
      </c>
      <c r="AR29" s="4">
        <f t="shared" si="7"/>
        <v>339</v>
      </c>
      <c r="AS29" s="4">
        <f t="shared" si="8"/>
        <v>0</v>
      </c>
      <c r="AT29" s="3">
        <f t="shared" si="9"/>
        <v>339</v>
      </c>
    </row>
    <row r="30" spans="1:48" ht="15.75" customHeight="1">
      <c r="A30" s="4"/>
      <c r="B30" s="15" t="s">
        <v>71</v>
      </c>
      <c r="C30" s="15" t="s">
        <v>77</v>
      </c>
      <c r="D30" s="15">
        <v>68</v>
      </c>
      <c r="E30" s="15" t="s">
        <v>60</v>
      </c>
      <c r="F30" s="4">
        <v>49</v>
      </c>
      <c r="G30" s="7">
        <v>47</v>
      </c>
      <c r="N30" s="4">
        <v>47</v>
      </c>
      <c r="Q30" s="11"/>
      <c r="R30" s="4">
        <v>45</v>
      </c>
      <c r="W30" s="4">
        <v>49</v>
      </c>
      <c r="X30" s="7"/>
      <c r="Y30" s="4">
        <v>46</v>
      </c>
      <c r="AN30" s="4">
        <v>45</v>
      </c>
      <c r="AP30" s="3">
        <f t="shared" si="5"/>
        <v>328</v>
      </c>
      <c r="AQ30" s="4">
        <f t="shared" si="6"/>
        <v>7</v>
      </c>
      <c r="AR30" s="4">
        <f t="shared" si="7"/>
        <v>328</v>
      </c>
      <c r="AS30" s="4">
        <f t="shared" si="8"/>
        <v>0</v>
      </c>
      <c r="AT30" s="3">
        <f t="shared" si="9"/>
        <v>328</v>
      </c>
      <c r="AU30" s="4"/>
      <c r="AV30" s="4"/>
    </row>
    <row r="31" spans="1:48" ht="15.75" customHeight="1">
      <c r="A31" s="4"/>
      <c r="B31" s="9" t="s">
        <v>134</v>
      </c>
      <c r="C31" s="9" t="s">
        <v>135</v>
      </c>
      <c r="D31" s="9">
        <v>1966</v>
      </c>
      <c r="E31" s="9" t="s">
        <v>130</v>
      </c>
      <c r="H31" s="7">
        <v>42</v>
      </c>
      <c r="P31" s="4">
        <v>50</v>
      </c>
      <c r="R31" s="4">
        <v>46</v>
      </c>
      <c r="S31" s="4">
        <v>50</v>
      </c>
      <c r="U31" s="4">
        <v>49</v>
      </c>
      <c r="V31" s="15">
        <v>46</v>
      </c>
      <c r="AM31" s="4">
        <v>43</v>
      </c>
      <c r="AP31" s="3">
        <f t="shared" si="5"/>
        <v>326</v>
      </c>
      <c r="AQ31" s="4">
        <f t="shared" si="6"/>
        <v>7</v>
      </c>
      <c r="AR31" s="4">
        <f t="shared" si="7"/>
        <v>326</v>
      </c>
      <c r="AS31" s="4">
        <f t="shared" si="8"/>
        <v>0</v>
      </c>
      <c r="AT31" s="3">
        <f t="shared" si="9"/>
        <v>326</v>
      </c>
      <c r="AU31" s="4"/>
      <c r="AV31" s="4"/>
    </row>
    <row r="32" spans="1:48" ht="15.75" customHeight="1">
      <c r="A32" s="4"/>
      <c r="B32" s="17" t="s">
        <v>115</v>
      </c>
      <c r="C32" s="17" t="s">
        <v>116</v>
      </c>
      <c r="D32" s="19">
        <v>1966</v>
      </c>
      <c r="E32" s="17" t="s">
        <v>117</v>
      </c>
      <c r="I32" s="4">
        <v>47</v>
      </c>
      <c r="W32" s="4">
        <v>43</v>
      </c>
      <c r="X32" s="4">
        <v>44</v>
      </c>
      <c r="Y32" s="4">
        <v>43</v>
      </c>
      <c r="Z32" s="4">
        <v>40</v>
      </c>
      <c r="AE32" s="4">
        <v>42</v>
      </c>
      <c r="AF32" s="4">
        <v>44</v>
      </c>
      <c r="AP32" s="3">
        <f t="shared" si="5"/>
        <v>303</v>
      </c>
      <c r="AQ32" s="4">
        <f t="shared" si="6"/>
        <v>7</v>
      </c>
      <c r="AR32" s="4">
        <f t="shared" si="7"/>
        <v>303</v>
      </c>
      <c r="AS32" s="4">
        <f t="shared" si="8"/>
        <v>0</v>
      </c>
      <c r="AT32" s="3">
        <f t="shared" si="9"/>
        <v>303</v>
      </c>
      <c r="AU32" s="4"/>
      <c r="AV32" s="4"/>
    </row>
    <row r="33" spans="1:46" ht="15.75" customHeight="1">
      <c r="A33" s="4"/>
      <c r="B33" s="25" t="s">
        <v>158</v>
      </c>
      <c r="C33" s="25" t="s">
        <v>40</v>
      </c>
      <c r="D33" s="25" t="s">
        <v>157</v>
      </c>
      <c r="E33" s="25" t="s">
        <v>150</v>
      </c>
      <c r="R33" s="4">
        <v>43</v>
      </c>
      <c r="U33" s="4">
        <v>38</v>
      </c>
      <c r="W33" s="4">
        <v>45</v>
      </c>
      <c r="X33" s="4">
        <v>36</v>
      </c>
      <c r="Y33" s="4">
        <v>36</v>
      </c>
      <c r="AH33" s="4">
        <v>42</v>
      </c>
      <c r="AM33" s="4">
        <v>34</v>
      </c>
      <c r="AP33" s="3">
        <f t="shared" si="5"/>
        <v>274</v>
      </c>
      <c r="AQ33" s="4">
        <f t="shared" si="6"/>
        <v>7</v>
      </c>
      <c r="AR33" s="4">
        <f t="shared" si="7"/>
        <v>274</v>
      </c>
      <c r="AS33" s="4">
        <f t="shared" si="8"/>
        <v>0</v>
      </c>
      <c r="AT33" s="3">
        <f t="shared" si="9"/>
        <v>274</v>
      </c>
    </row>
    <row r="34" spans="1:48" ht="15.75" customHeight="1">
      <c r="A34" s="4"/>
      <c r="B34" s="15" t="s">
        <v>74</v>
      </c>
      <c r="C34" s="15" t="s">
        <v>54</v>
      </c>
      <c r="D34" s="14">
        <v>1966</v>
      </c>
      <c r="E34" s="15" t="s">
        <v>64</v>
      </c>
      <c r="F34" s="4">
        <v>48</v>
      </c>
      <c r="G34" s="4">
        <v>33</v>
      </c>
      <c r="H34" s="7"/>
      <c r="I34" s="4">
        <v>44</v>
      </c>
      <c r="R34" s="4">
        <v>43</v>
      </c>
      <c r="S34" s="4">
        <v>46</v>
      </c>
      <c r="U34" s="4">
        <v>47</v>
      </c>
      <c r="W34" s="7"/>
      <c r="X34" s="7"/>
      <c r="AB34" s="4">
        <v>11</v>
      </c>
      <c r="AP34" s="3">
        <f t="shared" si="5"/>
        <v>272</v>
      </c>
      <c r="AQ34" s="4">
        <f t="shared" si="6"/>
        <v>7</v>
      </c>
      <c r="AR34" s="4">
        <f t="shared" si="7"/>
        <v>272</v>
      </c>
      <c r="AS34" s="4">
        <f t="shared" si="8"/>
        <v>0</v>
      </c>
      <c r="AT34" s="3">
        <f t="shared" si="9"/>
        <v>272</v>
      </c>
      <c r="AU34" s="4"/>
      <c r="AV34" s="4"/>
    </row>
    <row r="35" spans="1:48" ht="15.75" customHeight="1">
      <c r="A35" s="4"/>
      <c r="B35" s="9" t="s">
        <v>126</v>
      </c>
      <c r="C35" s="9" t="s">
        <v>91</v>
      </c>
      <c r="D35" s="9">
        <v>1964</v>
      </c>
      <c r="E35" s="9" t="s">
        <v>144</v>
      </c>
      <c r="H35" s="4">
        <v>44</v>
      </c>
      <c r="I35" s="7">
        <v>34</v>
      </c>
      <c r="N35" s="4">
        <v>29</v>
      </c>
      <c r="V35" s="15">
        <v>36</v>
      </c>
      <c r="AB35" s="4">
        <v>32</v>
      </c>
      <c r="AI35" s="4">
        <v>42</v>
      </c>
      <c r="AM35" s="4">
        <v>32</v>
      </c>
      <c r="AP35" s="3">
        <f t="shared" si="5"/>
        <v>249</v>
      </c>
      <c r="AQ35" s="4">
        <f t="shared" si="6"/>
        <v>7</v>
      </c>
      <c r="AR35" s="4">
        <f t="shared" si="7"/>
        <v>249</v>
      </c>
      <c r="AS35" s="4">
        <f t="shared" si="8"/>
        <v>0</v>
      </c>
      <c r="AT35" s="3">
        <f t="shared" si="9"/>
        <v>249</v>
      </c>
      <c r="AU35" s="4"/>
      <c r="AV35" s="4"/>
    </row>
    <row r="36" spans="1:48" ht="15.75" customHeight="1">
      <c r="A36" s="4"/>
      <c r="B36" s="15" t="s">
        <v>61</v>
      </c>
      <c r="C36" s="15" t="s">
        <v>55</v>
      </c>
      <c r="D36" s="14">
        <v>1966</v>
      </c>
      <c r="E36" s="15" t="s">
        <v>48</v>
      </c>
      <c r="F36" s="4">
        <v>45</v>
      </c>
      <c r="K36" s="7"/>
      <c r="L36" s="4">
        <v>35</v>
      </c>
      <c r="U36" s="7"/>
      <c r="W36" s="4">
        <v>38</v>
      </c>
      <c r="AE36" s="4">
        <v>33</v>
      </c>
      <c r="AF36" s="7"/>
      <c r="AG36" s="4">
        <v>41</v>
      </c>
      <c r="AH36" s="4">
        <v>36</v>
      </c>
      <c r="AM36" s="4">
        <v>0</v>
      </c>
      <c r="AP36" s="3">
        <f t="shared" si="5"/>
        <v>228</v>
      </c>
      <c r="AQ36" s="4">
        <f t="shared" si="6"/>
        <v>7</v>
      </c>
      <c r="AR36" s="4">
        <f t="shared" si="7"/>
        <v>228</v>
      </c>
      <c r="AS36" s="4">
        <f t="shared" si="8"/>
        <v>0</v>
      </c>
      <c r="AT36" s="3">
        <f t="shared" si="9"/>
        <v>228</v>
      </c>
      <c r="AU36" s="4"/>
      <c r="AV36" s="4"/>
    </row>
    <row r="37" spans="1:48" s="8" customFormat="1" ht="15.75" customHeight="1">
      <c r="A37" s="4"/>
      <c r="B37" s="9" t="s">
        <v>127</v>
      </c>
      <c r="C37" s="9" t="s">
        <v>106</v>
      </c>
      <c r="D37" s="9">
        <v>1964</v>
      </c>
      <c r="E37" s="9" t="s">
        <v>144</v>
      </c>
      <c r="F37" s="4"/>
      <c r="G37" s="4"/>
      <c r="H37" s="4">
        <v>41</v>
      </c>
      <c r="I37" s="7">
        <v>19</v>
      </c>
      <c r="J37" s="4"/>
      <c r="K37" s="4"/>
      <c r="L37" s="4"/>
      <c r="M37" s="4"/>
      <c r="N37" s="4">
        <v>23</v>
      </c>
      <c r="O37" s="4"/>
      <c r="P37" s="4"/>
      <c r="Q37" s="4"/>
      <c r="R37" s="4"/>
      <c r="S37" s="4"/>
      <c r="T37" s="4"/>
      <c r="U37" s="4">
        <v>27</v>
      </c>
      <c r="V37" s="15">
        <v>31</v>
      </c>
      <c r="W37" s="4"/>
      <c r="X37" s="4"/>
      <c r="Y37" s="4"/>
      <c r="Z37" s="4"/>
      <c r="AA37" s="4"/>
      <c r="AB37" s="4">
        <v>15</v>
      </c>
      <c r="AC37" s="4"/>
      <c r="AD37" s="4"/>
      <c r="AE37" s="4"/>
      <c r="AF37" s="4"/>
      <c r="AG37" s="4"/>
      <c r="AH37" s="4"/>
      <c r="AI37" s="4">
        <v>19</v>
      </c>
      <c r="AJ37" s="4"/>
      <c r="AK37" s="4"/>
      <c r="AL37" s="4"/>
      <c r="AM37" s="4"/>
      <c r="AN37" s="4"/>
      <c r="AO37" s="4"/>
      <c r="AP37" s="3">
        <f t="shared" si="5"/>
        <v>175</v>
      </c>
      <c r="AQ37" s="4">
        <f t="shared" si="6"/>
        <v>7</v>
      </c>
      <c r="AR37" s="4">
        <f t="shared" si="7"/>
        <v>175</v>
      </c>
      <c r="AS37" s="4">
        <f t="shared" si="8"/>
        <v>0</v>
      </c>
      <c r="AT37" s="3">
        <f t="shared" si="9"/>
        <v>175</v>
      </c>
      <c r="AU37" s="3"/>
      <c r="AV37" s="5"/>
    </row>
    <row r="38" spans="1:48" ht="15.75" customHeight="1">
      <c r="A38" s="4"/>
      <c r="B38" s="9" t="s">
        <v>128</v>
      </c>
      <c r="C38" s="9" t="s">
        <v>129</v>
      </c>
      <c r="D38" s="9">
        <v>1967</v>
      </c>
      <c r="E38" s="9" t="s">
        <v>130</v>
      </c>
      <c r="H38" s="7">
        <v>49</v>
      </c>
      <c r="R38" s="4">
        <v>50</v>
      </c>
      <c r="V38" s="15">
        <v>50</v>
      </c>
      <c r="W38" s="4">
        <v>50</v>
      </c>
      <c r="AI38" s="4">
        <v>50</v>
      </c>
      <c r="AM38" s="4">
        <v>49</v>
      </c>
      <c r="AP38" s="3">
        <f t="shared" si="5"/>
        <v>298</v>
      </c>
      <c r="AQ38" s="4">
        <f t="shared" si="6"/>
        <v>6</v>
      </c>
      <c r="AR38" s="4">
        <f t="shared" si="7"/>
        <v>298</v>
      </c>
      <c r="AS38" s="4">
        <f t="shared" si="8"/>
        <v>0</v>
      </c>
      <c r="AT38" s="3">
        <f t="shared" si="9"/>
        <v>298</v>
      </c>
      <c r="AU38" s="4"/>
      <c r="AV38" s="4"/>
    </row>
    <row r="39" spans="1:48" s="8" customFormat="1" ht="15.75" customHeight="1">
      <c r="A39" s="4"/>
      <c r="B39" s="15" t="s">
        <v>93</v>
      </c>
      <c r="C39" s="15" t="s">
        <v>94</v>
      </c>
      <c r="D39" s="15">
        <v>66</v>
      </c>
      <c r="E39" s="15" t="s">
        <v>95</v>
      </c>
      <c r="F39" s="4"/>
      <c r="G39" s="4">
        <v>49</v>
      </c>
      <c r="H39" s="4"/>
      <c r="I39" s="4"/>
      <c r="J39" s="4"/>
      <c r="K39" s="7">
        <v>47</v>
      </c>
      <c r="L39" s="4"/>
      <c r="M39" s="4">
        <v>48</v>
      </c>
      <c r="N39" s="4"/>
      <c r="O39" s="4"/>
      <c r="P39" s="4">
        <v>45</v>
      </c>
      <c r="Q39" s="4"/>
      <c r="R39" s="4"/>
      <c r="S39" s="4"/>
      <c r="T39" s="4"/>
      <c r="U39" s="4"/>
      <c r="V39" s="15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>
        <v>46</v>
      </c>
      <c r="AH39" s="4"/>
      <c r="AI39" s="4"/>
      <c r="AJ39" s="4"/>
      <c r="AK39" s="4"/>
      <c r="AL39" s="4"/>
      <c r="AM39" s="4"/>
      <c r="AN39" s="4">
        <v>50</v>
      </c>
      <c r="AO39" s="4"/>
      <c r="AP39" s="3">
        <f t="shared" si="5"/>
        <v>285</v>
      </c>
      <c r="AQ39" s="4">
        <f t="shared" si="6"/>
        <v>6</v>
      </c>
      <c r="AR39" s="4">
        <f t="shared" si="7"/>
        <v>285</v>
      </c>
      <c r="AS39" s="4">
        <f t="shared" si="8"/>
        <v>0</v>
      </c>
      <c r="AT39" s="3">
        <f t="shared" si="9"/>
        <v>285</v>
      </c>
      <c r="AU39" s="4"/>
      <c r="AV39" s="4"/>
    </row>
    <row r="40" spans="1:48" ht="15.75" customHeight="1">
      <c r="A40" s="4"/>
      <c r="B40" s="17" t="s">
        <v>112</v>
      </c>
      <c r="C40" s="17" t="s">
        <v>113</v>
      </c>
      <c r="D40" s="19">
        <v>1966</v>
      </c>
      <c r="E40" s="17" t="s">
        <v>114</v>
      </c>
      <c r="I40" s="4">
        <v>49</v>
      </c>
      <c r="Q40" s="4">
        <v>48</v>
      </c>
      <c r="W40" s="4">
        <v>48</v>
      </c>
      <c r="Y40" s="4">
        <v>45</v>
      </c>
      <c r="Z40" s="4">
        <v>48</v>
      </c>
      <c r="AE40" s="4">
        <v>46</v>
      </c>
      <c r="AP40" s="3">
        <f t="shared" si="5"/>
        <v>284</v>
      </c>
      <c r="AQ40" s="4">
        <f t="shared" si="6"/>
        <v>6</v>
      </c>
      <c r="AR40" s="4">
        <f t="shared" si="7"/>
        <v>284</v>
      </c>
      <c r="AS40" s="4">
        <f t="shared" si="8"/>
        <v>0</v>
      </c>
      <c r="AT40" s="3">
        <f t="shared" si="9"/>
        <v>284</v>
      </c>
      <c r="AU40" s="4"/>
      <c r="AV40" s="4"/>
    </row>
    <row r="41" spans="1:46" ht="15.75" customHeight="1">
      <c r="A41" s="4"/>
      <c r="B41" s="24" t="s">
        <v>154</v>
      </c>
      <c r="C41" s="24" t="s">
        <v>121</v>
      </c>
      <c r="D41" s="24">
        <v>1968</v>
      </c>
      <c r="E41" s="24" t="s">
        <v>153</v>
      </c>
      <c r="N41" s="4">
        <v>40</v>
      </c>
      <c r="T41" s="4">
        <v>45</v>
      </c>
      <c r="U41" s="4">
        <v>47</v>
      </c>
      <c r="AF41" s="4">
        <v>43</v>
      </c>
      <c r="AG41" s="4">
        <v>45</v>
      </c>
      <c r="AH41" s="4">
        <v>44</v>
      </c>
      <c r="AP41" s="3">
        <f t="shared" si="5"/>
        <v>264</v>
      </c>
      <c r="AQ41" s="4">
        <f t="shared" si="6"/>
        <v>6</v>
      </c>
      <c r="AR41" s="4">
        <f t="shared" si="7"/>
        <v>264</v>
      </c>
      <c r="AS41" s="4">
        <f t="shared" si="8"/>
        <v>0</v>
      </c>
      <c r="AT41" s="3">
        <f t="shared" si="9"/>
        <v>264</v>
      </c>
    </row>
    <row r="42" spans="1:48" ht="15.75" customHeight="1">
      <c r="A42" s="4"/>
      <c r="B42" s="9" t="s">
        <v>141</v>
      </c>
      <c r="C42" s="9" t="s">
        <v>142</v>
      </c>
      <c r="D42" s="9">
        <v>1965</v>
      </c>
      <c r="E42" s="9" t="s">
        <v>143</v>
      </c>
      <c r="H42" s="4">
        <v>47</v>
      </c>
      <c r="J42" s="4">
        <v>43</v>
      </c>
      <c r="K42" s="4">
        <v>39</v>
      </c>
      <c r="N42" s="4">
        <v>35</v>
      </c>
      <c r="Q42" s="7"/>
      <c r="X42" s="4">
        <v>47</v>
      </c>
      <c r="AK42" s="4">
        <v>46</v>
      </c>
      <c r="AP42" s="3">
        <f t="shared" si="5"/>
        <v>257</v>
      </c>
      <c r="AQ42" s="4">
        <f t="shared" si="6"/>
        <v>6</v>
      </c>
      <c r="AR42" s="4">
        <f t="shared" si="7"/>
        <v>257</v>
      </c>
      <c r="AS42" s="4">
        <f t="shared" si="8"/>
        <v>0</v>
      </c>
      <c r="AT42" s="3">
        <f t="shared" si="9"/>
        <v>257</v>
      </c>
      <c r="AU42" s="4"/>
      <c r="AV42" s="4"/>
    </row>
    <row r="43" spans="1:48" ht="15.75" customHeight="1">
      <c r="A43" s="4"/>
      <c r="B43" s="9" t="s">
        <v>136</v>
      </c>
      <c r="C43" s="9" t="s">
        <v>133</v>
      </c>
      <c r="D43" s="9">
        <v>1967</v>
      </c>
      <c r="E43" s="9" t="s">
        <v>137</v>
      </c>
      <c r="G43" s="7"/>
      <c r="H43" s="7">
        <v>36</v>
      </c>
      <c r="R43" s="4">
        <v>50</v>
      </c>
      <c r="X43" s="4">
        <v>42</v>
      </c>
      <c r="AE43" s="4">
        <v>45</v>
      </c>
      <c r="AJ43" s="4">
        <v>44</v>
      </c>
      <c r="AM43" s="4">
        <v>36</v>
      </c>
      <c r="AP43" s="3">
        <f t="shared" si="5"/>
        <v>253</v>
      </c>
      <c r="AQ43" s="4">
        <f t="shared" si="6"/>
        <v>6</v>
      </c>
      <c r="AR43" s="4">
        <f t="shared" si="7"/>
        <v>253</v>
      </c>
      <c r="AS43" s="4">
        <f t="shared" si="8"/>
        <v>0</v>
      </c>
      <c r="AT43" s="3">
        <f t="shared" si="9"/>
        <v>253</v>
      </c>
      <c r="AU43" s="4"/>
      <c r="AV43" s="4"/>
    </row>
    <row r="44" spans="1:48" ht="15.75" customHeight="1">
      <c r="A44" s="4"/>
      <c r="B44" s="9" t="s">
        <v>122</v>
      </c>
      <c r="C44" s="9" t="s">
        <v>106</v>
      </c>
      <c r="D44" s="9">
        <v>1965</v>
      </c>
      <c r="E44" s="9" t="s">
        <v>144</v>
      </c>
      <c r="H44" s="4">
        <v>45</v>
      </c>
      <c r="I44" s="7">
        <v>37</v>
      </c>
      <c r="V44" s="4">
        <v>42</v>
      </c>
      <c r="AB44" s="4">
        <v>38</v>
      </c>
      <c r="AI44" s="4">
        <v>44</v>
      </c>
      <c r="AM44" s="4">
        <v>33</v>
      </c>
      <c r="AP44" s="3">
        <f t="shared" si="5"/>
        <v>239</v>
      </c>
      <c r="AQ44" s="4">
        <f t="shared" si="6"/>
        <v>6</v>
      </c>
      <c r="AR44" s="4">
        <f t="shared" si="7"/>
        <v>239</v>
      </c>
      <c r="AS44" s="4">
        <f t="shared" si="8"/>
        <v>0</v>
      </c>
      <c r="AT44" s="3">
        <f t="shared" si="9"/>
        <v>239</v>
      </c>
      <c r="AU44" s="4"/>
      <c r="AV44" s="4"/>
    </row>
    <row r="45" spans="1:48" ht="15.75" customHeight="1">
      <c r="A45" s="4"/>
      <c r="B45" s="9" t="s">
        <v>138</v>
      </c>
      <c r="C45" s="9" t="s">
        <v>139</v>
      </c>
      <c r="D45" s="9">
        <v>1967</v>
      </c>
      <c r="E45" s="9" t="s">
        <v>140</v>
      </c>
      <c r="H45" s="7">
        <v>27</v>
      </c>
      <c r="K45" s="4">
        <v>33</v>
      </c>
      <c r="Q45" s="7"/>
      <c r="U45" s="4">
        <v>35</v>
      </c>
      <c r="W45" s="4">
        <v>46</v>
      </c>
      <c r="Z45" s="4">
        <v>33</v>
      </c>
      <c r="AL45" s="4">
        <v>36</v>
      </c>
      <c r="AP45" s="3">
        <f t="shared" si="5"/>
        <v>210</v>
      </c>
      <c r="AQ45" s="4">
        <f t="shared" si="6"/>
        <v>6</v>
      </c>
      <c r="AR45" s="4">
        <f t="shared" si="7"/>
        <v>210</v>
      </c>
      <c r="AS45" s="4">
        <f t="shared" si="8"/>
        <v>0</v>
      </c>
      <c r="AT45" s="3">
        <f t="shared" si="9"/>
        <v>210</v>
      </c>
      <c r="AU45" s="4"/>
      <c r="AV45" s="4"/>
    </row>
    <row r="46" spans="1:48" ht="15.75" customHeight="1">
      <c r="A46" s="4"/>
      <c r="B46" s="15" t="s">
        <v>70</v>
      </c>
      <c r="C46" s="15" t="s">
        <v>57</v>
      </c>
      <c r="D46" s="14">
        <v>1966</v>
      </c>
      <c r="E46" s="15" t="s">
        <v>50</v>
      </c>
      <c r="F46" s="4">
        <v>21</v>
      </c>
      <c r="O46" s="4">
        <v>41</v>
      </c>
      <c r="Q46" s="11"/>
      <c r="S46" s="4">
        <v>40</v>
      </c>
      <c r="U46" s="4">
        <v>32</v>
      </c>
      <c r="AB46" s="4">
        <v>18</v>
      </c>
      <c r="AM46" s="11">
        <v>0</v>
      </c>
      <c r="AP46" s="3">
        <f t="shared" si="5"/>
        <v>152</v>
      </c>
      <c r="AQ46" s="4">
        <f t="shared" si="6"/>
        <v>6</v>
      </c>
      <c r="AR46" s="4">
        <f t="shared" si="7"/>
        <v>152</v>
      </c>
      <c r="AS46" s="4">
        <f t="shared" si="8"/>
        <v>0</v>
      </c>
      <c r="AT46" s="3">
        <f t="shared" si="9"/>
        <v>152</v>
      </c>
      <c r="AU46" s="4"/>
      <c r="AV46" s="4"/>
    </row>
  </sheetData>
  <printOptions gridLines="1"/>
  <pageMargins left="0.17" right="0.4724409448818898" top="0.2755905511811024" bottom="0.1968503937007874" header="0.2362204724409449" footer="0.1574803149606299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Boltersdorf, Paul</dc:creator>
  <cp:keywords/>
  <dc:description/>
  <cp:lastModifiedBy>nordic-walking rhur eifel</cp:lastModifiedBy>
  <cp:lastPrinted>2008-11-07T19:34:31Z</cp:lastPrinted>
  <dcterms:created xsi:type="dcterms:W3CDTF">2005-08-12T14:48:04Z</dcterms:created>
  <dcterms:modified xsi:type="dcterms:W3CDTF">2008-12-18T10:56:38Z</dcterms:modified>
  <cp:category/>
  <cp:version/>
  <cp:contentType/>
  <cp:contentStatus/>
</cp:coreProperties>
</file>