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<sst xmlns="http://schemas.openxmlformats.org/spreadsheetml/2006/main" count="1493" uniqueCount="1020">
  <si>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</si>
  <si>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</si>
  <si>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</si>
  <si>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</si>
  <si>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</si>
  <si>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</si>
  <si>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</si>
  <si>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</si>
  <si>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Titz</t>
  </si>
  <si>
    <t>Parelloop</t>
  </si>
  <si>
    <t>Eupen</t>
  </si>
  <si>
    <t>Alsdorf</t>
  </si>
  <si>
    <t>Kelmis</t>
  </si>
  <si>
    <t>Simmerath</t>
  </si>
  <si>
    <t>Landgraaf</t>
  </si>
  <si>
    <t>Huchem-St.</t>
  </si>
  <si>
    <t>Steckenborn</t>
  </si>
  <si>
    <t>Mützenich</t>
  </si>
  <si>
    <t>Konzen</t>
  </si>
  <si>
    <t>Derichsweiler</t>
  </si>
  <si>
    <t>Rohren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</si>
  <si>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</si>
  <si>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</si>
  <si>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</si>
  <si>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</si>
  <si>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</si>
  <si>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</si>
  <si>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</si>
  <si>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</si>
  <si>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</si>
  <si>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</si>
  <si>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</si>
  <si>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</si>
  <si>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</si>
  <si>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</si>
  <si>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</si>
  <si>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</si>
  <si>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</si>
  <si>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</si>
  <si>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</si>
  <si>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</si>
  <si>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</si>
  <si>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</si>
  <si>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</si>
  <si>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</si>
  <si>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</si>
  <si>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</si>
  <si>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Germania 07 Dürwiß</t>
  </si>
  <si>
    <t>LG Stolberg</t>
  </si>
  <si>
    <t/>
  </si>
  <si>
    <t>Braun</t>
  </si>
  <si>
    <t xml:space="preserve"> Wolfgang</t>
  </si>
  <si>
    <t>Peters</t>
  </si>
  <si>
    <t xml:space="preserve"> Franz-Peter</t>
  </si>
  <si>
    <t>Dürener Turnverein 1847</t>
  </si>
  <si>
    <t>Manfred</t>
  </si>
  <si>
    <t>TV Huchem-Stammeln</t>
  </si>
  <si>
    <t xml:space="preserve"> Bernd</t>
  </si>
  <si>
    <t>Schmidt</t>
  </si>
  <si>
    <t xml:space="preserve"> Manfred</t>
  </si>
  <si>
    <t>VSV Grenzland Wegberg</t>
  </si>
  <si>
    <t>LG Mützenich</t>
  </si>
  <si>
    <t>Barth</t>
  </si>
  <si>
    <t>Nießen</t>
  </si>
  <si>
    <t xml:space="preserve"> Hubert</t>
  </si>
  <si>
    <t>Schwartz</t>
  </si>
  <si>
    <t>BSG KSK Heinsberg</t>
  </si>
  <si>
    <t>Schmitz</t>
  </si>
  <si>
    <t>SG Germania Binsfeld</t>
  </si>
  <si>
    <t>Birkesdorfer Turnverein</t>
  </si>
  <si>
    <t>TSV Alemannia Aachen</t>
  </si>
  <si>
    <t>LC Euskirchen</t>
  </si>
  <si>
    <t>DLC Aachen</t>
  </si>
  <si>
    <t>SC Myhl LA</t>
  </si>
  <si>
    <t>STB Landgraaf</t>
  </si>
  <si>
    <t>DJK Elmar Kohlscheid</t>
  </si>
  <si>
    <t xml:space="preserve"> Johannes</t>
  </si>
  <si>
    <t xml:space="preserve"> Walter</t>
  </si>
  <si>
    <t>Joachim</t>
  </si>
  <si>
    <t>(Düren)</t>
  </si>
  <si>
    <t>ATLA Lanaken</t>
  </si>
  <si>
    <t>Wolfgang</t>
  </si>
  <si>
    <t xml:space="preserve"> Hans</t>
  </si>
  <si>
    <t>Walter</t>
  </si>
  <si>
    <t>BSG Dalli</t>
  </si>
  <si>
    <t>Aerts</t>
  </si>
  <si>
    <t>GKD Lauftreff</t>
  </si>
  <si>
    <t xml:space="preserve"> Helmut</t>
  </si>
  <si>
    <t>Kurt</t>
  </si>
  <si>
    <t xml:space="preserve"> Jürgen</t>
  </si>
  <si>
    <t>Fleischmann</t>
  </si>
  <si>
    <t>Peter</t>
  </si>
  <si>
    <t>(Arnoldsweiler)</t>
  </si>
  <si>
    <t>Geitz</t>
  </si>
  <si>
    <t>Sjef</t>
  </si>
  <si>
    <t>STAP Brunssum [NLD]</t>
  </si>
  <si>
    <t>Pals</t>
  </si>
  <si>
    <t>Math</t>
  </si>
  <si>
    <t>Baltus</t>
  </si>
  <si>
    <t>van Berkel</t>
  </si>
  <si>
    <t>Jos</t>
  </si>
  <si>
    <t>Wünsche</t>
  </si>
  <si>
    <t>Frank</t>
  </si>
  <si>
    <t>VfR 1910 Unterbruch LG</t>
  </si>
  <si>
    <t>Team Kreissparkasse Köln</t>
  </si>
  <si>
    <t>Hoff</t>
  </si>
  <si>
    <t>Helmut</t>
  </si>
  <si>
    <t>TV Konzen</t>
  </si>
  <si>
    <t>Maczkiewicz</t>
  </si>
  <si>
    <t>Höller</t>
  </si>
  <si>
    <t>Rainer</t>
  </si>
  <si>
    <t>Huppertz-Theissen</t>
  </si>
  <si>
    <t>Heinrich</t>
  </si>
  <si>
    <t>Röhlich</t>
  </si>
  <si>
    <t>Neikes</t>
  </si>
  <si>
    <t>Rudi</t>
  </si>
  <si>
    <t>(Moresnet)</t>
  </si>
  <si>
    <t>Roder</t>
  </si>
  <si>
    <t>Edgar</t>
  </si>
  <si>
    <t>Schmalen</t>
  </si>
  <si>
    <t>Günter</t>
  </si>
  <si>
    <t>Baesweiler Lauftreff</t>
  </si>
  <si>
    <t>Schiewe</t>
  </si>
  <si>
    <t>Norbert</t>
  </si>
  <si>
    <t>SC Delphin Eschweiler</t>
  </si>
  <si>
    <t>Haas</t>
  </si>
  <si>
    <t>Achim</t>
  </si>
  <si>
    <t>Kreus</t>
  </si>
  <si>
    <t>Artur</t>
  </si>
  <si>
    <t>(Stolberg)</t>
  </si>
  <si>
    <t>Schroeder</t>
  </si>
  <si>
    <t>Karl</t>
  </si>
  <si>
    <t>Bergner</t>
  </si>
  <si>
    <t>Elsdorfer Strassenrenner</t>
  </si>
  <si>
    <t>Latussek</t>
  </si>
  <si>
    <t>Friedrich</t>
  </si>
  <si>
    <t>Kuck</t>
  </si>
  <si>
    <t>TV Obermaubach</t>
  </si>
  <si>
    <t>Ernst</t>
  </si>
  <si>
    <t>Martin</t>
  </si>
  <si>
    <t>Lauffreunde Volksbank Erft eG</t>
  </si>
  <si>
    <t>Schlump</t>
  </si>
  <si>
    <t>Heinken-Schmitz</t>
  </si>
  <si>
    <t>Lothar</t>
  </si>
  <si>
    <t>Team Voreifel</t>
  </si>
  <si>
    <t>Arnold</t>
  </si>
  <si>
    <t>Koertge</t>
  </si>
  <si>
    <t>Gottfried</t>
  </si>
  <si>
    <t>Borussia Freialdenhoven</t>
  </si>
  <si>
    <t>Schmitt</t>
  </si>
  <si>
    <t>Havertz</t>
  </si>
  <si>
    <t>Fritz</t>
  </si>
  <si>
    <t>DJK Rasensport Brand</t>
  </si>
  <si>
    <t>Schäfer</t>
  </si>
  <si>
    <t>Horst</t>
  </si>
  <si>
    <t>Maschinsky</t>
  </si>
  <si>
    <t>Rolf</t>
  </si>
  <si>
    <t>LT Isola Düren</t>
  </si>
  <si>
    <t>Schneider</t>
  </si>
  <si>
    <t>Karsten</t>
  </si>
  <si>
    <t>LAV Bayer Dormagen</t>
  </si>
  <si>
    <t>Kufferath</t>
  </si>
  <si>
    <t>Ingo</t>
  </si>
  <si>
    <t>Weyergans</t>
  </si>
  <si>
    <t>Rot-Weiss-Düren</t>
  </si>
  <si>
    <t>Rudnick</t>
  </si>
  <si>
    <t>Lückenbach</t>
  </si>
  <si>
    <t>Thomas</t>
  </si>
  <si>
    <t>Geuenich</t>
  </si>
  <si>
    <t>Michael</t>
  </si>
  <si>
    <t>Böck</t>
  </si>
  <si>
    <t>Detlef</t>
  </si>
  <si>
    <t>(Niederzier)</t>
  </si>
  <si>
    <t>Breickmann</t>
  </si>
  <si>
    <t>Birger</t>
  </si>
  <si>
    <t>Hermann-Josef</t>
  </si>
  <si>
    <t>Königs</t>
  </si>
  <si>
    <t xml:space="preserve"> Raimund</t>
  </si>
  <si>
    <t>Stiel</t>
  </si>
  <si>
    <t xml:space="preserve"> Georg</t>
  </si>
  <si>
    <t>Frings</t>
  </si>
  <si>
    <t xml:space="preserve"> Josef</t>
  </si>
  <si>
    <t>Landtreter</t>
  </si>
  <si>
    <t xml:space="preserve"> Berthold</t>
  </si>
  <si>
    <t>Team Erdinger Alkohohlfrei</t>
  </si>
  <si>
    <t>Pyzio</t>
  </si>
  <si>
    <t xml:space="preserve"> Adam</t>
  </si>
  <si>
    <t>Rose</t>
  </si>
  <si>
    <t>Korschenbroicher LC</t>
  </si>
  <si>
    <t>LT Mythos Stolberg</t>
  </si>
  <si>
    <t>Hartkamp</t>
  </si>
  <si>
    <t xml:space="preserve"> Henk</t>
  </si>
  <si>
    <t>AVON HEERLEN</t>
  </si>
  <si>
    <t>Knoor</t>
  </si>
  <si>
    <t>Niers Runners</t>
  </si>
  <si>
    <t>Lichteveld</t>
  </si>
  <si>
    <t xml:space="preserve"> Theo</t>
  </si>
  <si>
    <t>ORION</t>
  </si>
  <si>
    <t>Scholz</t>
  </si>
  <si>
    <t xml:space="preserve"> Klaus</t>
  </si>
  <si>
    <t>TSF Bracht</t>
  </si>
  <si>
    <t>Küppers</t>
  </si>
  <si>
    <t xml:space="preserve"> Heinz Jakob</t>
  </si>
  <si>
    <t>Running TV Bedburg</t>
  </si>
  <si>
    <t>Gromowski</t>
  </si>
  <si>
    <t xml:space="preserve"> Roman</t>
  </si>
  <si>
    <t>LT FC 06 Rurdorf</t>
  </si>
  <si>
    <t>Kreis</t>
  </si>
  <si>
    <t>SG 26 NVV-AG</t>
  </si>
  <si>
    <t xml:space="preserve"> Frank</t>
  </si>
  <si>
    <t>Collyn</t>
  </si>
  <si>
    <t>Herberg</t>
  </si>
  <si>
    <t xml:space="preserve"> Achim</t>
  </si>
  <si>
    <t>LT Alt-Erkrath</t>
  </si>
  <si>
    <t>LAC Mausbach</t>
  </si>
  <si>
    <t>Germania 07 Dürwiss</t>
  </si>
  <si>
    <t>Minten</t>
  </si>
  <si>
    <t>LT MG-Volksgarten</t>
  </si>
  <si>
    <t>Manhoff</t>
  </si>
  <si>
    <t>RP Marathonteam</t>
  </si>
  <si>
    <t xml:space="preserve"> Henry</t>
  </si>
  <si>
    <t xml:space="preserve"> Karl</t>
  </si>
  <si>
    <t>Bojo</t>
  </si>
  <si>
    <t xml:space="preserve"> Reiner</t>
  </si>
  <si>
    <t>Lt Keyenberg</t>
  </si>
  <si>
    <t>Laermann</t>
  </si>
  <si>
    <t xml:space="preserve"> Ralf</t>
  </si>
  <si>
    <t>Laven</t>
  </si>
  <si>
    <t xml:space="preserve"> Lothar</t>
  </si>
  <si>
    <t>ZSV Aachen</t>
  </si>
  <si>
    <t>Stüben</t>
  </si>
  <si>
    <t>Osterather TV</t>
  </si>
  <si>
    <t>Helfenstein</t>
  </si>
  <si>
    <t xml:space="preserve"> Willy</t>
  </si>
  <si>
    <t>SC Neukirchen-Hülchrath</t>
  </si>
  <si>
    <t>STAP Brunssum</t>
  </si>
  <si>
    <t>Laufs</t>
  </si>
  <si>
    <t>MC-Eschweiler</t>
  </si>
  <si>
    <t>Trapp</t>
  </si>
  <si>
    <t xml:space="preserve"> Uwe</t>
  </si>
  <si>
    <t>Dohlen</t>
  </si>
  <si>
    <t>GK-Immendorf</t>
  </si>
  <si>
    <t>Geiser</t>
  </si>
  <si>
    <t>Plum</t>
  </si>
  <si>
    <t xml:space="preserve"> Franz-Josef</t>
  </si>
  <si>
    <t>Kein Verein</t>
  </si>
  <si>
    <t>Christoph</t>
  </si>
  <si>
    <t>Schröder</t>
  </si>
  <si>
    <t xml:space="preserve"> Kurt</t>
  </si>
  <si>
    <t>DJK Gillrath</t>
  </si>
  <si>
    <t xml:space="preserve"> Friedhelm</t>
  </si>
  <si>
    <t>Marathon-Club Eschweiler</t>
  </si>
  <si>
    <t>Frohnhofen</t>
  </si>
  <si>
    <t xml:space="preserve"> Anton</t>
  </si>
  <si>
    <t>Germania Kirchberg</t>
  </si>
  <si>
    <t>Sassen</t>
  </si>
  <si>
    <t xml:space="preserve"> Meinhard</t>
  </si>
  <si>
    <t xml:space="preserve"> Peter</t>
  </si>
  <si>
    <t>Haeven</t>
  </si>
  <si>
    <t xml:space="preserve"> Herbert</t>
  </si>
  <si>
    <t>RSC Krähe Triathlon</t>
  </si>
  <si>
    <t>Haan</t>
  </si>
  <si>
    <t xml:space="preserve"> John</t>
  </si>
  <si>
    <t>Gerards</t>
  </si>
  <si>
    <t xml:space="preserve"> Herman</t>
  </si>
  <si>
    <t>Krökel</t>
  </si>
  <si>
    <t xml:space="preserve"> Roland</t>
  </si>
  <si>
    <t>Eisenga</t>
  </si>
  <si>
    <t>van Oppen</t>
  </si>
  <si>
    <t xml:space="preserve"> Boy</t>
  </si>
  <si>
    <t>TV Stein</t>
  </si>
  <si>
    <t>Stiller</t>
  </si>
  <si>
    <t>Czaja</t>
  </si>
  <si>
    <t xml:space="preserve"> Hardy</t>
  </si>
  <si>
    <t>bsg-ewv-enwor e.V.</t>
  </si>
  <si>
    <t>Stamm</t>
  </si>
  <si>
    <t>Etzel</t>
  </si>
  <si>
    <t xml:space="preserve"> Willi</t>
  </si>
  <si>
    <t>LG Ameln/Linnich</t>
  </si>
  <si>
    <t xml:space="preserve"> Franz Peter</t>
  </si>
  <si>
    <t xml:space="preserve"> Thomas</t>
  </si>
  <si>
    <t>Breuer</t>
  </si>
  <si>
    <t>Schlepütz</t>
  </si>
  <si>
    <t>BSG FA Düren</t>
  </si>
  <si>
    <t>Papadopoulos</t>
  </si>
  <si>
    <t xml:space="preserve"> Simon</t>
  </si>
  <si>
    <t>Unstabilder Straßenrand</t>
  </si>
  <si>
    <t>Johnen</t>
  </si>
  <si>
    <t>LG RWE Power</t>
  </si>
  <si>
    <t>Scherello</t>
  </si>
  <si>
    <t>Running Daddys Donnerberg</t>
  </si>
  <si>
    <t>Costantini</t>
  </si>
  <si>
    <t>TTC Falken Dürwiß</t>
  </si>
  <si>
    <t>Winkler</t>
  </si>
  <si>
    <t xml:space="preserve"> Holger</t>
  </si>
  <si>
    <t>Schauerte</t>
  </si>
  <si>
    <t>Büngeler</t>
  </si>
  <si>
    <t>Houbé</t>
  </si>
  <si>
    <t xml:space="preserve"> Clemens</t>
  </si>
  <si>
    <t>TuS Köln rrh</t>
  </si>
  <si>
    <t>Loehner</t>
  </si>
  <si>
    <t>Kisza</t>
  </si>
  <si>
    <t>Vandeweyer</t>
  </si>
  <si>
    <t xml:space="preserve"> Nico</t>
  </si>
  <si>
    <t xml:space="preserve"> Volker</t>
  </si>
  <si>
    <t xml:space="preserve"> Hans-Willi</t>
  </si>
  <si>
    <t>Run4fun Jülich</t>
  </si>
  <si>
    <t>Esser</t>
  </si>
  <si>
    <t>Krumbach</t>
  </si>
  <si>
    <t xml:space="preserve"> Michael</t>
  </si>
  <si>
    <t>TV Arnoldsweiler</t>
  </si>
  <si>
    <t>Becker</t>
  </si>
  <si>
    <t xml:space="preserve"> Detlef</t>
  </si>
  <si>
    <t>Gath</t>
  </si>
  <si>
    <t xml:space="preserve"> Heiner</t>
  </si>
  <si>
    <t xml:space="preserve"> Jörg</t>
  </si>
  <si>
    <t>VR Bank</t>
  </si>
  <si>
    <t>Dembowski</t>
  </si>
  <si>
    <t>Lipsch</t>
  </si>
  <si>
    <t>cbs-runners</t>
  </si>
  <si>
    <t xml:space="preserve"> N.N.</t>
  </si>
  <si>
    <t>Görtz</t>
  </si>
  <si>
    <t>Coslar</t>
  </si>
  <si>
    <t>Koch</t>
  </si>
  <si>
    <t>Breidenbach</t>
  </si>
  <si>
    <t>Der Badorfer</t>
  </si>
  <si>
    <t>Mueller</t>
  </si>
  <si>
    <t xml:space="preserve"> Martin</t>
  </si>
  <si>
    <t>Wintz</t>
  </si>
  <si>
    <t xml:space="preserve"> Gerd</t>
  </si>
  <si>
    <t>Belleflamme</t>
  </si>
  <si>
    <t>Marc</t>
  </si>
  <si>
    <t>1959</t>
  </si>
  <si>
    <t>LIÈGE</t>
  </si>
  <si>
    <t>Plunus</t>
  </si>
  <si>
    <t>Alain</t>
  </si>
  <si>
    <t>1957</t>
  </si>
  <si>
    <t>LE JOUR</t>
  </si>
  <si>
    <t>Claahsen</t>
  </si>
  <si>
    <t>Ulrich</t>
  </si>
  <si>
    <t>1955</t>
  </si>
  <si>
    <t>SV BERGWACHT ROHREN</t>
  </si>
  <si>
    <t>1956</t>
  </si>
  <si>
    <t>Winandy</t>
  </si>
  <si>
    <t>Guy</t>
  </si>
  <si>
    <t>RCA SPA</t>
  </si>
  <si>
    <t>Skrabanja</t>
  </si>
  <si>
    <t>Arno</t>
  </si>
  <si>
    <t>TRIATHLON TEAM LIMBURG</t>
  </si>
  <si>
    <t>Böhland</t>
  </si>
  <si>
    <t>Volker</t>
  </si>
  <si>
    <t>Christof</t>
  </si>
  <si>
    <t>TSV ALEMANNIA AACHEN</t>
  </si>
  <si>
    <t>Listl</t>
  </si>
  <si>
    <t>Bernhard</t>
  </si>
  <si>
    <t>1958</t>
  </si>
  <si>
    <t>Ehrt</t>
  </si>
  <si>
    <t>DLC-AACHEN</t>
  </si>
  <si>
    <t>Warbel</t>
  </si>
  <si>
    <t>TRIATHLON TEAM EUPEN</t>
  </si>
  <si>
    <t>Merckx</t>
  </si>
  <si>
    <t>Paul</t>
  </si>
  <si>
    <t>GLH TRIATLON</t>
  </si>
  <si>
    <t>Claassen</t>
  </si>
  <si>
    <t>Klaus</t>
  </si>
  <si>
    <t>Driessen</t>
  </si>
  <si>
    <t>AACHENER TG</t>
  </si>
  <si>
    <t>Rauw</t>
  </si>
  <si>
    <t>Dieter</t>
  </si>
  <si>
    <t>TORPEDO HONSFELD</t>
  </si>
  <si>
    <t>Wertz</t>
  </si>
  <si>
    <t>Gerd</t>
  </si>
  <si>
    <t>LG MÜTZENICH</t>
  </si>
  <si>
    <t>Winkelmolen</t>
  </si>
  <si>
    <t>Thijs</t>
  </si>
  <si>
    <t>Kiepsieker</t>
  </si>
  <si>
    <t>Reinhard</t>
  </si>
  <si>
    <t>ASC DÜSSELDORF</t>
  </si>
  <si>
    <t>Claßen</t>
  </si>
  <si>
    <t>Bodo</t>
  </si>
  <si>
    <t>LG EIFEL-RUNNERS</t>
  </si>
  <si>
    <t>Ortmann</t>
  </si>
  <si>
    <t>Andreas</t>
  </si>
  <si>
    <t>LG GERMANIA FREUND</t>
  </si>
  <si>
    <t>Siemons</t>
  </si>
  <si>
    <t>Werner</t>
  </si>
  <si>
    <t>LG STOLBERG</t>
  </si>
  <si>
    <t>Dethier</t>
  </si>
  <si>
    <t>Jean-Henri</t>
  </si>
  <si>
    <t>Lüder</t>
  </si>
  <si>
    <t>PROJEKT IRONMAN</t>
  </si>
  <si>
    <t>Demollin</t>
  </si>
  <si>
    <t>BALTHACLAN LE JOUR</t>
  </si>
  <si>
    <t>Rummert</t>
  </si>
  <si>
    <t>Gode</t>
  </si>
  <si>
    <t>Johannes</t>
  </si>
  <si>
    <t>LEBENSHILFE AACHEN</t>
  </si>
  <si>
    <t>Piersoul</t>
  </si>
  <si>
    <t>MONEU3</t>
  </si>
  <si>
    <t>Walbert</t>
  </si>
  <si>
    <t>Georg</t>
  </si>
  <si>
    <t>PLATTFUSS AACHEN</t>
  </si>
  <si>
    <t>Remmel</t>
  </si>
  <si>
    <t>Holger</t>
  </si>
  <si>
    <t>Nyssen</t>
  </si>
  <si>
    <t>Siegfried</t>
  </si>
  <si>
    <t>BRF</t>
  </si>
  <si>
    <t>Winter</t>
  </si>
  <si>
    <t>VAN DONGEN</t>
  </si>
  <si>
    <t>WERNER</t>
  </si>
  <si>
    <t>TSV WEEZE</t>
  </si>
  <si>
    <t>REULAND</t>
  </si>
  <si>
    <t>GUY</t>
  </si>
  <si>
    <t>ARMACELL</t>
  </si>
  <si>
    <t>Schröteler</t>
  </si>
  <si>
    <t>Stefan</t>
  </si>
  <si>
    <t>FC GERMANIA VOSSENACK</t>
  </si>
  <si>
    <t>SCHOMMERS</t>
  </si>
  <si>
    <t>HUBERT</t>
  </si>
  <si>
    <t>Ossemann</t>
  </si>
  <si>
    <t>Alexis</t>
  </si>
  <si>
    <t>BOHN</t>
  </si>
  <si>
    <t>RALPH</t>
  </si>
  <si>
    <t>KTC EUPEN</t>
  </si>
  <si>
    <t>GALLO</t>
  </si>
  <si>
    <t>ANDRE</t>
  </si>
  <si>
    <t>AC EIFEL</t>
  </si>
  <si>
    <t>Backes</t>
  </si>
  <si>
    <t>Reinhold</t>
  </si>
  <si>
    <t>ORES</t>
  </si>
  <si>
    <t>Swaton</t>
  </si>
  <si>
    <t>Chrisstoph</t>
  </si>
  <si>
    <t>Theissen</t>
  </si>
  <si>
    <t>STECK</t>
  </si>
  <si>
    <t>RUDOLF</t>
  </si>
  <si>
    <t>TC RAEREN</t>
  </si>
  <si>
    <t>LOVENBERG</t>
  </si>
  <si>
    <t>TEAM 33 5LE (JAR)</t>
  </si>
  <si>
    <t>PALAND</t>
  </si>
  <si>
    <t>HELMUT</t>
  </si>
  <si>
    <t>LG GERM FREUIND</t>
  </si>
  <si>
    <t>GÖBBELS</t>
  </si>
  <si>
    <t>RAPHAEL</t>
  </si>
  <si>
    <t>TEAM ROHRWERKE</t>
  </si>
  <si>
    <t>MOKROM</t>
  </si>
  <si>
    <t>ROMANO</t>
  </si>
  <si>
    <t>HICK</t>
  </si>
  <si>
    <t>BRUNO</t>
  </si>
  <si>
    <t>TURNE BIS ZUR URNE</t>
  </si>
  <si>
    <t>VARLES</t>
  </si>
  <si>
    <t>STEPHAN</t>
  </si>
  <si>
    <t>Pipper</t>
  </si>
  <si>
    <t>TV Roetgen</t>
  </si>
  <si>
    <t>Lorenz</t>
  </si>
  <si>
    <t>van Buggenum</t>
  </si>
  <si>
    <t>Avon Heerlen</t>
  </si>
  <si>
    <t>Vrancken</t>
  </si>
  <si>
    <t xml:space="preserve"> Jos</t>
  </si>
  <si>
    <t>Maasrunners</t>
  </si>
  <si>
    <t>Sensen</t>
  </si>
  <si>
    <t xml:space="preserve"> Heinz</t>
  </si>
  <si>
    <t>Lausberg</t>
  </si>
  <si>
    <t xml:space="preserve"> Dieter</t>
  </si>
  <si>
    <t>SC Wegberg</t>
  </si>
  <si>
    <t>Vogt</t>
  </si>
  <si>
    <t>Latz</t>
  </si>
  <si>
    <t xml:space="preserve"> Norbert</t>
  </si>
  <si>
    <t>Stahnke</t>
  </si>
  <si>
    <t xml:space="preserve"> Uli</t>
  </si>
  <si>
    <t>TV Düren 1847</t>
  </si>
  <si>
    <t>Gruben</t>
  </si>
  <si>
    <t>Ostlender</t>
  </si>
  <si>
    <t>Sternad</t>
  </si>
  <si>
    <t xml:space="preserve"> Franz</t>
  </si>
  <si>
    <t>Ahren</t>
  </si>
  <si>
    <t>DJK Jung Siegfried Herzogenrath</t>
  </si>
  <si>
    <t>KUIJPERS Harry</t>
  </si>
  <si>
    <t>DERIX Jac</t>
  </si>
  <si>
    <t>MERTENS Werner</t>
  </si>
  <si>
    <t>SV KALTERHERBER</t>
  </si>
  <si>
    <t>FOURNY Philippe</t>
  </si>
  <si>
    <t>SERUNNER</t>
  </si>
  <si>
    <t>BRASSÉ Marcel</t>
  </si>
  <si>
    <t>ROGOWSKI Thomas</t>
  </si>
  <si>
    <t>DJK ELMAR KOHLS</t>
  </si>
  <si>
    <t>AC OREYE</t>
  </si>
  <si>
    <t>TIELKE Eckhard</t>
  </si>
  <si>
    <t>BEHNKEN Herfried</t>
  </si>
  <si>
    <t>DREI DRUNTER</t>
  </si>
  <si>
    <t>Laeven</t>
  </si>
  <si>
    <t>Aachener TG</t>
  </si>
  <si>
    <t>Lotter</t>
  </si>
  <si>
    <t>LC Kalltal</t>
  </si>
  <si>
    <t>Harzheim</t>
  </si>
  <si>
    <t xml:space="preserve"> Gregor</t>
  </si>
  <si>
    <t>SC Komet Steckenborn</t>
  </si>
  <si>
    <t>Dorscheid</t>
  </si>
  <si>
    <t>Zweifall</t>
  </si>
  <si>
    <t>Kaulard</t>
  </si>
  <si>
    <t xml:space="preserve"> Matthias</t>
  </si>
  <si>
    <t>Team coolart!</t>
  </si>
  <si>
    <t>Herrwig</t>
  </si>
  <si>
    <t xml:space="preserve"> Randolf</t>
  </si>
  <si>
    <t>Aachen Brand</t>
  </si>
  <si>
    <t>MEIJS</t>
  </si>
  <si>
    <t>BERT</t>
  </si>
  <si>
    <t>DRIESSEN</t>
  </si>
  <si>
    <t>HARRY</t>
  </si>
  <si>
    <t>LEMPERS</t>
  </si>
  <si>
    <t>JOS</t>
  </si>
  <si>
    <t>STB</t>
  </si>
  <si>
    <t>FIJTEN</t>
  </si>
  <si>
    <t>RENE</t>
  </si>
  <si>
    <t>GULIKERS</t>
  </si>
  <si>
    <t>JAN</t>
  </si>
  <si>
    <t>GERAEDTS</t>
  </si>
  <si>
    <t>JOHN</t>
  </si>
  <si>
    <t>van den Bogert</t>
  </si>
  <si>
    <t>CO</t>
  </si>
  <si>
    <t>de Kleijn</t>
  </si>
  <si>
    <t>HARRIE</t>
  </si>
  <si>
    <t>PIERIK</t>
  </si>
  <si>
    <t>FRANS</t>
  </si>
  <si>
    <t>LEUNISSEN</t>
  </si>
  <si>
    <t>JEAN</t>
  </si>
  <si>
    <t>Calles</t>
  </si>
  <si>
    <t>Mettelem</t>
  </si>
  <si>
    <t>Waldfeucht</t>
  </si>
  <si>
    <t>Ibisch</t>
  </si>
  <si>
    <t>LG Eifel-Runners</t>
  </si>
  <si>
    <t>Walther</t>
  </si>
  <si>
    <t>Polis</t>
  </si>
  <si>
    <t xml:space="preserve"> Ernst</t>
  </si>
  <si>
    <t>Hermanns</t>
  </si>
  <si>
    <t xml:space="preserve"> Karl-Heinz</t>
  </si>
  <si>
    <t>SV Roland Rollesbroich</t>
  </si>
  <si>
    <t>Lappe</t>
  </si>
  <si>
    <t>Udo</t>
  </si>
  <si>
    <t>Mathar</t>
  </si>
  <si>
    <t>IS Runners Aachen</t>
  </si>
  <si>
    <t>Schoofs</t>
  </si>
  <si>
    <t>Polizei Düsseldorf</t>
  </si>
  <si>
    <t>Kroon</t>
  </si>
  <si>
    <t>Bram</t>
  </si>
  <si>
    <t>Atletiek Maastricht</t>
  </si>
  <si>
    <t>Lindemann</t>
  </si>
  <si>
    <t>BSG T-Systems</t>
  </si>
  <si>
    <t>David</t>
  </si>
  <si>
    <t>Jürgen</t>
  </si>
  <si>
    <t>Troll</t>
  </si>
  <si>
    <t>Felix</t>
  </si>
  <si>
    <t>Gehlen</t>
  </si>
  <si>
    <t>Zanatta</t>
  </si>
  <si>
    <t>Nino</t>
  </si>
  <si>
    <t>Vilz</t>
  </si>
  <si>
    <t>Robert</t>
  </si>
  <si>
    <t>SV Bergwacht Rohren</t>
  </si>
  <si>
    <t>Hain</t>
  </si>
  <si>
    <t>Der Wolf</t>
  </si>
  <si>
    <t>Suermann</t>
  </si>
  <si>
    <t>Harald</t>
  </si>
  <si>
    <t>Meyer</t>
  </si>
  <si>
    <t>Otfried</t>
  </si>
  <si>
    <t>Dürr Ecorunners</t>
  </si>
  <si>
    <t>Gillessen</t>
  </si>
  <si>
    <t>Tippner</t>
  </si>
  <si>
    <t>LAZ Mönchengladbach</t>
  </si>
  <si>
    <t>Arnoldussen</t>
  </si>
  <si>
    <t>Ger</t>
  </si>
  <si>
    <t>Hertlein</t>
  </si>
  <si>
    <t>BSG Polizei Düren</t>
  </si>
  <si>
    <t>ohne Verein</t>
  </si>
  <si>
    <t>Bobby</t>
  </si>
  <si>
    <t>Ruoff</t>
  </si>
  <si>
    <t>Böhning</t>
  </si>
  <si>
    <t>BSG Stadt Remscheid e.V.</t>
  </si>
  <si>
    <t>Reinschmidt</t>
  </si>
  <si>
    <t>Stephan</t>
  </si>
  <si>
    <t>Bürger</t>
  </si>
  <si>
    <t>Kreutzer</t>
  </si>
  <si>
    <t>Runner Shop Team</t>
  </si>
  <si>
    <t>Persé</t>
  </si>
  <si>
    <t>RTC Frechen 80</t>
  </si>
  <si>
    <t>Cialowicz</t>
  </si>
  <si>
    <t>Piotz</t>
  </si>
  <si>
    <t>Niemann</t>
  </si>
  <si>
    <t>Geelen</t>
  </si>
  <si>
    <t>Henny</t>
  </si>
  <si>
    <t>Susteren</t>
  </si>
  <si>
    <t>Janssen</t>
  </si>
  <si>
    <t>Jan</t>
  </si>
  <si>
    <t>Reuver</t>
  </si>
  <si>
    <t>Bruijns</t>
  </si>
  <si>
    <t>Ad</t>
  </si>
  <si>
    <t>Geleen</t>
  </si>
  <si>
    <t>Bastian</t>
  </si>
  <si>
    <t>Ronald</t>
  </si>
  <si>
    <t>Lanaken</t>
  </si>
  <si>
    <t>Heijenrath</t>
  </si>
  <si>
    <t>Jo</t>
  </si>
  <si>
    <t>Voerendaal</t>
  </si>
  <si>
    <t>Bastin</t>
  </si>
  <si>
    <t>Frans</t>
  </si>
  <si>
    <t>Doenrade</t>
  </si>
  <si>
    <t>Mijer</t>
  </si>
  <si>
    <t>Hans</t>
  </si>
  <si>
    <t>Heerlen</t>
  </si>
  <si>
    <t>Kleintjens</t>
  </si>
  <si>
    <t>Rene</t>
  </si>
  <si>
    <t>Roberts</t>
  </si>
  <si>
    <t>Amstenrade</t>
  </si>
  <si>
    <t>Deguelle</t>
  </si>
  <si>
    <t>Wiel</t>
  </si>
  <si>
    <t>Volleberg</t>
  </si>
  <si>
    <t>Nico</t>
  </si>
  <si>
    <t>Beek Lb</t>
  </si>
  <si>
    <t>Hulshof</t>
  </si>
  <si>
    <t>Gerrit</t>
  </si>
  <si>
    <t>Cornelissen</t>
  </si>
  <si>
    <t xml:space="preserve">Geert </t>
  </si>
  <si>
    <t>Bert</t>
  </si>
  <si>
    <t>Moorveld</t>
  </si>
  <si>
    <t>Tasma</t>
  </si>
  <si>
    <t>Ransdaal</t>
  </si>
  <si>
    <t>Buis</t>
  </si>
  <si>
    <t>Ton</t>
  </si>
  <si>
    <t>Gooyen</t>
  </si>
  <si>
    <t>Leo</t>
  </si>
  <si>
    <t>Smeets</t>
  </si>
  <si>
    <t>Bart</t>
  </si>
  <si>
    <t>Vogels</t>
  </si>
  <si>
    <t>Henk</t>
  </si>
  <si>
    <t>Sittard</t>
  </si>
  <si>
    <t>Boer</t>
  </si>
  <si>
    <t>Willy</t>
  </si>
  <si>
    <t>Elsloo Lb</t>
  </si>
  <si>
    <t>Janssens</t>
  </si>
  <si>
    <t>Wingen</t>
  </si>
  <si>
    <t>Maral</t>
  </si>
  <si>
    <t>Kleijn</t>
  </si>
  <si>
    <t>Harrie</t>
  </si>
  <si>
    <t>Hoensbroek</t>
  </si>
  <si>
    <t>Frijns</t>
  </si>
  <si>
    <t>Hendriks</t>
  </si>
  <si>
    <t>Hub</t>
  </si>
  <si>
    <t>Valkenburg Lb</t>
  </si>
  <si>
    <t>Wanders</t>
  </si>
  <si>
    <t>Rinus</t>
  </si>
  <si>
    <t>Stavasius</t>
  </si>
  <si>
    <t>Jack</t>
  </si>
  <si>
    <t>Weening</t>
  </si>
  <si>
    <t>Limbricht</t>
  </si>
  <si>
    <t>Martens</t>
  </si>
  <si>
    <t>Eygelshoven</t>
  </si>
  <si>
    <t>Bartels</t>
  </si>
  <si>
    <t>Maastricht</t>
  </si>
  <si>
    <t>Klus</t>
  </si>
  <si>
    <t>Alois</t>
  </si>
  <si>
    <t>Kerpen</t>
  </si>
  <si>
    <t>Marcel</t>
  </si>
  <si>
    <t>Marijkestraat</t>
  </si>
  <si>
    <t>Andre</t>
  </si>
  <si>
    <t>Coevering</t>
  </si>
  <si>
    <t>Sander</t>
  </si>
  <si>
    <t>Seuren</t>
  </si>
  <si>
    <t>John</t>
  </si>
  <si>
    <t>Koster</t>
  </si>
  <si>
    <t>Levin</t>
  </si>
  <si>
    <t>Oirsbeek</t>
  </si>
  <si>
    <t>Jacobs</t>
  </si>
  <si>
    <t>Roy</t>
  </si>
  <si>
    <t>Gatzweiler</t>
  </si>
  <si>
    <t>Wilfried</t>
  </si>
  <si>
    <t>Löbner</t>
  </si>
  <si>
    <t>Herman</t>
  </si>
  <si>
    <t>Kirch</t>
  </si>
  <si>
    <t>Uli</t>
  </si>
  <si>
    <t>Hüsemann</t>
  </si>
  <si>
    <t>Rotter Hütten Team</t>
  </si>
  <si>
    <t>Sorge</t>
  </si>
  <si>
    <t>Emil</t>
  </si>
  <si>
    <t>RSC Krähe Tria Team</t>
  </si>
  <si>
    <t>Willi</t>
  </si>
  <si>
    <t>Bernd</t>
  </si>
  <si>
    <t>Kochs</t>
  </si>
  <si>
    <t>Heinz</t>
  </si>
  <si>
    <t>Lauftreff Inde Hahn</t>
  </si>
  <si>
    <t>Lumbardu</t>
  </si>
  <si>
    <t>Augusto</t>
  </si>
  <si>
    <t>Seniorentreff Blausteinsee</t>
  </si>
  <si>
    <t>Hetfeld</t>
  </si>
  <si>
    <t>Schütt</t>
  </si>
  <si>
    <t>Germania Eicherscheid</t>
  </si>
  <si>
    <t>Aretz</t>
  </si>
  <si>
    <t>Blum</t>
  </si>
  <si>
    <t>Hans-Dieter</t>
  </si>
  <si>
    <t>Meddy's LWT Koblenz</t>
  </si>
  <si>
    <t>Hoffbauer</t>
  </si>
  <si>
    <t>Ralf</t>
  </si>
  <si>
    <t>Aachen</t>
  </si>
  <si>
    <t>Köger</t>
  </si>
  <si>
    <t>Karl-Heinz</t>
  </si>
  <si>
    <t>LAUFTREFF GENERALI</t>
  </si>
  <si>
    <t>Willems</t>
  </si>
  <si>
    <t>Winfried</t>
  </si>
  <si>
    <t>Dreger</t>
  </si>
  <si>
    <t>Matthias</t>
  </si>
  <si>
    <t>Markowitz</t>
  </si>
  <si>
    <t>Thelen</t>
  </si>
  <si>
    <t>eckho-running</t>
  </si>
  <si>
    <t>Engemann</t>
  </si>
  <si>
    <t>Berwing</t>
  </si>
  <si>
    <t>Friedhelm</t>
  </si>
  <si>
    <t>Aix Atemlos</t>
  </si>
  <si>
    <t>Eggen</t>
  </si>
  <si>
    <t>Achilles TOP Kerkrade</t>
  </si>
  <si>
    <t>Dischinger</t>
  </si>
  <si>
    <t>Böhner</t>
  </si>
  <si>
    <t>Pouls</t>
  </si>
  <si>
    <t>Geert</t>
  </si>
  <si>
    <t>Trompetter</t>
  </si>
  <si>
    <t>Huub</t>
  </si>
  <si>
    <t>Achilles Top Kerkrade</t>
  </si>
  <si>
    <t>Feist</t>
  </si>
  <si>
    <t>Hoppe</t>
  </si>
  <si>
    <t>Gero</t>
  </si>
  <si>
    <t>Heyna</t>
  </si>
  <si>
    <t xml:space="preserve"> Joachim</t>
  </si>
  <si>
    <t>Zurkuhl</t>
  </si>
  <si>
    <t>Lauftreff Alsdorf Ost</t>
  </si>
  <si>
    <t>Fündgens</t>
  </si>
  <si>
    <t xml:space="preserve"> Heinz-Jürgen</t>
  </si>
  <si>
    <t>Rosenkranz</t>
  </si>
  <si>
    <t>Amendt</t>
  </si>
  <si>
    <t>Franziskus Gymnasium</t>
  </si>
  <si>
    <t>Stollenwerk</t>
  </si>
  <si>
    <t>Roland Rollesbroich</t>
  </si>
  <si>
    <t>Oepen</t>
  </si>
  <si>
    <t>Stolberg</t>
  </si>
  <si>
    <t>Kröger</t>
  </si>
  <si>
    <t>Bergheim</t>
  </si>
  <si>
    <t>Heinen</t>
  </si>
  <si>
    <t>Loepke</t>
  </si>
  <si>
    <t xml:space="preserve"> Wilhelm</t>
  </si>
  <si>
    <t>TVE Bad Münstereifel</t>
  </si>
  <si>
    <t>Offerzier</t>
  </si>
  <si>
    <t xml:space="preserve"> Paul-Heinz</t>
  </si>
  <si>
    <t>FC-Keldenich</t>
  </si>
  <si>
    <t>Bausler</t>
  </si>
  <si>
    <t xml:space="preserve"> Lambert</t>
  </si>
  <si>
    <t>ERT Kelmis</t>
  </si>
  <si>
    <t>Weisweiler</t>
  </si>
  <si>
    <t>Borussia 09 Inden</t>
  </si>
  <si>
    <t>Klein</t>
  </si>
  <si>
    <t xml:space="preserve"> Heinz-Georg</t>
  </si>
  <si>
    <t>Oelze</t>
  </si>
  <si>
    <t xml:space="preserve"> Heiko</t>
  </si>
  <si>
    <t>Kaarst</t>
  </si>
  <si>
    <t>Höppner</t>
  </si>
  <si>
    <t>TSV 1890 Bielefeld</t>
  </si>
  <si>
    <t>Odendahl</t>
  </si>
  <si>
    <t>Waldschleicher Gräfrath</t>
  </si>
  <si>
    <t>Birkesdorfer Turnverein 1864 e.V.</t>
  </si>
  <si>
    <t>Undorf</t>
  </si>
  <si>
    <t>Adrian</t>
  </si>
  <si>
    <t xml:space="preserve"> Karl-Josef</t>
  </si>
  <si>
    <t xml:space="preserve">OLIVIER </t>
  </si>
  <si>
    <t>Pierre</t>
  </si>
  <si>
    <t>Uwe</t>
  </si>
  <si>
    <t>Meijer</t>
  </si>
  <si>
    <t>Werth</t>
  </si>
  <si>
    <t>Burghard</t>
  </si>
  <si>
    <t>Dahl</t>
  </si>
  <si>
    <t>Skikeller Kaulard &amp; Schroiff</t>
  </si>
  <si>
    <t>Alfons</t>
  </si>
  <si>
    <t>Röhrig</t>
  </si>
  <si>
    <t>Roggendorf</t>
  </si>
  <si>
    <t>Hans Josef</t>
  </si>
  <si>
    <t>Brouwers</t>
  </si>
  <si>
    <t>Heinz-Josef</t>
  </si>
  <si>
    <t>osc-Waldniel</t>
  </si>
  <si>
    <t>Ruhnke</t>
  </si>
  <si>
    <t>- kein Verein -</t>
  </si>
  <si>
    <t>Mielczarek</t>
  </si>
  <si>
    <t>NiersRunners Wachtendonk</t>
  </si>
  <si>
    <t>Bielinl</t>
  </si>
  <si>
    <t>Schäffer</t>
  </si>
  <si>
    <t>Germ. Binsfeld</t>
  </si>
  <si>
    <t>Wolters</t>
  </si>
  <si>
    <t>Heinz-Willi</t>
  </si>
  <si>
    <t>TV Birkesdorf</t>
  </si>
  <si>
    <t>Kern</t>
  </si>
  <si>
    <t>Ferdi</t>
  </si>
  <si>
    <t>Moerser TV</t>
  </si>
  <si>
    <t>Bierfeld</t>
  </si>
  <si>
    <t>Neuß</t>
  </si>
  <si>
    <t xml:space="preserve"> Rolf</t>
  </si>
  <si>
    <t>Männel</t>
  </si>
  <si>
    <t>Concordia Oidtweiler</t>
  </si>
  <si>
    <t>Delasauce</t>
  </si>
  <si>
    <t xml:space="preserve"> Horst</t>
  </si>
  <si>
    <t>Stolberger TG</t>
  </si>
  <si>
    <t xml:space="preserve"> Alfons</t>
  </si>
  <si>
    <t>Sauhs</t>
  </si>
  <si>
    <t xml:space="preserve"> Rüdiger</t>
  </si>
  <si>
    <t>FI Sport eV</t>
  </si>
  <si>
    <t>Mallmann</t>
  </si>
  <si>
    <t>LG Chaotenteam</t>
  </si>
  <si>
    <t>Marquardt</t>
  </si>
  <si>
    <t>Reimann</t>
  </si>
  <si>
    <t>Dreßen</t>
  </si>
  <si>
    <t>Brass on Spass 86</t>
  </si>
  <si>
    <t>Pchalek</t>
  </si>
  <si>
    <t xml:space="preserve"> Dietmar</t>
  </si>
  <si>
    <t>Lg- Tannenbergstuben-bei Karla</t>
  </si>
  <si>
    <t>Meusch</t>
  </si>
  <si>
    <t xml:space="preserve"> Gerhard</t>
  </si>
  <si>
    <t>SG Worringen</t>
  </si>
  <si>
    <t>Faber</t>
  </si>
  <si>
    <t>Alte Herren Frenz</t>
  </si>
  <si>
    <t>Gatzen</t>
  </si>
  <si>
    <t>Lohn</t>
  </si>
  <si>
    <t>Stollwerk</t>
  </si>
  <si>
    <t>Simons</t>
  </si>
  <si>
    <t xml:space="preserve"> Cornel</t>
  </si>
  <si>
    <t>Lickes</t>
  </si>
  <si>
    <t xml:space="preserve"> Heinz-Theo</t>
  </si>
  <si>
    <t>LT Krefeld-Oppum</t>
  </si>
  <si>
    <t>Welnitz</t>
  </si>
  <si>
    <t xml:space="preserve"> Rudolf</t>
  </si>
  <si>
    <t>Feuerwehr Unterbruch</t>
  </si>
  <si>
    <t>Liebau</t>
  </si>
  <si>
    <t xml:space="preserve"> Peer</t>
  </si>
  <si>
    <t>Coun</t>
  </si>
  <si>
    <t>TÜV-Rheinland</t>
  </si>
  <si>
    <t xml:space="preserve"> Wilfried</t>
  </si>
  <si>
    <t>Bennewitz</t>
  </si>
  <si>
    <t xml:space="preserve"> Andreas</t>
  </si>
  <si>
    <t>LT Oerlikon Runners</t>
  </si>
  <si>
    <t>Pott</t>
  </si>
  <si>
    <t xml:space="preserve"> Rainer</t>
  </si>
  <si>
    <t>Tauchteam Mönchengladbach</t>
  </si>
  <si>
    <t xml:space="preserve"> Marcel</t>
  </si>
  <si>
    <t>LG Posterholt</t>
  </si>
  <si>
    <t>Schafhausen</t>
  </si>
  <si>
    <t xml:space="preserve"> Edgar</t>
  </si>
  <si>
    <t>TUS Jahn Hilfarth</t>
  </si>
  <si>
    <t>Dick</t>
  </si>
  <si>
    <t>Haag</t>
  </si>
  <si>
    <t>Niemann-Weber</t>
  </si>
  <si>
    <t>(Vossenack)</t>
  </si>
  <si>
    <t>kein Verein</t>
  </si>
  <si>
    <t xml:space="preserve"> Mathias</t>
  </si>
  <si>
    <t>Jansen, Dr.</t>
  </si>
  <si>
    <t>Scholten</t>
  </si>
  <si>
    <t xml:space="preserve"> Rudie</t>
  </si>
  <si>
    <t>AVON</t>
  </si>
  <si>
    <t>Erve</t>
  </si>
  <si>
    <t>Radiergummiliga.de</t>
  </si>
  <si>
    <t>Walden</t>
  </si>
  <si>
    <t>TG Neuss</t>
  </si>
  <si>
    <t>Kischoweit, Dr.</t>
  </si>
  <si>
    <t>Leisten </t>
  </si>
  <si>
    <t>Ralf </t>
  </si>
  <si>
    <t>Mies </t>
  </si>
  <si>
    <t>Peter </t>
  </si>
  <si>
    <t>TG Bremskoltz </t>
  </si>
  <si>
    <t>David </t>
  </si>
  <si>
    <t>Juergen </t>
  </si>
  <si>
    <t>Kuckelkorn </t>
  </si>
  <si>
    <t>Rolf </t>
  </si>
  <si>
    <t>Plum </t>
  </si>
  <si>
    <t>Franz-Josef </t>
  </si>
  <si>
    <t>Lux </t>
  </si>
  <si>
    <t>Jan </t>
  </si>
  <si>
    <t>Corbelle </t>
  </si>
  <si>
    <t>Arcadio </t>
  </si>
  <si>
    <t>Conti Team </t>
  </si>
  <si>
    <t>Claßen </t>
  </si>
  <si>
    <t>Hans-Georg </t>
  </si>
  <si>
    <t>Flinke Flaschen Würselen </t>
  </si>
  <si>
    <t>Nellessen </t>
  </si>
  <si>
    <t>Wilfried </t>
  </si>
  <si>
    <t>Realschule Würselen </t>
  </si>
  <si>
    <t>Löchte </t>
  </si>
  <si>
    <t>Wolfgang </t>
  </si>
  <si>
    <t>Ostlender </t>
  </si>
  <si>
    <t>Gerd </t>
  </si>
  <si>
    <t>LT Baesweiler </t>
  </si>
  <si>
    <t>Schlebusch </t>
  </si>
  <si>
    <t>Heinz-Josef </t>
  </si>
  <si>
    <t>Göhlich </t>
  </si>
  <si>
    <t>Alfred </t>
  </si>
  <si>
    <t>Gymnasium Würselen </t>
  </si>
  <si>
    <t>Dembowski </t>
  </si>
  <si>
    <t>Walter </t>
  </si>
  <si>
    <t>Alemannia Aachen </t>
  </si>
  <si>
    <t>Meert</t>
  </si>
  <si>
    <t>Vita</t>
  </si>
  <si>
    <t>Rummler-Kihm</t>
  </si>
  <si>
    <t>Tobias</t>
  </si>
  <si>
    <t>Eule</t>
  </si>
  <si>
    <t>Selbstläufer Altenahr</t>
  </si>
  <si>
    <t>VfL Kommern</t>
  </si>
  <si>
    <t>Schuh</t>
  </si>
  <si>
    <t>LLG Wustweiler</t>
  </si>
  <si>
    <t>Groß-Alt</t>
  </si>
  <si>
    <t>Dr. Werner</t>
  </si>
  <si>
    <t>DJK Rasensport Aachen-Brand</t>
  </si>
  <si>
    <t>Hertrich</t>
  </si>
  <si>
    <t>Hainburg</t>
  </si>
  <si>
    <t>Köntgen</t>
  </si>
  <si>
    <t>Rudolf</t>
  </si>
  <si>
    <t>Jochum</t>
  </si>
  <si>
    <t>Jörg</t>
  </si>
  <si>
    <t>LTF Marpingen</t>
  </si>
  <si>
    <t>Lempers</t>
  </si>
  <si>
    <t>Weis</t>
  </si>
  <si>
    <t>SG Neukirchen-Hülchrath</t>
  </si>
  <si>
    <t>Feuerwehr SV Düsseldorf</t>
  </si>
  <si>
    <t>Nikelowski</t>
  </si>
  <si>
    <t>Marathon Freunde Porz-Ensen</t>
  </si>
  <si>
    <t>Grosber</t>
  </si>
  <si>
    <t>Amicale PundT</t>
  </si>
  <si>
    <t>Höck</t>
  </si>
  <si>
    <t>Reiner</t>
  </si>
  <si>
    <t>GSV Porz</t>
  </si>
  <si>
    <t>Schepers</t>
  </si>
  <si>
    <t>Leon</t>
  </si>
  <si>
    <t>Eurocontrol</t>
  </si>
  <si>
    <t>van Es</t>
  </si>
  <si>
    <t>Wilfred</t>
  </si>
  <si>
    <t>Trecho</t>
  </si>
  <si>
    <t>den Hollander</t>
  </si>
  <si>
    <t>Road Runners Zoetermeer</t>
  </si>
  <si>
    <t>Kolodzey</t>
  </si>
  <si>
    <t>LG Alpen</t>
  </si>
  <si>
    <t>Unterberg</t>
  </si>
  <si>
    <t>Klaus-Jürgen</t>
  </si>
  <si>
    <t>Roth</t>
  </si>
  <si>
    <t>Ing. Karl Josef</t>
  </si>
  <si>
    <t>TG Konz</t>
  </si>
  <si>
    <t>Roland</t>
  </si>
  <si>
    <t>Heinsberg</t>
  </si>
  <si>
    <t>Vandenberghe</t>
  </si>
  <si>
    <t>Dirk</t>
  </si>
  <si>
    <t>Duffel</t>
  </si>
  <si>
    <t>Tille</t>
  </si>
  <si>
    <t>Dr. Peter</t>
  </si>
  <si>
    <t>SV Elbland Coswig-Meißen</t>
  </si>
  <si>
    <t>Kreuzau</t>
  </si>
  <si>
    <t>van den Berg</t>
  </si>
  <si>
    <t>Kees</t>
  </si>
  <si>
    <t>NSL</t>
  </si>
  <si>
    <t>Brönstrup</t>
  </si>
  <si>
    <t>Marathon Ibbenbüren</t>
  </si>
  <si>
    <t>Cörvers</t>
  </si>
  <si>
    <t>Richard</t>
  </si>
  <si>
    <t>Vaals</t>
  </si>
  <si>
    <t>Holz</t>
  </si>
  <si>
    <t>Juergen Johannes</t>
  </si>
  <si>
    <t>VfR Unterbruch LG</t>
  </si>
  <si>
    <t>Liebke</t>
  </si>
  <si>
    <t>Sipers</t>
  </si>
  <si>
    <t>AV Veteranen Nederlands</t>
  </si>
  <si>
    <t>Steuler</t>
  </si>
  <si>
    <t>LT Heimbach-Weis</t>
  </si>
  <si>
    <t>SG 26 NVV Mönchengladbach</t>
  </si>
  <si>
    <t>Wolff</t>
  </si>
  <si>
    <t>Kristof</t>
  </si>
  <si>
    <t>Jüchen</t>
  </si>
  <si>
    <t>Lippold</t>
  </si>
  <si>
    <t>Köln</t>
  </si>
  <si>
    <t>van Vlasselaer</t>
  </si>
  <si>
    <t>Kampenhout</t>
  </si>
  <si>
    <t>Spanier</t>
  </si>
  <si>
    <t>KatholischeLaufjugendArnstadt</t>
  </si>
  <si>
    <t>Hesse</t>
  </si>
  <si>
    <t>Meisterling-Riecks</t>
  </si>
  <si>
    <t>LG Mönchengladbach</t>
  </si>
  <si>
    <t>Sturm</t>
  </si>
  <si>
    <t>Team Erdinger Alkoholfrei</t>
  </si>
  <si>
    <t>Pelzer</t>
  </si>
  <si>
    <t>Geilenkirchen</t>
  </si>
  <si>
    <t>Kühn</t>
  </si>
  <si>
    <t>Kupferzell</t>
  </si>
  <si>
    <t>Kuerbis</t>
  </si>
  <si>
    <t>Wildeshauser Lauftreff</t>
  </si>
  <si>
    <t>Kleist</t>
  </si>
  <si>
    <t>Feuerwehr Wollersheim</t>
  </si>
  <si>
    <t>Grzondziel</t>
  </si>
  <si>
    <t>Klaudius</t>
  </si>
  <si>
    <t>Ramaekers</t>
  </si>
  <si>
    <t>Lou</t>
  </si>
  <si>
    <t>Heitfeldt</t>
  </si>
  <si>
    <t>LG Hannover</t>
  </si>
  <si>
    <t>Kortyka</t>
  </si>
  <si>
    <t>Speyer</t>
  </si>
  <si>
    <t>Westen</t>
  </si>
  <si>
    <t>LC Duisburg</t>
  </si>
  <si>
    <t>Dieckmann</t>
  </si>
  <si>
    <t>Segger</t>
  </si>
  <si>
    <t>Dr. Ing. Jörg</t>
  </si>
  <si>
    <t>Passtschon98</t>
  </si>
  <si>
    <t>Wilms</t>
  </si>
  <si>
    <t>Nehemia</t>
  </si>
  <si>
    <t>Koll</t>
  </si>
  <si>
    <t>Friesdorfer Rennschnecken</t>
  </si>
  <si>
    <t>Westphal</t>
  </si>
  <si>
    <t>Prof. Dr. Klaus</t>
  </si>
  <si>
    <t>Spiridon Frankfurt</t>
  </si>
  <si>
    <t>Schmidt-Hagemann</t>
  </si>
  <si>
    <t>Münster</t>
  </si>
  <si>
    <t>TÜVRheinland</t>
  </si>
  <si>
    <t>Ludwig</t>
  </si>
  <si>
    <t xml:space="preserve"> Joerg</t>
  </si>
  <si>
    <t>Schubert</t>
  </si>
  <si>
    <t xml:space="preserve"> Ingolf</t>
  </si>
  <si>
    <t>Willner</t>
  </si>
  <si>
    <t xml:space="preserve"> Lutz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</si>
</sst>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0"/>
    </font>
    <font>
      <sz val="9"/>
      <name val="Verdana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9"/>
      <color indexed="8"/>
      <name val="Times New Roman"/>
      <family val="1"/>
    </font>
    <font>
      <sz val="9"/>
      <color indexed="18"/>
      <name val="Verdana"/>
      <family val="2"/>
    </font>
    <font>
      <b/>
      <sz val="9"/>
      <color indexed="8"/>
      <name val="Arial"/>
      <family val="0"/>
    </font>
    <font>
      <sz val="9"/>
      <color indexed="8"/>
      <name val="Verdana"/>
      <family val="2"/>
    </font>
    <font>
      <b/>
      <u val="single"/>
      <sz val="9"/>
      <name val="Arial"/>
      <family val="2"/>
    </font>
    <font>
      <sz val="9"/>
      <color indexed="22"/>
      <name val="Arial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8" fillId="0" borderId="1" xfId="19" applyFont="1" applyFill="1" applyBorder="1" applyAlignment="1">
      <alignment wrapText="1"/>
      <protection/>
    </xf>
    <xf numFmtId="0" fontId="8" fillId="0" borderId="1" xfId="19" applyFont="1" applyFill="1" applyBorder="1" applyAlignment="1">
      <alignment horizontal="right" wrapText="1"/>
      <protection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1" fontId="6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" xfId="0" applyNumberFormat="1" applyFont="1" applyBorder="1" applyAlignment="1" applyProtection="1">
      <alignment/>
      <protection locked="0"/>
    </xf>
    <xf numFmtId="0" fontId="12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6" fillId="2" borderId="1" xfId="18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0" borderId="1" xfId="20" applyFont="1" applyFill="1" applyBorder="1" applyAlignment="1">
      <alignment wrapText="1"/>
      <protection/>
    </xf>
    <xf numFmtId="0" fontId="8" fillId="0" borderId="1" xfId="20" applyFont="1" applyFill="1" applyBorder="1" applyAlignment="1">
      <alignment horizontal="right" wrapText="1"/>
      <protection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>
      <alignment/>
    </xf>
    <xf numFmtId="0" fontId="15" fillId="0" borderId="1" xfId="0" applyFont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textRotation="180"/>
    </xf>
    <xf numFmtId="0" fontId="5" fillId="0" borderId="4" xfId="0" applyFont="1" applyFill="1" applyBorder="1" applyAlignment="1">
      <alignment horizontal="center" vertical="top" textRotation="180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 applyProtection="1">
      <alignment/>
      <protection locked="0"/>
    </xf>
    <xf numFmtId="0" fontId="17" fillId="0" borderId="1" xfId="0" applyFont="1" applyFill="1" applyBorder="1" applyAlignment="1">
      <alignment/>
    </xf>
    <xf numFmtId="0" fontId="14" fillId="0" borderId="1" xfId="19" applyFont="1" applyFill="1" applyBorder="1" applyAlignment="1">
      <alignment wrapText="1"/>
      <protection/>
    </xf>
    <xf numFmtId="0" fontId="14" fillId="0" borderId="1" xfId="19" applyFont="1" applyFill="1" applyBorder="1" applyAlignment="1">
      <alignment horizontal="right" wrapText="1"/>
      <protection/>
    </xf>
    <xf numFmtId="0" fontId="14" fillId="0" borderId="1" xfId="20" applyFont="1" applyFill="1" applyBorder="1" applyAlignment="1">
      <alignment wrapText="1"/>
      <protection/>
    </xf>
    <xf numFmtId="0" fontId="14" fillId="0" borderId="1" xfId="20" applyFont="1" applyFill="1" applyBorder="1" applyAlignment="1">
      <alignment horizontal="right" wrapText="1"/>
      <protection/>
    </xf>
    <xf numFmtId="0" fontId="18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6,3km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page=6&amp;eventid=2375&amp;lang=de&amp;contest=0&amp;name=Ergebnislisten%7CZieleinlaufliste&amp;CertificateLink=1&amp;perspage=178" TargetMode="External" /><Relationship Id="rId2" Type="http://schemas.openxmlformats.org/officeDocument/2006/relationships/hyperlink" Target="http://www3.your-sports.com/details/results.php?page=6&amp;eventid=2375&amp;lang=de&amp;contest=0&amp;name=Ergebnislisten%7CZieleinlaufliste&amp;CertificateLink=1&amp;perspage=412" TargetMode="External" /><Relationship Id="rId3" Type="http://schemas.openxmlformats.org/officeDocument/2006/relationships/hyperlink" Target="http://www3.your-sports.com/details/results.php?page=6&amp;eventid=2375&amp;lang=de&amp;contest=0&amp;name=Ergebnislisten%7CZieleinlaufliste&amp;CertificateLink=1&amp;perspage=410" TargetMode="External" /><Relationship Id="rId4" Type="http://schemas.openxmlformats.org/officeDocument/2006/relationships/hyperlink" Target="http://www3.your-sports.com/details/results.php?page=6&amp;eventid=2375&amp;lang=de&amp;contest=0&amp;name=Ergebnislisten%7CZieleinlaufliste&amp;CertificateLink=1&amp;perspage=429" TargetMode="External" /><Relationship Id="rId5" Type="http://schemas.openxmlformats.org/officeDocument/2006/relationships/hyperlink" Target="http://www3.your-sports.com/details/results.php?page=6&amp;eventid=2590&amp;lang=de&amp;contest=0&amp;name=Ergebnislisten%7CErgebnisliste%20AK&amp;CertificateLink=1&amp;perspage=39" TargetMode="External" /><Relationship Id="rId6" Type="http://schemas.openxmlformats.org/officeDocument/2006/relationships/hyperlink" Target="http://www3.your-sports.com/details/results.php?page=6&amp;eventid=2590&amp;lang=de&amp;contest=0&amp;name=Ergebnislisten%7CErgebnisliste%20AK&amp;CertificateLink=1&amp;perspage=325" TargetMode="External" /><Relationship Id="rId7" Type="http://schemas.openxmlformats.org/officeDocument/2006/relationships/hyperlink" Target="http://www3.your-sports.com/details/results.php?page=6&amp;eventid=2590&amp;lang=de&amp;contest=0&amp;name=Ergebnislisten%7CErgebnisliste%20AK&amp;CertificateLink=1&amp;perspage=33" TargetMode="External" /><Relationship Id="rId8" Type="http://schemas.openxmlformats.org/officeDocument/2006/relationships/hyperlink" Target="http://www3.your-sports.com/details/results.php?page=6&amp;eventid=2590&amp;lang=de&amp;contest=0&amp;name=Ergebnislisten%7CErgebnisliste%20AK&amp;CertificateLink=1&amp;perspage=150" TargetMode="External" /><Relationship Id="rId9" Type="http://schemas.openxmlformats.org/officeDocument/2006/relationships/hyperlink" Target="http://www3.your-sports.com/details/results.php?page=6&amp;eventid=2590&amp;lang=de&amp;contest=0&amp;name=Ergebnislisten%7CErgebnisliste%20AK&amp;CertificateLink=1&amp;perspage=73" TargetMode="External" /><Relationship Id="rId10" Type="http://schemas.openxmlformats.org/officeDocument/2006/relationships/hyperlink" Target="http://www3.your-sports.com/details/results.php?page=6&amp;eventid=2590&amp;lang=de&amp;contest=0&amp;name=Ergebnislisten%7CErgebnisliste%20AK&amp;CertificateLink=1&amp;perspage=107" TargetMode="External" /><Relationship Id="rId11" Type="http://schemas.openxmlformats.org/officeDocument/2006/relationships/hyperlink" Target="http://www3.your-sports.com/details/results.php?page=6&amp;eventid=2590&amp;lang=de&amp;contest=0&amp;name=Ergebnislisten%7CErgebnisliste%20AK&amp;CertificateLink=1&amp;perspage=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tabSelected="1" zoomScale="75" zoomScaleNormal="75" workbookViewId="0" topLeftCell="A1">
      <selection activeCell="B24" sqref="B24"/>
    </sheetView>
  </sheetViews>
  <sheetFormatPr defaultColWidth="11.421875" defaultRowHeight="12.75"/>
  <cols>
    <col min="1" max="1" width="3.140625" style="40" customWidth="1"/>
    <col min="2" max="2" width="10.7109375" style="3" customWidth="1"/>
    <col min="3" max="3" width="7.7109375" style="3" customWidth="1"/>
    <col min="4" max="5" width="0.13671875" style="3" customWidth="1"/>
    <col min="6" max="42" width="3.140625" style="3" customWidth="1"/>
    <col min="43" max="43" width="4.7109375" style="3" customWidth="1"/>
    <col min="44" max="44" width="3.140625" style="3" customWidth="1"/>
    <col min="45" max="46" width="3.7109375" style="3" customWidth="1"/>
    <col min="47" max="47" width="4.28125" style="3" customWidth="1"/>
    <col min="48" max="48" width="13.140625" style="4" customWidth="1"/>
    <col min="49" max="49" width="5.00390625" style="4" customWidth="1"/>
    <col min="50" max="16384" width="11.421875" style="6" customWidth="1"/>
  </cols>
  <sheetData>
    <row r="1" spans="1:49" s="49" customFormat="1" ht="78" customHeight="1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7" t="s">
        <v>10</v>
      </c>
      <c r="L1" s="46" t="s">
        <v>11</v>
      </c>
      <c r="M1" s="46" t="s">
        <v>12</v>
      </c>
      <c r="N1" s="46" t="s">
        <v>13</v>
      </c>
      <c r="O1" s="46" t="s">
        <v>14</v>
      </c>
      <c r="P1" s="46" t="s">
        <v>15</v>
      </c>
      <c r="Q1" s="46" t="s">
        <v>16</v>
      </c>
      <c r="R1" s="46" t="s">
        <v>17</v>
      </c>
      <c r="S1" s="46" t="s">
        <v>18</v>
      </c>
      <c r="T1" s="46" t="s">
        <v>19</v>
      </c>
      <c r="U1" s="47" t="s">
        <v>20</v>
      </c>
      <c r="V1" s="46" t="s">
        <v>21</v>
      </c>
      <c r="W1" s="46" t="s">
        <v>22</v>
      </c>
      <c r="X1" s="46" t="s">
        <v>23</v>
      </c>
      <c r="Y1" s="46" t="s">
        <v>24</v>
      </c>
      <c r="Z1" s="46" t="s">
        <v>25</v>
      </c>
      <c r="AA1" s="46" t="s">
        <v>26</v>
      </c>
      <c r="AB1" s="46" t="s">
        <v>27</v>
      </c>
      <c r="AC1" s="46" t="s">
        <v>28</v>
      </c>
      <c r="AD1" s="46" t="s">
        <v>29</v>
      </c>
      <c r="AE1" s="46" t="s">
        <v>30</v>
      </c>
      <c r="AF1" s="46" t="s">
        <v>31</v>
      </c>
      <c r="AG1" s="46" t="s">
        <v>32</v>
      </c>
      <c r="AH1" s="46" t="s">
        <v>33</v>
      </c>
      <c r="AI1" s="46" t="s">
        <v>34</v>
      </c>
      <c r="AJ1" s="46" t="s">
        <v>35</v>
      </c>
      <c r="AK1" s="46" t="s">
        <v>36</v>
      </c>
      <c r="AL1" s="46" t="s">
        <v>37</v>
      </c>
      <c r="AM1" s="46" t="s">
        <v>38</v>
      </c>
      <c r="AN1" s="46" t="s">
        <v>39</v>
      </c>
      <c r="AO1" s="46" t="s">
        <v>40</v>
      </c>
      <c r="AP1" s="46" t="s">
        <v>41</v>
      </c>
      <c r="AQ1" s="46" t="s">
        <v>42</v>
      </c>
      <c r="AR1" s="46" t="s">
        <v>43</v>
      </c>
      <c r="AS1" s="46" t="s">
        <v>44</v>
      </c>
      <c r="AT1" s="46" t="s">
        <v>45</v>
      </c>
      <c r="AU1" s="46" t="s">
        <v>46</v>
      </c>
      <c r="AV1" s="48" t="s">
        <v>1</v>
      </c>
      <c r="AW1" s="46" t="s">
        <v>0</v>
      </c>
    </row>
    <row r="2" spans="1:48" s="3" customFormat="1" ht="15.75" customHeight="1">
      <c r="A2" s="3">
        <v>1</v>
      </c>
      <c r="B2" s="50" t="s">
        <v>227</v>
      </c>
      <c r="C2" s="50" t="s">
        <v>228</v>
      </c>
      <c r="D2" s="50">
        <v>1956</v>
      </c>
      <c r="E2" s="50" t="s">
        <v>229</v>
      </c>
      <c r="F2" s="4"/>
      <c r="G2" s="3">
        <v>49</v>
      </c>
      <c r="K2" s="3">
        <v>49</v>
      </c>
      <c r="L2" s="3">
        <v>50</v>
      </c>
      <c r="M2" s="3">
        <v>50</v>
      </c>
      <c r="N2" s="3">
        <v>50</v>
      </c>
      <c r="R2" s="3">
        <v>50</v>
      </c>
      <c r="S2" s="3">
        <v>50</v>
      </c>
      <c r="T2" s="3">
        <v>49</v>
      </c>
      <c r="U2" s="3">
        <v>48</v>
      </c>
      <c r="V2" s="3">
        <v>50</v>
      </c>
      <c r="W2" s="3">
        <v>41</v>
      </c>
      <c r="Y2" s="3">
        <v>48</v>
      </c>
      <c r="Z2" s="3">
        <v>50</v>
      </c>
      <c r="AA2" s="3">
        <v>48</v>
      </c>
      <c r="AB2" s="3">
        <v>47</v>
      </c>
      <c r="AE2" s="3">
        <v>50</v>
      </c>
      <c r="AG2" s="3">
        <v>50</v>
      </c>
      <c r="AH2" s="3">
        <v>50</v>
      </c>
      <c r="AI2" s="3">
        <v>50</v>
      </c>
      <c r="AM2" s="3">
        <v>49</v>
      </c>
      <c r="AO2" s="3">
        <v>50</v>
      </c>
      <c r="AP2" s="3">
        <v>50</v>
      </c>
      <c r="AQ2" s="4">
        <f>SUM(F2:AP2)</f>
        <v>1078</v>
      </c>
      <c r="AR2" s="3">
        <f>(COUNT(F2:AP2))</f>
        <v>22</v>
      </c>
      <c r="AS2" s="3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748</v>
      </c>
      <c r="AT2" s="3">
        <v>120</v>
      </c>
      <c r="AU2" s="4">
        <f>AS2+AT2</f>
        <v>868</v>
      </c>
      <c r="AV2" s="5"/>
    </row>
    <row r="3" spans="1:49" s="3" customFormat="1" ht="15.75" customHeight="1">
      <c r="A3" s="3">
        <v>2</v>
      </c>
      <c r="B3" s="51" t="s">
        <v>93</v>
      </c>
      <c r="C3" s="51" t="s">
        <v>94</v>
      </c>
      <c r="D3" s="51">
        <v>1957</v>
      </c>
      <c r="E3" s="51" t="s">
        <v>95</v>
      </c>
      <c r="F3" s="3">
        <v>49</v>
      </c>
      <c r="G3" s="4">
        <v>46</v>
      </c>
      <c r="H3" s="6">
        <v>48</v>
      </c>
      <c r="I3" s="6"/>
      <c r="J3" s="6">
        <v>45</v>
      </c>
      <c r="K3" s="6"/>
      <c r="L3" s="6"/>
      <c r="M3" s="6">
        <v>47</v>
      </c>
      <c r="N3" s="6"/>
      <c r="O3" s="6">
        <v>50</v>
      </c>
      <c r="P3" s="6">
        <v>49</v>
      </c>
      <c r="Q3" s="6">
        <v>49</v>
      </c>
      <c r="R3" s="6">
        <v>49</v>
      </c>
      <c r="S3" s="6"/>
      <c r="T3" s="6">
        <v>48</v>
      </c>
      <c r="U3" s="6">
        <v>46</v>
      </c>
      <c r="V3" s="6">
        <v>50</v>
      </c>
      <c r="W3" s="6">
        <v>50</v>
      </c>
      <c r="X3" s="6"/>
      <c r="Y3" s="6">
        <v>49</v>
      </c>
      <c r="Z3" s="6">
        <v>47</v>
      </c>
      <c r="AA3" s="6"/>
      <c r="AB3" s="6"/>
      <c r="AC3" s="6"/>
      <c r="AD3" s="6"/>
      <c r="AE3" s="6">
        <v>49</v>
      </c>
      <c r="AF3" s="6">
        <v>47</v>
      </c>
      <c r="AG3" s="4">
        <v>50</v>
      </c>
      <c r="AH3" s="6"/>
      <c r="AI3" s="6"/>
      <c r="AJ3" s="6">
        <v>50</v>
      </c>
      <c r="AK3" s="6"/>
      <c r="AL3" s="6"/>
      <c r="AM3" s="6"/>
      <c r="AN3" s="6">
        <v>50</v>
      </c>
      <c r="AO3" s="6">
        <v>49</v>
      </c>
      <c r="AP3" s="6"/>
      <c r="AQ3" s="4">
        <f>SUM(F3:AP3)</f>
        <v>1017</v>
      </c>
      <c r="AR3" s="3">
        <f>(COUNT(F3:AP3))</f>
        <v>21</v>
      </c>
      <c r="AS3" s="3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</f>
        <v>739</v>
      </c>
      <c r="AT3" s="3">
        <v>120</v>
      </c>
      <c r="AU3" s="4">
        <f>AS3+AT3</f>
        <v>859</v>
      </c>
      <c r="AW3" s="7"/>
    </row>
    <row r="4" spans="1:49" s="3" customFormat="1" ht="15.75" customHeight="1">
      <c r="A4" s="3">
        <v>3</v>
      </c>
      <c r="B4" s="52" t="s">
        <v>526</v>
      </c>
      <c r="C4" s="52" t="s">
        <v>462</v>
      </c>
      <c r="D4" s="52">
        <v>56</v>
      </c>
      <c r="E4" s="52" t="s">
        <v>527</v>
      </c>
      <c r="Q4" s="3">
        <v>44</v>
      </c>
      <c r="R4" s="3">
        <v>45</v>
      </c>
      <c r="S4" s="3">
        <v>49</v>
      </c>
      <c r="U4" s="3">
        <v>44</v>
      </c>
      <c r="W4" s="3">
        <v>48</v>
      </c>
      <c r="X4" s="3">
        <v>48</v>
      </c>
      <c r="Y4" s="3">
        <v>46</v>
      </c>
      <c r="Z4" s="3">
        <v>43</v>
      </c>
      <c r="AA4" s="3">
        <v>47</v>
      </c>
      <c r="AB4" s="3">
        <v>46</v>
      </c>
      <c r="AC4" s="3">
        <v>47</v>
      </c>
      <c r="AD4" s="3">
        <v>48</v>
      </c>
      <c r="AE4" s="4">
        <v>49</v>
      </c>
      <c r="AF4" s="3">
        <v>49</v>
      </c>
      <c r="AG4" s="4">
        <v>49</v>
      </c>
      <c r="AH4" s="3">
        <v>49</v>
      </c>
      <c r="AI4" s="3">
        <v>48</v>
      </c>
      <c r="AJ4" s="3">
        <v>49</v>
      </c>
      <c r="AK4" s="3">
        <v>49</v>
      </c>
      <c r="AN4" s="3">
        <v>48</v>
      </c>
      <c r="AO4" s="3">
        <v>47</v>
      </c>
      <c r="AQ4" s="4">
        <f>SUM(F4:AP4)</f>
        <v>992</v>
      </c>
      <c r="AR4" s="3">
        <f>(COUNT(F4:AP4))</f>
        <v>21</v>
      </c>
      <c r="AS4" s="3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724</v>
      </c>
      <c r="AT4" s="3">
        <f>IF(COUNT(F4:AP4)&lt;22,IF(COUNT(F4:AP4)&gt;14,(COUNT(F4:AP4)-15),0)*20,120)</f>
        <v>120</v>
      </c>
      <c r="AU4" s="4">
        <f>AS4+AT4</f>
        <v>844</v>
      </c>
      <c r="AV4" s="4"/>
      <c r="AW4" s="4"/>
    </row>
    <row r="5" spans="1:49" s="3" customFormat="1" ht="15.75" customHeight="1">
      <c r="A5" s="3">
        <v>4</v>
      </c>
      <c r="B5" s="51" t="s">
        <v>99</v>
      </c>
      <c r="C5" s="51" t="s">
        <v>100</v>
      </c>
      <c r="D5" s="51">
        <v>1958</v>
      </c>
      <c r="E5" s="51" t="s">
        <v>95</v>
      </c>
      <c r="F5" s="3">
        <v>46</v>
      </c>
      <c r="H5" s="3">
        <v>46</v>
      </c>
      <c r="I5" s="3">
        <v>43</v>
      </c>
      <c r="J5" s="3">
        <v>19</v>
      </c>
      <c r="K5" s="3">
        <v>41</v>
      </c>
      <c r="M5" s="3">
        <v>47</v>
      </c>
      <c r="O5" s="3">
        <v>49</v>
      </c>
      <c r="Q5" s="3">
        <v>48</v>
      </c>
      <c r="R5" s="3">
        <v>49</v>
      </c>
      <c r="X5" s="3">
        <v>47</v>
      </c>
      <c r="Y5" s="3">
        <v>43</v>
      </c>
      <c r="Z5" s="3">
        <v>39</v>
      </c>
      <c r="AA5" s="3">
        <v>43</v>
      </c>
      <c r="AB5" s="3">
        <v>44</v>
      </c>
      <c r="AC5" s="3">
        <v>42</v>
      </c>
      <c r="AD5" s="3">
        <v>45</v>
      </c>
      <c r="AE5" s="3">
        <v>47</v>
      </c>
      <c r="AF5" s="3">
        <v>43</v>
      </c>
      <c r="AG5" s="3">
        <v>49</v>
      </c>
      <c r="AJ5" s="3">
        <v>46</v>
      </c>
      <c r="AM5" s="3">
        <v>48</v>
      </c>
      <c r="AQ5" s="4">
        <f>SUM(F5:AP5)</f>
        <v>924</v>
      </c>
      <c r="AR5" s="3">
        <f>(COUNT(F5:AP5))</f>
        <v>21</v>
      </c>
      <c r="AS5" s="3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697</v>
      </c>
      <c r="AT5" s="3">
        <f>IF(COUNT(F5:AP5)&lt;22,IF(COUNT(F5:AP5)&gt;14,(COUNT(F5:AP5)-15),0)*20,120)</f>
        <v>120</v>
      </c>
      <c r="AU5" s="4">
        <f>AS5+AT5</f>
        <v>817</v>
      </c>
      <c r="AV5" s="4"/>
      <c r="AW5" s="4"/>
    </row>
    <row r="6" spans="1:48" s="3" customFormat="1" ht="15.75" customHeight="1">
      <c r="A6" s="3">
        <v>5</v>
      </c>
      <c r="B6" s="51" t="s">
        <v>96</v>
      </c>
      <c r="C6" s="51" t="s">
        <v>97</v>
      </c>
      <c r="D6" s="51">
        <v>1958</v>
      </c>
      <c r="E6" s="51" t="s">
        <v>95</v>
      </c>
      <c r="F6" s="3">
        <v>48</v>
      </c>
      <c r="G6" s="3">
        <v>41</v>
      </c>
      <c r="H6" s="3">
        <v>42</v>
      </c>
      <c r="J6" s="3">
        <v>42</v>
      </c>
      <c r="K6" s="3">
        <v>38</v>
      </c>
      <c r="L6" s="3">
        <v>45</v>
      </c>
      <c r="M6" s="3">
        <v>45</v>
      </c>
      <c r="N6" s="3">
        <v>43</v>
      </c>
      <c r="O6" s="3">
        <v>47</v>
      </c>
      <c r="P6" s="3">
        <v>43</v>
      </c>
      <c r="Q6" s="3">
        <v>45</v>
      </c>
      <c r="R6" s="3">
        <v>44</v>
      </c>
      <c r="S6" s="3">
        <v>48</v>
      </c>
      <c r="T6" s="3">
        <v>44</v>
      </c>
      <c r="U6" s="3">
        <v>41</v>
      </c>
      <c r="V6" s="3">
        <v>45</v>
      </c>
      <c r="W6" s="3">
        <v>45</v>
      </c>
      <c r="Y6" s="3">
        <v>41</v>
      </c>
      <c r="Z6" s="3">
        <v>31</v>
      </c>
      <c r="AA6" s="3">
        <v>35</v>
      </c>
      <c r="AB6" s="3">
        <v>38</v>
      </c>
      <c r="AE6" s="3">
        <v>46</v>
      </c>
      <c r="AF6" s="3">
        <v>40</v>
      </c>
      <c r="AG6" s="4">
        <v>47</v>
      </c>
      <c r="AI6" s="3">
        <v>46</v>
      </c>
      <c r="AN6" s="3">
        <v>49</v>
      </c>
      <c r="AO6" s="3">
        <v>44</v>
      </c>
      <c r="AQ6" s="4">
        <f>SUM(F6:AP6)</f>
        <v>1163</v>
      </c>
      <c r="AR6" s="3">
        <f>(COUNT(F6:AP6))</f>
        <v>27</v>
      </c>
      <c r="AS6" s="3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+IF(COUNT(F6:AP6)&gt;7,LARGE(F6:AP6,8),0)+IF(COUNT(F6:AP6)&gt;8,LARGE(F6:AP6,9),0)+IF(COUNT(F6:AP6)&gt;9,LARGE(F6:AP6,10),0)+IF(COUNT(F6:AP6)&gt;10,LARGE(F6:AP6,11),0)+IF(COUNT(F6:AP6)&gt;11,LARGE(F6:AP6,12),0)+IF(COUNT(F6:AP6)&gt;12,LARGE(F6:AP6,13),0)+IF(COUNT(F6:AP6)&gt;13,LARGE(F6:AP6,14),0)+IF(COUNT(F6:AP6)&gt;14,LARGE(F6:AP6,15),0)</f>
        <v>688</v>
      </c>
      <c r="AT6" s="3">
        <f>IF(COUNT(F6:AP6)&lt;22,IF(COUNT(F6:AP6)&gt;14,(COUNT(F6:AP6)-15),0)*20,120)</f>
        <v>120</v>
      </c>
      <c r="AU6" s="4">
        <f>AS6+AT6</f>
        <v>808</v>
      </c>
      <c r="AV6" s="5"/>
    </row>
    <row r="7" spans="1:48" s="3" customFormat="1" ht="15.75" customHeight="1">
      <c r="A7" s="3">
        <v>6</v>
      </c>
      <c r="B7" s="51" t="s">
        <v>127</v>
      </c>
      <c r="C7" s="51" t="s">
        <v>128</v>
      </c>
      <c r="D7" s="51">
        <v>1957</v>
      </c>
      <c r="E7" s="51" t="s">
        <v>129</v>
      </c>
      <c r="F7" s="4">
        <v>40</v>
      </c>
      <c r="G7" s="3">
        <v>42</v>
      </c>
      <c r="H7" s="3">
        <v>40</v>
      </c>
      <c r="K7" s="3">
        <v>47</v>
      </c>
      <c r="L7" s="3">
        <v>34</v>
      </c>
      <c r="M7" s="3">
        <v>40</v>
      </c>
      <c r="N7" s="3">
        <v>40</v>
      </c>
      <c r="O7" s="3">
        <v>44</v>
      </c>
      <c r="Q7" s="3">
        <v>39</v>
      </c>
      <c r="R7" s="3">
        <v>39</v>
      </c>
      <c r="S7" s="3">
        <v>44</v>
      </c>
      <c r="W7" s="3">
        <v>42</v>
      </c>
      <c r="X7" s="3">
        <v>43</v>
      </c>
      <c r="AB7" s="3">
        <v>39</v>
      </c>
      <c r="AD7" s="3">
        <v>43</v>
      </c>
      <c r="AE7" s="4">
        <v>45</v>
      </c>
      <c r="AF7" s="3">
        <v>39</v>
      </c>
      <c r="AG7" s="4">
        <v>44</v>
      </c>
      <c r="AK7" s="3">
        <v>45</v>
      </c>
      <c r="AM7" s="4">
        <v>46</v>
      </c>
      <c r="AN7" s="3">
        <v>47</v>
      </c>
      <c r="AO7" s="3">
        <v>43</v>
      </c>
      <c r="AQ7" s="4">
        <f>SUM(F7:AP7)</f>
        <v>925</v>
      </c>
      <c r="AR7" s="3">
        <f>(COUNT(F7:AP7))</f>
        <v>22</v>
      </c>
      <c r="AS7" s="3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+IF(COUNT(F7:AP7)&gt;7,LARGE(F7:AP7,8),0)+IF(COUNT(F7:AP7)&gt;8,LARGE(F7:AP7,9),0)+IF(COUNT(F7:AP7)&gt;9,LARGE(F7:AP7,10),0)+IF(COUNT(F7:AP7)&gt;10,LARGE(F7:AP7,11),0)+IF(COUNT(F7:AP7)&gt;11,LARGE(F7:AP7,12),0)+IF(COUNT(F7:AP7)&gt;12,LARGE(F7:AP7,13),0)+IF(COUNT(F7:AP7)&gt;13,LARGE(F7:AP7,14),0)+IF(COUNT(F7:AP7)&gt;14,LARGE(F7:AP7,15),0)</f>
        <v>655</v>
      </c>
      <c r="AT7" s="3">
        <f>IF(COUNT(F7:AP7)&lt;22,IF(COUNT(F7:AP7)&gt;14,(COUNT(F7:AP7)-15),0)*20,120)</f>
        <v>120</v>
      </c>
      <c r="AU7" s="4">
        <f>AS7+AT7</f>
        <v>775</v>
      </c>
      <c r="AV7" s="5"/>
    </row>
    <row r="8" spans="1:49" s="3" customFormat="1" ht="15.75" customHeight="1">
      <c r="A8" s="3">
        <v>7</v>
      </c>
      <c r="B8" s="50" t="s">
        <v>247</v>
      </c>
      <c r="C8" s="50" t="s">
        <v>248</v>
      </c>
      <c r="D8" s="50">
        <v>1959</v>
      </c>
      <c r="E8" s="50" t="s">
        <v>249</v>
      </c>
      <c r="G8" s="3">
        <v>35</v>
      </c>
      <c r="H8" s="3">
        <v>34</v>
      </c>
      <c r="I8" s="3">
        <v>39</v>
      </c>
      <c r="K8" s="3">
        <v>26</v>
      </c>
      <c r="L8" s="3">
        <v>33</v>
      </c>
      <c r="N8" s="3">
        <v>39</v>
      </c>
      <c r="O8" s="3">
        <v>47</v>
      </c>
      <c r="P8" s="3">
        <v>37</v>
      </c>
      <c r="R8" s="3">
        <v>46</v>
      </c>
      <c r="S8" s="3">
        <v>47</v>
      </c>
      <c r="T8" s="3">
        <v>39</v>
      </c>
      <c r="V8" s="3">
        <v>46</v>
      </c>
      <c r="W8" s="3">
        <v>40</v>
      </c>
      <c r="X8" s="3">
        <v>42</v>
      </c>
      <c r="Y8" s="3">
        <v>40</v>
      </c>
      <c r="Z8" s="3">
        <v>30</v>
      </c>
      <c r="AA8" s="3">
        <v>39</v>
      </c>
      <c r="AB8" s="3">
        <v>36</v>
      </c>
      <c r="AC8" s="3">
        <v>29</v>
      </c>
      <c r="AE8" s="3">
        <v>45</v>
      </c>
      <c r="AF8" s="3">
        <v>38</v>
      </c>
      <c r="AG8" s="3">
        <v>47</v>
      </c>
      <c r="AH8" s="3">
        <v>44</v>
      </c>
      <c r="AI8" s="3">
        <v>39</v>
      </c>
      <c r="AJ8" s="3">
        <v>40</v>
      </c>
      <c r="AL8" s="3">
        <v>45</v>
      </c>
      <c r="AM8" s="4">
        <v>43</v>
      </c>
      <c r="AN8" s="45">
        <v>0</v>
      </c>
      <c r="AO8" s="3">
        <v>32</v>
      </c>
      <c r="AQ8" s="4">
        <f>SUM(F8:AP8)</f>
        <v>1097</v>
      </c>
      <c r="AR8" s="3">
        <f>(COUNT(F8:AP8))</f>
        <v>29</v>
      </c>
      <c r="AS8" s="3">
        <f>IF(COUNT(F8:AP8)&gt;0,LARGE(F8:AP8,1),0)+IF(COUNT(F8:AP8)&gt;1,LARGE(F8:AP8,2),0)+IF(COUNT(F8:AP8)&gt;2,LARGE(F8:AP8,3),0)+IF(COUNT(F8:AP8)&gt;3,LARGE(F8:AP8,4),0)+IF(COUNT(F8:AP8)&gt;4,LARGE(F8:AP8,5),0)+IF(COUNT(F8:AP8)&gt;5,LARGE(F8:AP8,6),0)+IF(COUNT(F8:AP8)&gt;6,LARGE(F8:AP8,7),0)+IF(COUNT(F8:AP8)&gt;7,LARGE(F8:AP8,8),0)+IF(COUNT(F8:AP8)&gt;8,LARGE(F8:AP8,9),0)+IF(COUNT(F8:AP8)&gt;9,LARGE(F8:AP8,10),0)+IF(COUNT(F8:AP8)&gt;10,LARGE(F8:AP8,11),0)+IF(COUNT(F8:AP8)&gt;11,LARGE(F8:AP8,12),0)+IF(COUNT(F8:AP8)&gt;12,LARGE(F8:AP8,13),0)+IF(COUNT(F8:AP8)&gt;13,LARGE(F8:AP8,14),0)+IF(COUNT(F8:AP8)&gt;14,LARGE(F8:AP8,15),0)</f>
        <v>650</v>
      </c>
      <c r="AT8" s="3">
        <f>IF(COUNT(F8:AP8)&lt;22,IF(COUNT(F8:AP8)&gt;14,(COUNT(F8:AP8)-15),0)*20,120)</f>
        <v>120</v>
      </c>
      <c r="AU8" s="4">
        <f>AS8+AT8</f>
        <v>770</v>
      </c>
      <c r="AV8" s="4"/>
      <c r="AW8" s="4"/>
    </row>
    <row r="9" spans="1:49" s="3" customFormat="1" ht="15.75" customHeight="1">
      <c r="A9" s="3">
        <v>8</v>
      </c>
      <c r="B9" s="51" t="s">
        <v>134</v>
      </c>
      <c r="C9" s="51" t="s">
        <v>135</v>
      </c>
      <c r="D9" s="51">
        <v>1955</v>
      </c>
      <c r="E9" s="51" t="s">
        <v>47</v>
      </c>
      <c r="F9" s="4">
        <v>37</v>
      </c>
      <c r="G9" s="54">
        <v>43</v>
      </c>
      <c r="H9" s="3">
        <v>44</v>
      </c>
      <c r="I9" s="3">
        <v>45</v>
      </c>
      <c r="K9" s="3">
        <v>43</v>
      </c>
      <c r="L9" s="3">
        <v>41</v>
      </c>
      <c r="P9" s="3">
        <v>45</v>
      </c>
      <c r="R9" s="3">
        <v>46</v>
      </c>
      <c r="T9" s="3">
        <v>47</v>
      </c>
      <c r="V9" s="3">
        <v>48</v>
      </c>
      <c r="W9" s="3">
        <v>42</v>
      </c>
      <c r="AA9" s="3">
        <v>45</v>
      </c>
      <c r="AB9" s="3">
        <v>45</v>
      </c>
      <c r="AF9" s="3">
        <v>41</v>
      </c>
      <c r="AG9" s="4">
        <v>48</v>
      </c>
      <c r="AH9" s="3">
        <v>48</v>
      </c>
      <c r="AK9" s="3">
        <v>47</v>
      </c>
      <c r="AN9" s="45">
        <v>33</v>
      </c>
      <c r="AP9" s="3">
        <v>48</v>
      </c>
      <c r="AQ9" s="4">
        <f>SUM(F9:AP9)</f>
        <v>836</v>
      </c>
      <c r="AR9" s="3">
        <f>(COUNT(F9:AP9))</f>
        <v>19</v>
      </c>
      <c r="AS9" s="3">
        <f>IF(COUNT(F9:AP9)&gt;0,LARGE(F9:AP9,1),0)+IF(COUNT(F9:AP9)&gt;1,LARGE(F9:AP9,2),0)+IF(COUNT(F9:AP9)&gt;2,LARGE(F9:AP9,3),0)+IF(COUNT(F9:AP9)&gt;3,LARGE(F9:AP9,4),0)+IF(COUNT(F9:AP9)&gt;4,LARGE(F9:AP9,5),0)+IF(COUNT(F9:AP9)&gt;5,LARGE(F9:AP9,6),0)+IF(COUNT(F9:AP9)&gt;6,LARGE(F9:AP9,7),0)+IF(COUNT(F9:AP9)&gt;7,LARGE(F9:AP9,8),0)+IF(COUNT(F9:AP9)&gt;8,LARGE(F9:AP9,9),0)+IF(COUNT(F9:AP9)&gt;9,LARGE(F9:AP9,10),0)+IF(COUNT(F9:AP9)&gt;10,LARGE(F9:AP9,11),0)+IF(COUNT(F9:AP9)&gt;11,LARGE(F9:AP9,12),0)+IF(COUNT(F9:AP9)&gt;12,LARGE(F9:AP9,13),0)+IF(COUNT(F9:AP9)&gt;13,LARGE(F9:AP9,14),0)+IF(COUNT(F9:AP9)&gt;14,LARGE(F9:AP9,15),0)</f>
        <v>684</v>
      </c>
      <c r="AT9" s="3">
        <f>IF(COUNT(F9:AP9)&lt;22,IF(COUNT(F9:AP9)&gt;14,(COUNT(F9:AP9)-15),0)*20,120)</f>
        <v>80</v>
      </c>
      <c r="AU9" s="4">
        <f>AS9+AT9</f>
        <v>764</v>
      </c>
      <c r="AV9" s="5"/>
      <c r="AW9" s="7"/>
    </row>
    <row r="10" spans="1:49" s="3" customFormat="1" ht="15.75" customHeight="1">
      <c r="A10" s="3">
        <v>9</v>
      </c>
      <c r="B10" s="50" t="s">
        <v>246</v>
      </c>
      <c r="C10" s="50" t="s">
        <v>89</v>
      </c>
      <c r="D10" s="50">
        <v>1958</v>
      </c>
      <c r="E10" s="50" t="s">
        <v>235</v>
      </c>
      <c r="G10" s="3">
        <v>36</v>
      </c>
      <c r="H10" s="3">
        <v>21</v>
      </c>
      <c r="K10" s="3">
        <v>46</v>
      </c>
      <c r="O10" s="3">
        <v>40</v>
      </c>
      <c r="P10" s="3">
        <v>27</v>
      </c>
      <c r="R10" s="3">
        <v>46</v>
      </c>
      <c r="S10" s="3">
        <v>46</v>
      </c>
      <c r="T10" s="3">
        <v>41</v>
      </c>
      <c r="V10" s="3">
        <v>47</v>
      </c>
      <c r="W10" s="3">
        <v>38</v>
      </c>
      <c r="X10" s="3">
        <v>46</v>
      </c>
      <c r="Y10" s="3">
        <v>39</v>
      </c>
      <c r="Z10" s="3">
        <v>29</v>
      </c>
      <c r="AA10" s="3">
        <v>33</v>
      </c>
      <c r="AB10" s="3">
        <v>33</v>
      </c>
      <c r="AE10" s="3">
        <v>43</v>
      </c>
      <c r="AH10" s="3">
        <v>41</v>
      </c>
      <c r="AI10" s="3">
        <v>35</v>
      </c>
      <c r="AL10" s="3">
        <v>42</v>
      </c>
      <c r="AM10" s="3">
        <v>44</v>
      </c>
      <c r="AN10" s="3">
        <v>45</v>
      </c>
      <c r="AO10" s="3">
        <v>33</v>
      </c>
      <c r="AQ10" s="4">
        <f>SUM(F10:AP10)</f>
        <v>851</v>
      </c>
      <c r="AR10" s="3">
        <f>(COUNT(F10:AP10))</f>
        <v>22</v>
      </c>
      <c r="AS10" s="3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</f>
        <v>640</v>
      </c>
      <c r="AT10" s="3">
        <f>IF(COUNT(F10:AP10)&lt;22,IF(COUNT(F10:AP10)&gt;14,(COUNT(F10:AP10)-15),0)*20,120)</f>
        <v>120</v>
      </c>
      <c r="AU10" s="4">
        <f>AS10+AT10</f>
        <v>760</v>
      </c>
      <c r="AV10" s="4"/>
      <c r="AW10" s="4"/>
    </row>
    <row r="11" spans="1:49" s="3" customFormat="1" ht="15.75" customHeight="1">
      <c r="A11" s="3">
        <v>10</v>
      </c>
      <c r="B11" s="51" t="s">
        <v>98</v>
      </c>
      <c r="C11" s="51" t="s">
        <v>88</v>
      </c>
      <c r="D11" s="51">
        <v>1957</v>
      </c>
      <c r="E11" s="51" t="s">
        <v>69</v>
      </c>
      <c r="F11" s="3">
        <v>47</v>
      </c>
      <c r="H11" s="3">
        <v>35</v>
      </c>
      <c r="I11" s="3">
        <v>41</v>
      </c>
      <c r="L11" s="3">
        <v>40</v>
      </c>
      <c r="P11" s="3">
        <v>39</v>
      </c>
      <c r="R11" s="3">
        <v>48</v>
      </c>
      <c r="S11" s="3">
        <v>49</v>
      </c>
      <c r="T11" s="3">
        <v>45</v>
      </c>
      <c r="Z11" s="3">
        <v>32</v>
      </c>
      <c r="AC11" s="3">
        <v>39</v>
      </c>
      <c r="AE11" s="3">
        <v>48</v>
      </c>
      <c r="AG11" s="3">
        <v>48</v>
      </c>
      <c r="AH11" s="3">
        <v>46</v>
      </c>
      <c r="AI11" s="3">
        <v>41</v>
      </c>
      <c r="AJ11" s="3">
        <v>41</v>
      </c>
      <c r="AK11" s="3">
        <v>46</v>
      </c>
      <c r="AM11" s="4">
        <v>49</v>
      </c>
      <c r="AN11" s="4">
        <v>28</v>
      </c>
      <c r="AO11" s="3">
        <v>40</v>
      </c>
      <c r="AP11" s="3">
        <v>46</v>
      </c>
      <c r="AQ11" s="4">
        <f>SUM(F11:AP11)</f>
        <v>848</v>
      </c>
      <c r="AR11" s="3">
        <f>(COUNT(F11:AP11))</f>
        <v>20</v>
      </c>
      <c r="AS11" s="3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</f>
        <v>675</v>
      </c>
      <c r="AT11" s="3">
        <v>80</v>
      </c>
      <c r="AU11" s="4">
        <f>AS11+AT11</f>
        <v>755</v>
      </c>
      <c r="AV11" s="5"/>
      <c r="AW11" s="7"/>
    </row>
    <row r="12" spans="1:49" s="3" customFormat="1" ht="15.75" customHeight="1">
      <c r="A12" s="3">
        <v>11</v>
      </c>
      <c r="B12" s="51" t="s">
        <v>101</v>
      </c>
      <c r="C12" s="51" t="s">
        <v>102</v>
      </c>
      <c r="D12" s="51">
        <v>1959</v>
      </c>
      <c r="E12" s="51" t="s">
        <v>103</v>
      </c>
      <c r="F12" s="3">
        <v>45</v>
      </c>
      <c r="G12" s="3">
        <v>36</v>
      </c>
      <c r="H12" s="3">
        <v>27</v>
      </c>
      <c r="J12" s="3">
        <v>40</v>
      </c>
      <c r="L12" s="3">
        <v>36</v>
      </c>
      <c r="M12" s="3">
        <v>45</v>
      </c>
      <c r="O12" s="3">
        <v>46</v>
      </c>
      <c r="P12" s="3">
        <v>30</v>
      </c>
      <c r="Q12" s="3">
        <v>38</v>
      </c>
      <c r="R12" s="3">
        <v>45</v>
      </c>
      <c r="S12" s="3">
        <v>45</v>
      </c>
      <c r="U12" s="3">
        <v>34</v>
      </c>
      <c r="V12" s="3">
        <v>49</v>
      </c>
      <c r="W12" s="3">
        <v>33</v>
      </c>
      <c r="X12" s="3">
        <v>39</v>
      </c>
      <c r="Y12" s="4">
        <v>38</v>
      </c>
      <c r="AA12" s="3">
        <v>32</v>
      </c>
      <c r="AB12" s="3">
        <v>32</v>
      </c>
      <c r="AC12" s="3">
        <v>30</v>
      </c>
      <c r="AD12" s="3">
        <v>36</v>
      </c>
      <c r="AF12" s="3">
        <v>36</v>
      </c>
      <c r="AG12" s="3">
        <v>46</v>
      </c>
      <c r="AI12" s="3">
        <v>40</v>
      </c>
      <c r="AN12" s="45">
        <v>10</v>
      </c>
      <c r="AO12" s="3">
        <v>38</v>
      </c>
      <c r="AP12" s="3">
        <v>42</v>
      </c>
      <c r="AQ12" s="4">
        <f>SUM(F12:AP12)</f>
        <v>968</v>
      </c>
      <c r="AR12" s="3">
        <f>(COUNT(F12:AP12))</f>
        <v>26</v>
      </c>
      <c r="AS12" s="3">
        <f>IF(COUNT(F12:AP12)&gt;0,LARGE(F12:AP12,1),0)+IF(COUNT(F12:AP12)&gt;1,LARGE(F12:AP12,2),0)+IF(COUNT(F12:AP12)&gt;2,LARGE(F12:AP12,3),0)+IF(COUNT(F12:AP12)&gt;3,LARGE(F12:AP12,4),0)+IF(COUNT(F12:AP12)&gt;4,LARGE(F12:AP12,5),0)+IF(COUNT(F12:AP12)&gt;5,LARGE(F12:AP12,6),0)+IF(COUNT(F12:AP12)&gt;6,LARGE(F12:AP12,7),0)+IF(COUNT(F12:AP12)&gt;7,LARGE(F12:AP12,8),0)+IF(COUNT(F12:AP12)&gt;8,LARGE(F12:AP12,9),0)+IF(COUNT(F12:AP12)&gt;9,LARGE(F12:AP12,10),0)+IF(COUNT(F12:AP12)&gt;10,LARGE(F12:AP12,11),0)+IF(COUNT(F12:AP12)&gt;11,LARGE(F12:AP12,12),0)+IF(COUNT(F12:AP12)&gt;12,LARGE(F12:AP12,13),0)+IF(COUNT(F12:AP12)&gt;13,LARGE(F12:AP12,14),0)+IF(COUNT(F12:AP12)&gt;14,LARGE(F12:AP12,15),0)</f>
        <v>632</v>
      </c>
      <c r="AT12" s="3">
        <f>IF(COUNT(F12:AP12)&lt;22,IF(COUNT(F12:AP12)&gt;14,(COUNT(F12:AP12)-15),0)*20,120)</f>
        <v>120</v>
      </c>
      <c r="AU12" s="4">
        <f>AS12+AT12</f>
        <v>752</v>
      </c>
      <c r="AV12" s="5"/>
      <c r="AW12" s="7"/>
    </row>
    <row r="13" spans="1:49" s="3" customFormat="1" ht="15.75" customHeight="1">
      <c r="A13" s="3">
        <v>12</v>
      </c>
      <c r="B13" s="53" t="s">
        <v>263</v>
      </c>
      <c r="C13" s="53" t="s">
        <v>264</v>
      </c>
      <c r="D13" s="53">
        <v>1957</v>
      </c>
      <c r="E13" s="53" t="s">
        <v>74</v>
      </c>
      <c r="H13" s="3">
        <v>47</v>
      </c>
      <c r="I13" s="3">
        <v>48</v>
      </c>
      <c r="K13" s="3">
        <v>42</v>
      </c>
      <c r="P13" s="3">
        <v>48</v>
      </c>
      <c r="Q13" s="3">
        <v>47</v>
      </c>
      <c r="R13" s="3">
        <v>47</v>
      </c>
      <c r="S13" s="3">
        <v>46</v>
      </c>
      <c r="U13" s="3">
        <v>42</v>
      </c>
      <c r="W13" s="3">
        <v>49</v>
      </c>
      <c r="Y13" s="3">
        <v>44</v>
      </c>
      <c r="Z13" s="3">
        <v>41</v>
      </c>
      <c r="AA13" s="3">
        <v>46</v>
      </c>
      <c r="AE13" s="4">
        <v>48</v>
      </c>
      <c r="AF13" s="3">
        <v>48</v>
      </c>
      <c r="AJ13" s="3">
        <v>48</v>
      </c>
      <c r="AN13" s="45">
        <v>32</v>
      </c>
      <c r="AO13" s="3">
        <v>48</v>
      </c>
      <c r="AQ13" s="4">
        <f>SUM(F13:AP13)</f>
        <v>771</v>
      </c>
      <c r="AR13" s="3">
        <f>(COUNT(F13:AP13))</f>
        <v>17</v>
      </c>
      <c r="AS13" s="3">
        <f>IF(COUNT(F13:AP13)&gt;0,LARGE(F13:AP13,1),0)+IF(COUNT(F13:AP13)&gt;1,LARGE(F13:AP13,2),0)+IF(COUNT(F13:AP13)&gt;2,LARGE(F13:AP13,3),0)+IF(COUNT(F13:AP13)&gt;3,LARGE(F13:AP13,4),0)+IF(COUNT(F13:AP13)&gt;4,LARGE(F13:AP13,5),0)+IF(COUNT(F13:AP13)&gt;5,LARGE(F13:AP13,6),0)+IF(COUNT(F13:AP13)&gt;6,LARGE(F13:AP13,7),0)+IF(COUNT(F13:AP13)&gt;7,LARGE(F13:AP13,8),0)+IF(COUNT(F13:AP13)&gt;8,LARGE(F13:AP13,9),0)+IF(COUNT(F13:AP13)&gt;9,LARGE(F13:AP13,10),0)+IF(COUNT(F13:AP13)&gt;10,LARGE(F13:AP13,11),0)+IF(COUNT(F13:AP13)&gt;11,LARGE(F13:AP13,12),0)+IF(COUNT(F13:AP13)&gt;12,LARGE(F13:AP13,13),0)+IF(COUNT(F13:AP13)&gt;13,LARGE(F13:AP13,14),0)+IF(COUNT(F13:AP13)&gt;14,LARGE(F13:AP13,15),0)</f>
        <v>698</v>
      </c>
      <c r="AT13" s="3">
        <f>IF(COUNT(F13:AP13)&lt;22,IF(COUNT(F13:AP13)&gt;14,(COUNT(F13:AP13)-15),0)*20,120)</f>
        <v>40</v>
      </c>
      <c r="AU13" s="4">
        <f>AS13+AT13</f>
        <v>738</v>
      </c>
      <c r="AV13" s="4"/>
      <c r="AW13" s="4"/>
    </row>
    <row r="14" spans="1:49" s="3" customFormat="1" ht="15.75" customHeight="1">
      <c r="A14" s="3">
        <v>13</v>
      </c>
      <c r="B14" s="55" t="s">
        <v>275</v>
      </c>
      <c r="C14" s="55" t="s">
        <v>339</v>
      </c>
      <c r="D14" s="56" t="s">
        <v>336</v>
      </c>
      <c r="E14" s="55"/>
      <c r="H14" s="3">
        <v>37</v>
      </c>
      <c r="K14" s="3">
        <v>37</v>
      </c>
      <c r="L14" s="3">
        <v>38</v>
      </c>
      <c r="N14" s="3">
        <v>41</v>
      </c>
      <c r="P14" s="3">
        <v>38</v>
      </c>
      <c r="Q14" s="3">
        <v>43</v>
      </c>
      <c r="S14" s="3">
        <v>45</v>
      </c>
      <c r="U14" s="3">
        <v>40</v>
      </c>
      <c r="V14" s="3">
        <v>44</v>
      </c>
      <c r="W14" s="3">
        <v>40</v>
      </c>
      <c r="Z14" s="3">
        <v>33</v>
      </c>
      <c r="AA14" s="3">
        <v>41</v>
      </c>
      <c r="AE14" s="4">
        <v>44</v>
      </c>
      <c r="AI14" s="3">
        <v>42</v>
      </c>
      <c r="AJ14" s="3">
        <v>44</v>
      </c>
      <c r="AM14" s="4">
        <v>47</v>
      </c>
      <c r="AN14" s="45">
        <v>14</v>
      </c>
      <c r="AO14" s="3">
        <v>45</v>
      </c>
      <c r="AQ14" s="4">
        <f>SUM(F14:AP14)</f>
        <v>713</v>
      </c>
      <c r="AR14" s="3">
        <f>(COUNT(F14:AP14))</f>
        <v>18</v>
      </c>
      <c r="AS14" s="3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629</v>
      </c>
      <c r="AT14" s="3">
        <f>IF(COUNT(F14:AP14)&lt;22,IF(COUNT(F14:AP14)&gt;14,(COUNT(F14:AP14)-15),0)*20,120)</f>
        <v>60</v>
      </c>
      <c r="AU14" s="4">
        <f>AS14+AT14</f>
        <v>689</v>
      </c>
      <c r="AV14" s="4"/>
      <c r="AW14" s="4"/>
    </row>
    <row r="15" spans="1:49" s="3" customFormat="1" ht="15.75" customHeight="1">
      <c r="A15" s="3">
        <v>14</v>
      </c>
      <c r="B15" s="57" t="s">
        <v>414</v>
      </c>
      <c r="C15" s="57" t="s">
        <v>415</v>
      </c>
      <c r="D15" s="58" t="s">
        <v>342</v>
      </c>
      <c r="E15" s="57" t="s">
        <v>416</v>
      </c>
      <c r="K15" s="3">
        <v>45</v>
      </c>
      <c r="L15" s="3">
        <v>31</v>
      </c>
      <c r="M15" s="3">
        <v>32</v>
      </c>
      <c r="P15" s="3">
        <v>32</v>
      </c>
      <c r="Q15" s="3">
        <v>36</v>
      </c>
      <c r="R15" s="3">
        <v>38</v>
      </c>
      <c r="T15" s="3">
        <v>43</v>
      </c>
      <c r="U15" s="3">
        <v>33</v>
      </c>
      <c r="V15" s="3">
        <v>48</v>
      </c>
      <c r="X15" s="3">
        <v>38</v>
      </c>
      <c r="Z15" s="3">
        <v>28</v>
      </c>
      <c r="AA15" s="3">
        <v>34</v>
      </c>
      <c r="AE15" s="3">
        <v>44</v>
      </c>
      <c r="AF15" s="3">
        <v>35</v>
      </c>
      <c r="AH15" s="3">
        <v>43</v>
      </c>
      <c r="AI15" s="3">
        <v>36</v>
      </c>
      <c r="AQ15" s="4">
        <f>SUM(F15:AP15)</f>
        <v>596</v>
      </c>
      <c r="AR15" s="3">
        <f>(COUNT(F15:AP15))</f>
        <v>16</v>
      </c>
      <c r="AS15" s="3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568</v>
      </c>
      <c r="AT15" s="3">
        <f>IF(COUNT(F15:AP15)&lt;22,IF(COUNT(F15:AP15)&gt;14,(COUNT(F15:AP15)-15),0)*20,120)</f>
        <v>20</v>
      </c>
      <c r="AU15" s="4">
        <f>AS15+AT15</f>
        <v>588</v>
      </c>
      <c r="AV15" s="4"/>
      <c r="AW15" s="4"/>
    </row>
    <row r="16" spans="1:49" s="3" customFormat="1" ht="15.75" customHeight="1">
      <c r="A16" s="3">
        <v>15</v>
      </c>
      <c r="B16" s="53" t="s">
        <v>146</v>
      </c>
      <c r="C16" s="53" t="s">
        <v>147</v>
      </c>
      <c r="D16" s="53">
        <v>1957</v>
      </c>
      <c r="E16" s="53" t="s">
        <v>148</v>
      </c>
      <c r="F16" s="4">
        <v>31</v>
      </c>
      <c r="G16" s="3">
        <v>34</v>
      </c>
      <c r="H16" s="3">
        <v>30</v>
      </c>
      <c r="I16" s="3">
        <v>32</v>
      </c>
      <c r="L16" s="3">
        <v>23</v>
      </c>
      <c r="P16" s="3">
        <v>20</v>
      </c>
      <c r="Q16" s="3">
        <v>33</v>
      </c>
      <c r="T16" s="3">
        <v>38</v>
      </c>
      <c r="V16" s="3">
        <v>36</v>
      </c>
      <c r="Y16" s="3">
        <v>36</v>
      </c>
      <c r="Z16" s="3">
        <v>23</v>
      </c>
      <c r="AA16" s="3">
        <v>25</v>
      </c>
      <c r="AB16" s="3">
        <v>28</v>
      </c>
      <c r="AE16" s="4">
        <v>37</v>
      </c>
      <c r="AG16" s="4">
        <v>42</v>
      </c>
      <c r="AH16" s="3">
        <v>40</v>
      </c>
      <c r="AM16" s="3">
        <v>42</v>
      </c>
      <c r="AO16" s="3">
        <v>29</v>
      </c>
      <c r="AP16" s="3">
        <v>34</v>
      </c>
      <c r="AQ16" s="4">
        <f>SUM(F16:AP16)</f>
        <v>613</v>
      </c>
      <c r="AR16" s="3">
        <f>(COUNT(F16:AP16))</f>
        <v>19</v>
      </c>
      <c r="AS16" s="3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</f>
        <v>522</v>
      </c>
      <c r="AT16" s="3">
        <v>60</v>
      </c>
      <c r="AU16" s="4">
        <f>AS16+AT16</f>
        <v>582</v>
      </c>
      <c r="AV16" s="5"/>
      <c r="AW16" s="7"/>
    </row>
    <row r="17" spans="1:49" s="3" customFormat="1" ht="15.75" customHeight="1">
      <c r="A17" s="3">
        <v>16</v>
      </c>
      <c r="B17" s="59" t="s">
        <v>470</v>
      </c>
      <c r="C17" s="59" t="s">
        <v>253</v>
      </c>
      <c r="D17" s="59">
        <v>1955</v>
      </c>
      <c r="E17" s="59" t="s">
        <v>254</v>
      </c>
      <c r="G17" s="3">
        <v>31</v>
      </c>
      <c r="H17" s="3">
        <v>26</v>
      </c>
      <c r="L17" s="3">
        <v>21</v>
      </c>
      <c r="P17" s="3">
        <v>18</v>
      </c>
      <c r="Q17" s="3">
        <v>32</v>
      </c>
      <c r="R17" s="3">
        <v>37</v>
      </c>
      <c r="S17" s="3">
        <v>39</v>
      </c>
      <c r="V17" s="3">
        <v>35</v>
      </c>
      <c r="W17" s="3">
        <v>34</v>
      </c>
      <c r="Y17" s="3">
        <v>34</v>
      </c>
      <c r="Z17" s="3">
        <v>21</v>
      </c>
      <c r="AC17" s="3">
        <v>11</v>
      </c>
      <c r="AH17" s="3">
        <v>37</v>
      </c>
      <c r="AI17" s="3">
        <v>33</v>
      </c>
      <c r="AJ17" s="3">
        <v>31</v>
      </c>
      <c r="AM17" s="3">
        <v>43</v>
      </c>
      <c r="AO17" s="3">
        <v>28</v>
      </c>
      <c r="AP17" s="3">
        <v>37</v>
      </c>
      <c r="AQ17" s="4">
        <f>SUM(F17:AP17)</f>
        <v>548</v>
      </c>
      <c r="AR17" s="3">
        <f>(COUNT(F17:AP17))</f>
        <v>18</v>
      </c>
      <c r="AS17" s="3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498</v>
      </c>
      <c r="AT17" s="3">
        <f>IF(COUNT(F17:AP17)&lt;22,IF(COUNT(F17:AP17)&gt;14,(COUNT(F17:AP17)-15),0)*20,120)</f>
        <v>60</v>
      </c>
      <c r="AU17" s="4">
        <f>AS17+AT17</f>
        <v>558</v>
      </c>
      <c r="AV17" s="4"/>
      <c r="AW17" s="4"/>
    </row>
    <row r="18" spans="1:49" s="3" customFormat="1" ht="15.75" customHeight="1">
      <c r="A18" s="3">
        <v>17</v>
      </c>
      <c r="B18" s="50" t="s">
        <v>130</v>
      </c>
      <c r="C18" s="4" t="s">
        <v>305</v>
      </c>
      <c r="D18" s="50">
        <v>1956</v>
      </c>
      <c r="E18" s="50" t="s">
        <v>306</v>
      </c>
      <c r="H18" s="3">
        <v>39</v>
      </c>
      <c r="I18" s="3">
        <v>37</v>
      </c>
      <c r="J18" s="3">
        <v>30</v>
      </c>
      <c r="M18" s="3">
        <v>34</v>
      </c>
      <c r="O18" s="3">
        <v>44</v>
      </c>
      <c r="P18" s="3">
        <v>35</v>
      </c>
      <c r="R18" s="3">
        <v>30</v>
      </c>
      <c r="V18" s="3">
        <v>43</v>
      </c>
      <c r="W18" s="3">
        <v>39</v>
      </c>
      <c r="X18" s="3">
        <v>41</v>
      </c>
      <c r="AK18" s="3">
        <v>44</v>
      </c>
      <c r="AM18" s="3">
        <v>45</v>
      </c>
      <c r="AN18" s="45">
        <v>12</v>
      </c>
      <c r="AO18" s="3">
        <v>37</v>
      </c>
      <c r="AP18" s="3">
        <v>39</v>
      </c>
      <c r="AQ18" s="4">
        <f>SUM(F18:AP18)</f>
        <v>549</v>
      </c>
      <c r="AR18" s="3">
        <f>(COUNT(F18:AP18))</f>
        <v>15</v>
      </c>
      <c r="AS18" s="3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549</v>
      </c>
      <c r="AT18" s="3">
        <f>IF(COUNT(F18:AP18)&lt;22,IF(COUNT(F18:AP18)&gt;14,(COUNT(F18:AP18)-15),0)*20,120)</f>
        <v>0</v>
      </c>
      <c r="AU18" s="4">
        <f>AS18+AT18</f>
        <v>549</v>
      </c>
      <c r="AV18" s="4"/>
      <c r="AW18" s="4"/>
    </row>
    <row r="19" spans="1:49" s="3" customFormat="1" ht="15.75" customHeight="1">
      <c r="A19" s="3">
        <v>18</v>
      </c>
      <c r="B19" s="53" t="s">
        <v>130</v>
      </c>
      <c r="C19" s="53" t="s">
        <v>131</v>
      </c>
      <c r="D19" s="53">
        <v>1959</v>
      </c>
      <c r="E19" s="53" t="s">
        <v>47</v>
      </c>
      <c r="F19" s="4">
        <v>39</v>
      </c>
      <c r="G19" s="4">
        <v>28</v>
      </c>
      <c r="H19" s="6">
        <v>33</v>
      </c>
      <c r="I19" s="6">
        <v>40</v>
      </c>
      <c r="J19" s="6"/>
      <c r="K19" s="6">
        <v>25</v>
      </c>
      <c r="L19" s="6"/>
      <c r="M19" s="6"/>
      <c r="N19" s="6"/>
      <c r="O19" s="6"/>
      <c r="P19" s="6">
        <v>31</v>
      </c>
      <c r="Q19" s="6"/>
      <c r="R19" s="6"/>
      <c r="S19" s="6"/>
      <c r="T19" s="6"/>
      <c r="U19" s="6"/>
      <c r="V19" s="6">
        <v>42</v>
      </c>
      <c r="W19" s="6">
        <v>35</v>
      </c>
      <c r="X19" s="6">
        <v>37</v>
      </c>
      <c r="Y19" s="4">
        <v>41</v>
      </c>
      <c r="Z19" s="6">
        <v>25</v>
      </c>
      <c r="AA19" s="6"/>
      <c r="AB19" s="6">
        <v>25</v>
      </c>
      <c r="AC19" s="6"/>
      <c r="AD19" s="6"/>
      <c r="AE19" s="6"/>
      <c r="AF19" s="6"/>
      <c r="AG19" s="6"/>
      <c r="AH19" s="6"/>
      <c r="AI19" s="6">
        <v>37</v>
      </c>
      <c r="AJ19" s="6"/>
      <c r="AK19" s="6"/>
      <c r="AL19" s="6"/>
      <c r="AM19" s="4">
        <v>45</v>
      </c>
      <c r="AN19" s="6"/>
      <c r="AO19" s="6">
        <v>35</v>
      </c>
      <c r="AP19" s="6">
        <v>40</v>
      </c>
      <c r="AQ19" s="4">
        <f>SUM(F19:AP19)</f>
        <v>558</v>
      </c>
      <c r="AR19" s="3">
        <f>(COUNT(F19:AP19))</f>
        <v>16</v>
      </c>
      <c r="AS19" s="3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533</v>
      </c>
      <c r="AT19" s="3">
        <f>IF(COUNT(G19:AP19)&lt;22,IF(COUNT(G19:AP19)&gt;14,(COUNT(G19:AP19)-15),0)*20,120)</f>
        <v>0</v>
      </c>
      <c r="AU19" s="4">
        <f>AS19+AT19</f>
        <v>533</v>
      </c>
      <c r="AV19" s="4"/>
      <c r="AW19" s="4"/>
    </row>
    <row r="20" spans="1:47" ht="15.75" customHeight="1">
      <c r="A20" s="3">
        <v>19</v>
      </c>
      <c r="B20" s="50" t="s">
        <v>204</v>
      </c>
      <c r="C20" s="50" t="s">
        <v>205</v>
      </c>
      <c r="D20" s="50">
        <v>1959</v>
      </c>
      <c r="E20" s="50" t="s">
        <v>206</v>
      </c>
      <c r="G20" s="3">
        <v>38</v>
      </c>
      <c r="H20" s="3">
        <v>24</v>
      </c>
      <c r="I20" s="3">
        <v>42</v>
      </c>
      <c r="K20" s="3">
        <v>35</v>
      </c>
      <c r="L20" s="3">
        <v>43</v>
      </c>
      <c r="N20" s="3">
        <v>44</v>
      </c>
      <c r="P20" s="3">
        <v>41</v>
      </c>
      <c r="R20" s="3">
        <v>42</v>
      </c>
      <c r="Z20" s="3">
        <v>35</v>
      </c>
      <c r="AE20" s="4">
        <v>47</v>
      </c>
      <c r="AH20" s="3">
        <v>45</v>
      </c>
      <c r="AI20" s="3">
        <v>45</v>
      </c>
      <c r="AO20" s="3">
        <v>41</v>
      </c>
      <c r="AQ20" s="4">
        <f>SUM(F20:AP20)</f>
        <v>522</v>
      </c>
      <c r="AR20" s="3">
        <f>(COUNT(F20:AP20))</f>
        <v>13</v>
      </c>
      <c r="AS20" s="3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522</v>
      </c>
      <c r="AT20" s="3">
        <f>IF(COUNT(F20:AP20)&lt;22,IF(COUNT(F20:AP20)&gt;14,(COUNT(F20:AP20)-15),0)*20,120)</f>
        <v>0</v>
      </c>
      <c r="AU20" s="4">
        <f>AS20+AT20</f>
        <v>522</v>
      </c>
    </row>
    <row r="21" spans="1:49" s="3" customFormat="1" ht="15.75" customHeight="1">
      <c r="A21" s="3">
        <v>20</v>
      </c>
      <c r="B21" s="60" t="s">
        <v>318</v>
      </c>
      <c r="C21" s="61" t="s">
        <v>64</v>
      </c>
      <c r="D21" s="60">
        <v>1956</v>
      </c>
      <c r="E21" s="60" t="s">
        <v>319</v>
      </c>
      <c r="H21" s="3">
        <v>27</v>
      </c>
      <c r="I21" s="3">
        <v>29</v>
      </c>
      <c r="K21" s="3">
        <v>33</v>
      </c>
      <c r="M21" s="3">
        <v>44</v>
      </c>
      <c r="O21" s="3">
        <v>35</v>
      </c>
      <c r="P21" s="3">
        <v>15</v>
      </c>
      <c r="R21" s="3">
        <v>33</v>
      </c>
      <c r="S21" s="3">
        <v>44</v>
      </c>
      <c r="W21" s="3">
        <v>29</v>
      </c>
      <c r="Y21" s="3">
        <v>31</v>
      </c>
      <c r="Z21" s="3">
        <v>17</v>
      </c>
      <c r="AA21" s="3">
        <v>22</v>
      </c>
      <c r="AI21" s="3">
        <v>30</v>
      </c>
      <c r="AJ21" s="3">
        <v>24</v>
      </c>
      <c r="AK21" s="3">
        <v>41</v>
      </c>
      <c r="AM21" s="3">
        <v>39</v>
      </c>
      <c r="AQ21" s="4">
        <f>SUM(F21:AP21)</f>
        <v>493</v>
      </c>
      <c r="AR21" s="3">
        <f>(COUNT(F21:AP21))</f>
        <v>16</v>
      </c>
      <c r="AS21" s="3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478</v>
      </c>
      <c r="AT21" s="3">
        <f>IF(COUNT(F21:AP21)&lt;22,IF(COUNT(F21:AP21)&gt;14,(COUNT(F21:AP21)-15),0)*20,120)</f>
        <v>20</v>
      </c>
      <c r="AU21" s="4">
        <f>AS21+AT21</f>
        <v>498</v>
      </c>
      <c r="AV21" s="4"/>
      <c r="AW21" s="4"/>
    </row>
    <row r="22" spans="1:47" ht="15.75" customHeight="1">
      <c r="A22" s="3">
        <v>21</v>
      </c>
      <c r="B22" s="55" t="s">
        <v>338</v>
      </c>
      <c r="C22" s="55" t="s">
        <v>339</v>
      </c>
      <c r="D22" s="9" t="s">
        <v>340</v>
      </c>
      <c r="E22" s="8" t="s">
        <v>341</v>
      </c>
      <c r="K22" s="3">
        <v>47</v>
      </c>
      <c r="M22" s="3">
        <v>49</v>
      </c>
      <c r="Q22" s="3">
        <v>50</v>
      </c>
      <c r="U22" s="3">
        <v>50</v>
      </c>
      <c r="Y22" s="3">
        <v>50</v>
      </c>
      <c r="AA22" s="3">
        <v>50</v>
      </c>
      <c r="AC22" s="3">
        <v>49</v>
      </c>
      <c r="AD22" s="3">
        <v>49</v>
      </c>
      <c r="AM22" s="4">
        <v>50</v>
      </c>
      <c r="AN22" s="4">
        <v>50</v>
      </c>
      <c r="AQ22" s="4">
        <f>SUM(F22:AP22)</f>
        <v>494</v>
      </c>
      <c r="AR22" s="3">
        <f>(COUNT(F22:AP22))</f>
        <v>10</v>
      </c>
      <c r="AS22" s="3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494</v>
      </c>
      <c r="AT22" s="3">
        <f>IF(COUNT(F22:AP22)&lt;22,IF(COUNT(F22:AP22)&gt;14,(COUNT(F22:AP22)-15),0)*20,120)</f>
        <v>0</v>
      </c>
      <c r="AU22" s="4">
        <f>AS22+AT22</f>
        <v>494</v>
      </c>
    </row>
    <row r="23" spans="1:47" ht="15.75" customHeight="1">
      <c r="A23" s="3">
        <v>22</v>
      </c>
      <c r="B23" s="50" t="s">
        <v>62</v>
      </c>
      <c r="C23" s="50" t="s">
        <v>250</v>
      </c>
      <c r="D23" s="50">
        <v>1959</v>
      </c>
      <c r="E23" s="50" t="s">
        <v>251</v>
      </c>
      <c r="G23" s="3">
        <v>33</v>
      </c>
      <c r="H23" s="3">
        <v>31</v>
      </c>
      <c r="I23" s="3">
        <v>33</v>
      </c>
      <c r="L23" s="3">
        <v>20</v>
      </c>
      <c r="R23" s="3">
        <v>43</v>
      </c>
      <c r="T23" s="3">
        <v>36</v>
      </c>
      <c r="V23" s="3">
        <v>43</v>
      </c>
      <c r="Z23" s="3">
        <v>20</v>
      </c>
      <c r="AA23" s="3">
        <v>24</v>
      </c>
      <c r="AB23" s="3">
        <v>23</v>
      </c>
      <c r="AC23" s="3">
        <v>21</v>
      </c>
      <c r="AG23" s="3">
        <v>45</v>
      </c>
      <c r="AJ23" s="3">
        <v>29</v>
      </c>
      <c r="AK23" s="3">
        <v>43</v>
      </c>
      <c r="AN23" s="3">
        <v>44</v>
      </c>
      <c r="AQ23" s="4">
        <f>SUM(F23:AP23)</f>
        <v>488</v>
      </c>
      <c r="AR23" s="3">
        <f>(COUNT(F23:AP23))</f>
        <v>15</v>
      </c>
      <c r="AS23" s="3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488</v>
      </c>
      <c r="AT23" s="3">
        <f>IF(COUNT(F23:AP23)&lt;22,IF(COUNT(F23:AP23)&gt;14,(COUNT(F23:AP23)-15),0)*20,120)</f>
        <v>0</v>
      </c>
      <c r="AU23" s="4">
        <f>AS23+AT23</f>
        <v>488</v>
      </c>
    </row>
    <row r="24" spans="1:47" ht="15.75" customHeight="1">
      <c r="A24" s="3">
        <v>23</v>
      </c>
      <c r="B24" s="62" t="s">
        <v>489</v>
      </c>
      <c r="C24" s="62" t="s">
        <v>259</v>
      </c>
      <c r="D24" s="10">
        <v>1956</v>
      </c>
      <c r="E24" s="11" t="s">
        <v>490</v>
      </c>
      <c r="K24" s="3">
        <v>46</v>
      </c>
      <c r="N24" s="3">
        <v>49</v>
      </c>
      <c r="R24" s="3">
        <v>50</v>
      </c>
      <c r="W24" s="3">
        <v>47</v>
      </c>
      <c r="X24" s="3">
        <v>46</v>
      </c>
      <c r="Y24" s="4">
        <v>49</v>
      </c>
      <c r="AA24" s="3">
        <v>49</v>
      </c>
      <c r="AC24" s="3">
        <v>48</v>
      </c>
      <c r="AI24" s="3">
        <v>47</v>
      </c>
      <c r="AN24" s="45">
        <v>48</v>
      </c>
      <c r="AQ24" s="4">
        <f>SUM(F24:AP24)</f>
        <v>479</v>
      </c>
      <c r="AR24" s="3">
        <f>(COUNT(F24:AP24))</f>
        <v>10</v>
      </c>
      <c r="AS24" s="3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479</v>
      </c>
      <c r="AT24" s="3">
        <f>IF(COUNT(F24:AP24)&lt;22,IF(COUNT(F24:AP24)&gt;14,(COUNT(F24:AP24)-15),0)*20,120)</f>
        <v>0</v>
      </c>
      <c r="AU24" s="4">
        <f>AS24+AT24</f>
        <v>479</v>
      </c>
    </row>
    <row r="25" spans="1:47" ht="15.75" customHeight="1">
      <c r="A25" s="3">
        <v>24</v>
      </c>
      <c r="B25" s="50" t="s">
        <v>240</v>
      </c>
      <c r="C25" s="50" t="s">
        <v>57</v>
      </c>
      <c r="D25" s="50">
        <v>1957</v>
      </c>
      <c r="E25" s="50" t="s">
        <v>241</v>
      </c>
      <c r="G25" s="3">
        <v>39</v>
      </c>
      <c r="K25" s="3">
        <v>13</v>
      </c>
      <c r="L25" s="3">
        <v>26</v>
      </c>
      <c r="O25" s="3">
        <v>43</v>
      </c>
      <c r="P25" s="3">
        <v>26</v>
      </c>
      <c r="S25" s="3">
        <v>42</v>
      </c>
      <c r="W25" s="3">
        <v>25</v>
      </c>
      <c r="Y25" s="3">
        <v>38</v>
      </c>
      <c r="AA25" s="3">
        <v>37</v>
      </c>
      <c r="AE25" s="4">
        <v>39</v>
      </c>
      <c r="AG25" s="4">
        <v>45</v>
      </c>
      <c r="AI25" s="3">
        <v>38</v>
      </c>
      <c r="AJ25" s="3">
        <v>39</v>
      </c>
      <c r="AQ25" s="4">
        <f>SUM(F25:AP25)</f>
        <v>450</v>
      </c>
      <c r="AR25" s="3">
        <f>(COUNT(F25:AP25))</f>
        <v>13</v>
      </c>
      <c r="AS25" s="3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450</v>
      </c>
      <c r="AT25" s="3">
        <f>IF(COUNT(F25:AP25)&lt;22,IF(COUNT(F25:AP25)&gt;14,(COUNT(F25:AP25)-15),0)*20,120)</f>
        <v>0</v>
      </c>
      <c r="AU25" s="4">
        <f>AS25+AT25</f>
        <v>450</v>
      </c>
    </row>
    <row r="26" spans="1:47" ht="15.75" customHeight="1">
      <c r="A26" s="3">
        <v>25</v>
      </c>
      <c r="B26" s="50" t="s">
        <v>243</v>
      </c>
      <c r="C26" s="50" t="s">
        <v>244</v>
      </c>
      <c r="D26" s="50">
        <v>1955</v>
      </c>
      <c r="E26" s="50" t="s">
        <v>245</v>
      </c>
      <c r="G26" s="3">
        <v>37</v>
      </c>
      <c r="H26" s="3">
        <v>33</v>
      </c>
      <c r="L26" s="3">
        <v>28</v>
      </c>
      <c r="M26" s="3">
        <v>30</v>
      </c>
      <c r="N26" s="3">
        <v>38</v>
      </c>
      <c r="R26" s="3">
        <v>41</v>
      </c>
      <c r="V26" s="3">
        <v>39</v>
      </c>
      <c r="W26" s="3">
        <v>37</v>
      </c>
      <c r="AA26" s="3">
        <v>27</v>
      </c>
      <c r="AB26" s="3">
        <v>26</v>
      </c>
      <c r="AC26" s="3">
        <v>22</v>
      </c>
      <c r="AG26" s="4">
        <v>40</v>
      </c>
      <c r="AH26" s="3">
        <v>39</v>
      </c>
      <c r="AQ26" s="4">
        <f>SUM(F26:AP26)</f>
        <v>437</v>
      </c>
      <c r="AR26" s="3">
        <f>(COUNT(F26:AP26))</f>
        <v>13</v>
      </c>
      <c r="AS26" s="3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437</v>
      </c>
      <c r="AT26" s="3">
        <f>IF(COUNT(F26:AP26)&lt;22,IF(COUNT(F26:AP26)&gt;14,(COUNT(F26:AP26)-15),0)*20,120)</f>
        <v>0</v>
      </c>
      <c r="AU26" s="4">
        <f>AS26+AT26</f>
        <v>437</v>
      </c>
    </row>
    <row r="27" spans="1:49" ht="15.75" customHeight="1">
      <c r="A27" s="3">
        <v>26</v>
      </c>
      <c r="B27" s="13" t="s">
        <v>119</v>
      </c>
      <c r="C27" s="13" t="s">
        <v>120</v>
      </c>
      <c r="D27" s="13">
        <v>1957</v>
      </c>
      <c r="E27" s="13" t="s">
        <v>121</v>
      </c>
      <c r="F27" s="4">
        <v>43</v>
      </c>
      <c r="G27" s="6">
        <v>44</v>
      </c>
      <c r="H27" s="15">
        <v>31</v>
      </c>
      <c r="I27" s="6"/>
      <c r="J27" s="6"/>
      <c r="K27" s="6"/>
      <c r="L27" s="6">
        <v>42</v>
      </c>
      <c r="M27" s="6"/>
      <c r="N27" s="6"/>
      <c r="O27" s="6"/>
      <c r="P27" s="6"/>
      <c r="Q27" s="6">
        <v>41</v>
      </c>
      <c r="R27" s="6"/>
      <c r="S27" s="6"/>
      <c r="T27" s="6"/>
      <c r="U27" s="6"/>
      <c r="V27" s="6"/>
      <c r="W27" s="6">
        <v>44</v>
      </c>
      <c r="X27" s="6"/>
      <c r="Y27" s="6"/>
      <c r="Z27" s="6"/>
      <c r="AA27" s="6"/>
      <c r="AB27" s="6">
        <v>40</v>
      </c>
      <c r="AC27" s="6"/>
      <c r="AD27" s="6"/>
      <c r="AE27" s="6"/>
      <c r="AF27" s="6"/>
      <c r="AG27" s="6"/>
      <c r="AH27" s="6"/>
      <c r="AI27" s="6"/>
      <c r="AJ27" s="6">
        <v>30</v>
      </c>
      <c r="AK27" s="6"/>
      <c r="AL27" s="6"/>
      <c r="AM27" s="6"/>
      <c r="AN27" s="4">
        <v>30</v>
      </c>
      <c r="AO27" s="6"/>
      <c r="AP27" s="6">
        <v>47</v>
      </c>
      <c r="AQ27" s="4">
        <f>SUM(F27:AP27)</f>
        <v>392</v>
      </c>
      <c r="AR27" s="3">
        <f>(COUNT(F27:AP27))</f>
        <v>10</v>
      </c>
      <c r="AS27" s="3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392</v>
      </c>
      <c r="AT27" s="3">
        <f>IF(COUNT(F27:AP27)&lt;22,IF(COUNT(F27:AP27)&gt;14,(COUNT(F27:AP27)-15),0)*20,120)</f>
        <v>0</v>
      </c>
      <c r="AU27" s="4">
        <f>AS27+AT27</f>
        <v>392</v>
      </c>
      <c r="AV27" s="3"/>
      <c r="AW27" s="7"/>
    </row>
    <row r="28" spans="1:49" ht="15.75" customHeight="1">
      <c r="A28" s="3"/>
      <c r="B28" s="13"/>
      <c r="C28" s="13"/>
      <c r="D28" s="13"/>
      <c r="E28" s="13"/>
      <c r="F28" s="4"/>
      <c r="G28" s="6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"/>
      <c r="AO28" s="6"/>
      <c r="AP28" s="6"/>
      <c r="AQ28" s="4"/>
      <c r="AU28" s="4"/>
      <c r="AV28" s="3"/>
      <c r="AW28" s="7"/>
    </row>
    <row r="29" spans="1:49" ht="15.75" customHeight="1">
      <c r="A29" s="3"/>
      <c r="B29" s="13"/>
      <c r="C29" s="13"/>
      <c r="D29" s="13"/>
      <c r="E29" s="13"/>
      <c r="F29" s="4"/>
      <c r="G29" s="6"/>
      <c r="H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"/>
      <c r="AO29" s="6"/>
      <c r="AP29" s="6"/>
      <c r="AQ29" s="4"/>
      <c r="AU29" s="4"/>
      <c r="AV29" s="3"/>
      <c r="AW29" s="7"/>
    </row>
    <row r="30" spans="1:49" ht="15.75" customHeight="1">
      <c r="A30" s="3"/>
      <c r="B30" s="13"/>
      <c r="C30" s="13"/>
      <c r="D30" s="13"/>
      <c r="E30" s="13"/>
      <c r="F30" s="4"/>
      <c r="G30" s="6"/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"/>
      <c r="AO30" s="6"/>
      <c r="AP30" s="6"/>
      <c r="AQ30" s="4"/>
      <c r="AU30" s="4"/>
      <c r="AV30" s="3"/>
      <c r="AW30" s="7"/>
    </row>
    <row r="31" spans="1:47" ht="15.75" customHeight="1">
      <c r="A31" s="3"/>
      <c r="B31" s="10" t="s">
        <v>491</v>
      </c>
      <c r="C31" s="10" t="s">
        <v>57</v>
      </c>
      <c r="D31" s="10">
        <v>1956</v>
      </c>
      <c r="E31" s="11" t="s">
        <v>492</v>
      </c>
      <c r="M31" s="3">
        <v>48</v>
      </c>
      <c r="N31" s="3">
        <v>46</v>
      </c>
      <c r="R31" s="3">
        <v>48</v>
      </c>
      <c r="S31" s="3">
        <v>50</v>
      </c>
      <c r="U31" s="3">
        <v>47</v>
      </c>
      <c r="X31" s="3">
        <v>47</v>
      </c>
      <c r="Y31" s="4">
        <v>47</v>
      </c>
      <c r="AD31" s="3">
        <v>47</v>
      </c>
      <c r="AN31" s="4">
        <v>47</v>
      </c>
      <c r="AQ31" s="4">
        <f>SUM(F31:AP31)</f>
        <v>427</v>
      </c>
      <c r="AR31" s="3">
        <f>(COUNT(F31:AP31))</f>
        <v>9</v>
      </c>
      <c r="AS31" s="3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</f>
        <v>427</v>
      </c>
      <c r="AT31" s="3">
        <f>IF(COUNT(F31:AP31)&lt;22,IF(COUNT(F31:AP31)&gt;14,(COUNT(F31:AP31)-15),0)*20,120)</f>
        <v>0</v>
      </c>
      <c r="AU31" s="4">
        <f>AS31+AT31</f>
        <v>427</v>
      </c>
    </row>
    <row r="32" spans="1:47" ht="15.75" customHeight="1">
      <c r="A32" s="3"/>
      <c r="B32" s="13" t="s">
        <v>150</v>
      </c>
      <c r="C32" s="13" t="s">
        <v>151</v>
      </c>
      <c r="D32" s="13">
        <v>1958</v>
      </c>
      <c r="E32" s="13" t="s">
        <v>152</v>
      </c>
      <c r="F32" s="4">
        <v>28</v>
      </c>
      <c r="G32" s="4"/>
      <c r="H32" s="6">
        <v>29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30</v>
      </c>
      <c r="W32" s="6">
        <v>31</v>
      </c>
      <c r="X32" s="6"/>
      <c r="Y32" s="6"/>
      <c r="Z32" s="6"/>
      <c r="AA32" s="6"/>
      <c r="AB32" s="6"/>
      <c r="AC32" s="6">
        <v>16</v>
      </c>
      <c r="AD32" s="6"/>
      <c r="AE32" s="6"/>
      <c r="AF32" s="6"/>
      <c r="AG32" s="6"/>
      <c r="AH32" s="6"/>
      <c r="AI32" s="6">
        <v>31</v>
      </c>
      <c r="AJ32" s="6"/>
      <c r="AK32" s="6">
        <v>42</v>
      </c>
      <c r="AL32" s="6"/>
      <c r="AM32" s="6"/>
      <c r="AN32" s="6"/>
      <c r="AO32" s="6">
        <v>30</v>
      </c>
      <c r="AP32" s="6">
        <v>35</v>
      </c>
      <c r="AQ32" s="4">
        <f>SUM(F32:AP32)</f>
        <v>272</v>
      </c>
      <c r="AR32" s="3">
        <f>(COUNT(F32:AP32))</f>
        <v>9</v>
      </c>
      <c r="AS32" s="3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</f>
        <v>272</v>
      </c>
      <c r="AT32" s="3">
        <f>IF(COUNT(G32:AP32)&lt;22,IF(COUNT(G32:AP32)&gt;14,(COUNT(G32:AP32)-15),0)*20,120)</f>
        <v>0</v>
      </c>
      <c r="AU32" s="4">
        <f>AS32+AT32</f>
        <v>272</v>
      </c>
    </row>
    <row r="33" spans="1:49" ht="15.75" customHeight="1">
      <c r="A33" s="3"/>
      <c r="B33" s="13" t="s">
        <v>117</v>
      </c>
      <c r="C33" s="13" t="s">
        <v>118</v>
      </c>
      <c r="D33" s="13">
        <v>1957</v>
      </c>
      <c r="E33" s="13" t="s">
        <v>107</v>
      </c>
      <c r="F33" s="4">
        <v>44</v>
      </c>
      <c r="H33" s="3">
        <v>41</v>
      </c>
      <c r="N33" s="3">
        <v>45</v>
      </c>
      <c r="U33" s="3">
        <v>45</v>
      </c>
      <c r="X33" s="3">
        <v>49</v>
      </c>
      <c r="Y33" s="3">
        <v>47</v>
      </c>
      <c r="AF33" s="3">
        <v>46</v>
      </c>
      <c r="AN33" s="4">
        <v>44</v>
      </c>
      <c r="AQ33" s="4">
        <f>SUM(F33:AP33)</f>
        <v>361</v>
      </c>
      <c r="AR33" s="3">
        <f>(COUNT(F33:AP33))</f>
        <v>8</v>
      </c>
      <c r="AS33" s="3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</f>
        <v>361</v>
      </c>
      <c r="AT33" s="3">
        <f>IF(COUNT(G33:AP33)&lt;22,IF(COUNT(G33:AP33)&gt;14,(COUNT(G33:AP33)-15),0)*20,120)</f>
        <v>0</v>
      </c>
      <c r="AU33" s="4">
        <f>AS33+AT33</f>
        <v>361</v>
      </c>
      <c r="AV33" s="5"/>
      <c r="AW33" s="3"/>
    </row>
    <row r="34" spans="1:47" ht="15.75" customHeight="1">
      <c r="A34" s="3"/>
      <c r="B34" s="12" t="s">
        <v>525</v>
      </c>
      <c r="C34" s="12" t="s">
        <v>77</v>
      </c>
      <c r="D34" s="12">
        <v>55</v>
      </c>
      <c r="E34" s="12" t="s">
        <v>72</v>
      </c>
      <c r="Q34" s="3">
        <v>46</v>
      </c>
      <c r="R34" s="3">
        <v>47</v>
      </c>
      <c r="S34" s="3">
        <v>47</v>
      </c>
      <c r="U34" s="3">
        <v>43</v>
      </c>
      <c r="X34" s="3">
        <v>45</v>
      </c>
      <c r="Y34" s="4">
        <v>45</v>
      </c>
      <c r="AC34" s="3">
        <v>44</v>
      </c>
      <c r="AF34" s="3">
        <v>44</v>
      </c>
      <c r="AQ34" s="4">
        <f>SUM(F34:AP34)</f>
        <v>361</v>
      </c>
      <c r="AR34" s="3">
        <f>(COUNT(F34:AP34))</f>
        <v>8</v>
      </c>
      <c r="AS34" s="3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361</v>
      </c>
      <c r="AT34" s="3">
        <f>IF(COUNT(F34:AP34)&lt;22,IF(COUNT(F34:AP34)&gt;14,(COUNT(F34:AP34)-15),0)*20,120)</f>
        <v>0</v>
      </c>
      <c r="AU34" s="4">
        <f>AS34+AT34</f>
        <v>361</v>
      </c>
    </row>
    <row r="35" spans="1:49" ht="15.75" customHeight="1">
      <c r="A35" s="3"/>
      <c r="B35" s="13" t="s">
        <v>114</v>
      </c>
      <c r="C35" s="13" t="s">
        <v>115</v>
      </c>
      <c r="D35" s="13">
        <v>1955</v>
      </c>
      <c r="E35" s="13" t="s">
        <v>116</v>
      </c>
      <c r="F35" s="4">
        <v>45</v>
      </c>
      <c r="H35" s="6">
        <v>43</v>
      </c>
      <c r="I35" s="6"/>
      <c r="J35" s="6"/>
      <c r="K35" s="6"/>
      <c r="L35" s="6">
        <v>44</v>
      </c>
      <c r="M35" s="6">
        <v>46</v>
      </c>
      <c r="N35" s="6"/>
      <c r="O35" s="6"/>
      <c r="P35" s="6">
        <v>42</v>
      </c>
      <c r="Q35" s="6"/>
      <c r="R35" s="6"/>
      <c r="S35" s="6"/>
      <c r="T35" s="6"/>
      <c r="U35" s="6"/>
      <c r="V35" s="6"/>
      <c r="W35" s="6">
        <v>47</v>
      </c>
      <c r="X35" s="6"/>
      <c r="Y35" s="6"/>
      <c r="Z35" s="6"/>
      <c r="AA35" s="6"/>
      <c r="AB35" s="6">
        <v>43</v>
      </c>
      <c r="AC35" s="6">
        <v>43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4">
        <f>SUM(F35:AP35)</f>
        <v>353</v>
      </c>
      <c r="AR35" s="3">
        <f>(COUNT(F35:AP35))</f>
        <v>8</v>
      </c>
      <c r="AS35" s="3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353</v>
      </c>
      <c r="AT35" s="3">
        <f>IF(COUNT(G35:AP35)&lt;22,IF(COUNT(G35:AP35)&gt;14,(COUNT(G35:AP35)-15),0)*20,120)</f>
        <v>0</v>
      </c>
      <c r="AU35" s="4">
        <f>AS35+AT35</f>
        <v>353</v>
      </c>
      <c r="AV35" s="3"/>
      <c r="AW35" s="7"/>
    </row>
    <row r="36" spans="1:47" ht="15.75" customHeight="1">
      <c r="A36" s="3"/>
      <c r="B36" s="8" t="s">
        <v>117</v>
      </c>
      <c r="C36" s="8" t="s">
        <v>371</v>
      </c>
      <c r="D36" s="9" t="s">
        <v>340</v>
      </c>
      <c r="E36" s="8" t="s">
        <v>372</v>
      </c>
      <c r="K36" s="3">
        <v>23</v>
      </c>
      <c r="M36" s="3">
        <v>39</v>
      </c>
      <c r="Q36" s="3">
        <v>37</v>
      </c>
      <c r="S36" s="3">
        <v>43</v>
      </c>
      <c r="U36" s="3">
        <v>39</v>
      </c>
      <c r="V36" s="3">
        <v>40</v>
      </c>
      <c r="AF36" s="3">
        <v>37</v>
      </c>
      <c r="AN36" s="45">
        <v>24</v>
      </c>
      <c r="AQ36" s="4">
        <f>SUM(F36:AP36)</f>
        <v>282</v>
      </c>
      <c r="AR36" s="3">
        <f>(COUNT(F36:AP36))</f>
        <v>8</v>
      </c>
      <c r="AS36" s="3">
        <f>IF(COUNT(F36:AP36)&gt;0,LARGE(F36:AP36,1),0)+IF(COUNT(F36:AP36)&gt;1,LARGE(F36:AP36,2),0)+IF(COUNT(F36:AP36)&gt;2,LARGE(F36:AP36,3),0)+IF(COUNT(F36:AP36)&gt;3,LARGE(F36:AP36,4),0)+IF(COUNT(F36:AP36)&gt;4,LARGE(F36:AP36,5),0)+IF(COUNT(F36:AP36)&gt;5,LARGE(F36:AP36,6),0)+IF(COUNT(F36:AP36)&gt;6,LARGE(F36:AP36,7),0)+IF(COUNT(F36:AP36)&gt;7,LARGE(F36:AP36,8),0)+IF(COUNT(F36:AP36)&gt;8,LARGE(F36:AP36,9),0)+IF(COUNT(F36:AP36)&gt;9,LARGE(F36:AP36,10),0)+IF(COUNT(F36:AP36)&gt;10,LARGE(F36:AP36,11),0)+IF(COUNT(F36:AP36)&gt;11,LARGE(F36:AP36,12),0)+IF(COUNT(F36:AP36)&gt;12,LARGE(F36:AP36,13),0)+IF(COUNT(F36:AP36)&gt;13,LARGE(F36:AP36,14),0)+IF(COUNT(F36:AP36)&gt;14,LARGE(F36:AP36,15),0)</f>
        <v>282</v>
      </c>
      <c r="AT36" s="3">
        <f>IF(COUNT(F36:AP36)&lt;22,IF(COUNT(F36:AP36)&gt;14,(COUNT(F36:AP36)-15),0)*20,120)</f>
        <v>0</v>
      </c>
      <c r="AU36" s="4">
        <f>AS36+AT36</f>
        <v>282</v>
      </c>
    </row>
    <row r="37" spans="1:47" ht="15.75" customHeight="1">
      <c r="A37" s="3"/>
      <c r="B37" s="13" t="s">
        <v>125</v>
      </c>
      <c r="C37" s="13" t="s">
        <v>126</v>
      </c>
      <c r="D37" s="13">
        <v>1957</v>
      </c>
      <c r="E37" s="13" t="s">
        <v>48</v>
      </c>
      <c r="F37" s="4">
        <v>41</v>
      </c>
      <c r="G37" s="4">
        <v>33</v>
      </c>
      <c r="H37" s="15">
        <v>22</v>
      </c>
      <c r="I37" s="6"/>
      <c r="J37" s="6"/>
      <c r="K37" s="6">
        <v>15</v>
      </c>
      <c r="L37" s="6"/>
      <c r="M37" s="6">
        <v>38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26</v>
      </c>
      <c r="AA37" s="6">
        <v>38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v>42</v>
      </c>
      <c r="AQ37" s="4">
        <f>SUM(F37:AP37)</f>
        <v>255</v>
      </c>
      <c r="AR37" s="3">
        <f>(COUNT(F37:AP37))</f>
        <v>8</v>
      </c>
      <c r="AS37" s="3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</f>
        <v>255</v>
      </c>
      <c r="AT37" s="3">
        <f>IF(COUNT(G37:AP37)&lt;22,IF(COUNT(G37:AP37)&gt;14,(COUNT(G37:AP37)-15),0)*20,120)</f>
        <v>0</v>
      </c>
      <c r="AU37" s="4">
        <f>AS37+AT37</f>
        <v>255</v>
      </c>
    </row>
    <row r="38" spans="1:47" ht="15.75" customHeight="1">
      <c r="A38" s="3"/>
      <c r="B38" s="14" t="s">
        <v>451</v>
      </c>
      <c r="C38" s="14" t="s">
        <v>248</v>
      </c>
      <c r="D38" s="14">
        <v>1957</v>
      </c>
      <c r="E38" s="14" t="s">
        <v>452</v>
      </c>
      <c r="L38" s="3">
        <v>48</v>
      </c>
      <c r="U38" s="3">
        <v>49</v>
      </c>
      <c r="V38" s="3">
        <v>49</v>
      </c>
      <c r="W38" s="3">
        <v>49</v>
      </c>
      <c r="X38" s="3">
        <v>49</v>
      </c>
      <c r="Y38" s="4">
        <v>50</v>
      </c>
      <c r="Z38" s="3">
        <v>48</v>
      </c>
      <c r="AQ38" s="4">
        <f>SUM(F38:AP38)</f>
        <v>342</v>
      </c>
      <c r="AR38" s="3">
        <f>(COUNT(F38:AP38))</f>
        <v>7</v>
      </c>
      <c r="AS38" s="3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</f>
        <v>342</v>
      </c>
      <c r="AT38" s="3">
        <f>IF(COUNT(F38:AP38)&lt;22,IF(COUNT(F38:AP38)&gt;14,(COUNT(F38:AP38)-15),0)*20,120)</f>
        <v>0</v>
      </c>
      <c r="AU38" s="4">
        <f>AS38+AT38</f>
        <v>342</v>
      </c>
    </row>
    <row r="39" spans="1:47" ht="15.75" customHeight="1">
      <c r="A39" s="3"/>
      <c r="B39" s="8" t="s">
        <v>301</v>
      </c>
      <c r="C39" s="8" t="s">
        <v>351</v>
      </c>
      <c r="D39" s="9" t="s">
        <v>336</v>
      </c>
      <c r="E39" s="8" t="s">
        <v>352</v>
      </c>
      <c r="H39" s="3">
        <v>45</v>
      </c>
      <c r="K39" s="3">
        <v>40</v>
      </c>
      <c r="P39" s="3">
        <v>46</v>
      </c>
      <c r="W39" s="3">
        <v>46</v>
      </c>
      <c r="AB39" s="3">
        <v>41</v>
      </c>
      <c r="AC39" s="3">
        <v>41</v>
      </c>
      <c r="AJ39" s="3">
        <v>47</v>
      </c>
      <c r="AQ39" s="4">
        <f>SUM(F39:AP39)</f>
        <v>306</v>
      </c>
      <c r="AR39" s="3">
        <f>(COUNT(F39:AP39))</f>
        <v>7</v>
      </c>
      <c r="AS39" s="3">
        <f>IF(COUNT(F39:AP39)&gt;0,LARGE(F39:AP39,1),0)+IF(COUNT(F39:AP39)&gt;1,LARGE(F39:AP39,2),0)+IF(COUNT(F39:AP39)&gt;2,LARGE(F39:AP39,3),0)+IF(COUNT(F39:AP39)&gt;3,LARGE(F39:AP39,4),0)+IF(COUNT(F39:AP39)&gt;4,LARGE(F39:AP39,5),0)+IF(COUNT(F39:AP39)&gt;5,LARGE(F39:AP39,6),0)+IF(COUNT(F39:AP39)&gt;6,LARGE(F39:AP39,7),0)+IF(COUNT(F39:AP39)&gt;7,LARGE(F39:AP39,8),0)+IF(COUNT(F39:AP39)&gt;8,LARGE(F39:AP39,9),0)+IF(COUNT(F39:AP39)&gt;9,LARGE(F39:AP39,10),0)+IF(COUNT(F39:AP39)&gt;10,LARGE(F39:AP39,11),0)+IF(COUNT(F39:AP39)&gt;11,LARGE(F39:AP39,12),0)+IF(COUNT(F39:AP39)&gt;12,LARGE(F39:AP39,13),0)+IF(COUNT(F39:AP39)&gt;13,LARGE(F39:AP39,14),0)+IF(COUNT(F39:AP39)&gt;14,LARGE(F39:AP39,15),0)</f>
        <v>306</v>
      </c>
      <c r="AT39" s="3">
        <f>IF(COUNT(F39:AP39)&lt;22,IF(COUNT(F39:AP39)&gt;14,(COUNT(F39:AP39)-15),0)*20,120)</f>
        <v>0</v>
      </c>
      <c r="AU39" s="4">
        <f>AS39+AT39</f>
        <v>306</v>
      </c>
    </row>
    <row r="40" spans="1:49" ht="15.75" customHeight="1">
      <c r="A40" s="3"/>
      <c r="B40" s="13" t="s">
        <v>105</v>
      </c>
      <c r="C40" s="13" t="s">
        <v>106</v>
      </c>
      <c r="D40" s="13">
        <v>1956</v>
      </c>
      <c r="E40" s="13" t="s">
        <v>107</v>
      </c>
      <c r="F40" s="4">
        <v>50</v>
      </c>
      <c r="G40" s="15"/>
      <c r="H40" s="6"/>
      <c r="I40" s="6"/>
      <c r="J40" s="6"/>
      <c r="K40" s="6"/>
      <c r="L40" s="6"/>
      <c r="M40" s="6"/>
      <c r="N40" s="6">
        <v>48</v>
      </c>
      <c r="O40" s="6"/>
      <c r="P40" s="6"/>
      <c r="Q40" s="6"/>
      <c r="R40" s="6">
        <v>31</v>
      </c>
      <c r="S40" s="6"/>
      <c r="T40" s="6"/>
      <c r="U40" s="6">
        <v>37</v>
      </c>
      <c r="V40" s="6"/>
      <c r="W40" s="6"/>
      <c r="X40" s="6">
        <v>50</v>
      </c>
      <c r="Y40" s="6">
        <v>45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45">
        <v>34</v>
      </c>
      <c r="AO40" s="6"/>
      <c r="AP40" s="6"/>
      <c r="AQ40" s="4">
        <f>SUM(F40:AP40)</f>
        <v>295</v>
      </c>
      <c r="AR40" s="3">
        <f>(COUNT(F40:AP40))</f>
        <v>7</v>
      </c>
      <c r="AS40" s="3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</f>
        <v>295</v>
      </c>
      <c r="AT40" s="3">
        <f>IF(COUNT(F40:AP40)&lt;22,IF(COUNT(F40:AP40)&gt;14,(COUNT(F40:AP40)-15),0)*20,120)</f>
        <v>0</v>
      </c>
      <c r="AU40" s="4">
        <f>AS40+AT40</f>
        <v>295</v>
      </c>
      <c r="AV40" s="3"/>
      <c r="AW40" s="3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496"/>
  <sheetViews>
    <sheetView workbookViewId="0" topLeftCell="A326">
      <selection activeCell="A344" sqref="A344:IV410"/>
    </sheetView>
  </sheetViews>
  <sheetFormatPr defaultColWidth="11.421875" defaultRowHeight="12.75"/>
  <sheetData>
    <row r="2" spans="1:49" s="6" customFormat="1" ht="15.75" customHeight="1">
      <c r="A2" s="3">
        <v>50</v>
      </c>
      <c r="B2" s="17" t="s">
        <v>265</v>
      </c>
      <c r="C2" s="6" t="s">
        <v>266</v>
      </c>
      <c r="D2" s="17">
        <v>1956</v>
      </c>
      <c r="E2" s="17" t="s">
        <v>61</v>
      </c>
      <c r="F2" s="3"/>
      <c r="G2" s="3"/>
      <c r="H2" s="3">
        <v>46</v>
      </c>
      <c r="I2" s="3"/>
      <c r="J2" s="3"/>
      <c r="K2" s="3"/>
      <c r="L2" s="3"/>
      <c r="M2" s="3"/>
      <c r="N2" s="3"/>
      <c r="O2" s="3"/>
      <c r="P2" s="3"/>
      <c r="Q2" s="3"/>
      <c r="R2" s="3"/>
      <c r="S2" s="3">
        <v>48</v>
      </c>
      <c r="T2" s="3"/>
      <c r="U2" s="3"/>
      <c r="V2" s="3"/>
      <c r="W2" s="3"/>
      <c r="X2" s="3"/>
      <c r="Y2" s="3"/>
      <c r="Z2" s="3"/>
      <c r="AA2" s="3"/>
      <c r="AB2" s="3"/>
      <c r="AC2" s="3">
        <v>45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>
        <f aca="true" t="shared" si="0" ref="AQ2:AQ65">SUM(F2:AP2)</f>
        <v>139</v>
      </c>
      <c r="AR2" s="3">
        <f aca="true" t="shared" si="1" ref="AR2:AR65">(COUNT(F2:AP2))</f>
        <v>3</v>
      </c>
      <c r="AS2" s="3">
        <f aca="true" t="shared" si="2" ref="AS2:AS65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139</v>
      </c>
      <c r="AT2" s="3">
        <f aca="true" t="shared" si="3" ref="AT2:AT37">IF(COUNT(F2:AP2)&lt;22,IF(COUNT(F2:AP2)&gt;14,(COUNT(F2:AP2)-15),0)*20,120)</f>
        <v>0</v>
      </c>
      <c r="AU2" s="4">
        <f aca="true" t="shared" si="4" ref="AU2:AU65">AS2+AT2</f>
        <v>139</v>
      </c>
      <c r="AV2" s="4"/>
      <c r="AW2" s="4"/>
    </row>
    <row r="3" spans="1:49" s="6" customFormat="1" ht="15.75" customHeight="1">
      <c r="A3" s="3">
        <v>53</v>
      </c>
      <c r="B3" s="13" t="s">
        <v>113</v>
      </c>
      <c r="C3" s="13" t="s">
        <v>81</v>
      </c>
      <c r="D3" s="13">
        <v>1959</v>
      </c>
      <c r="E3" s="13" t="s">
        <v>54</v>
      </c>
      <c r="F3" s="4">
        <v>46</v>
      </c>
      <c r="G3" s="3"/>
      <c r="H3" s="3"/>
      <c r="I3" s="3">
        <v>47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v>36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>
        <f t="shared" si="0"/>
        <v>129</v>
      </c>
      <c r="AR3" s="3">
        <f t="shared" si="1"/>
        <v>3</v>
      </c>
      <c r="AS3" s="3">
        <f t="shared" si="2"/>
        <v>129</v>
      </c>
      <c r="AT3" s="3">
        <f>IF(COUNT(G3:AP3)&lt;22,IF(COUNT(G3:AP3)&gt;14,(COUNT(G3:AP3)-15),0)*20,120)</f>
        <v>0</v>
      </c>
      <c r="AU3" s="4">
        <f t="shared" si="4"/>
        <v>129</v>
      </c>
      <c r="AV3" s="5"/>
      <c r="AW3" s="3"/>
    </row>
    <row r="4" spans="1:49" s="6" customFormat="1" ht="15.75" customHeight="1">
      <c r="A4" s="3">
        <v>54</v>
      </c>
      <c r="B4" s="21" t="s">
        <v>552</v>
      </c>
      <c r="C4" s="21" t="s">
        <v>553</v>
      </c>
      <c r="D4" s="21">
        <v>1959</v>
      </c>
      <c r="E4" s="21" t="s">
        <v>235</v>
      </c>
      <c r="F4" s="3"/>
      <c r="G4" s="3"/>
      <c r="H4" s="3"/>
      <c r="I4" s="3"/>
      <c r="J4" s="3"/>
      <c r="K4" s="3"/>
      <c r="L4" s="3"/>
      <c r="M4" s="3"/>
      <c r="N4" s="3"/>
      <c r="O4" s="3">
        <v>38</v>
      </c>
      <c r="P4" s="3"/>
      <c r="Q4" s="3"/>
      <c r="R4" s="3">
        <v>44</v>
      </c>
      <c r="S4" s="3"/>
      <c r="T4" s="3"/>
      <c r="U4" s="3"/>
      <c r="V4" s="3">
        <v>44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4">
        <f t="shared" si="0"/>
        <v>126</v>
      </c>
      <c r="AR4" s="3">
        <f t="shared" si="1"/>
        <v>3</v>
      </c>
      <c r="AS4" s="3">
        <f t="shared" si="2"/>
        <v>126</v>
      </c>
      <c r="AT4" s="3">
        <f t="shared" si="3"/>
        <v>0</v>
      </c>
      <c r="AU4" s="4">
        <f t="shared" si="4"/>
        <v>126</v>
      </c>
      <c r="AV4" s="4"/>
      <c r="AW4" s="4"/>
    </row>
    <row r="5" spans="1:49" s="6" customFormat="1" ht="15.75" customHeight="1">
      <c r="A5" s="3">
        <v>55</v>
      </c>
      <c r="B5" s="17" t="s">
        <v>125</v>
      </c>
      <c r="C5" s="17" t="s">
        <v>89</v>
      </c>
      <c r="D5" s="17">
        <v>1958</v>
      </c>
      <c r="E5" s="17" t="s">
        <v>189</v>
      </c>
      <c r="F5" s="4"/>
      <c r="G5" s="3">
        <v>44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v>36</v>
      </c>
      <c r="X5" s="3">
        <v>44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>
        <f t="shared" si="0"/>
        <v>124</v>
      </c>
      <c r="AR5" s="3">
        <f t="shared" si="1"/>
        <v>3</v>
      </c>
      <c r="AS5" s="3">
        <f t="shared" si="2"/>
        <v>124</v>
      </c>
      <c r="AT5" s="3">
        <f t="shared" si="3"/>
        <v>0</v>
      </c>
      <c r="AU5" s="4">
        <f t="shared" si="4"/>
        <v>124</v>
      </c>
      <c r="AV5" s="4"/>
      <c r="AW5" s="4"/>
    </row>
    <row r="6" spans="1:49" s="6" customFormat="1" ht="15.75" customHeight="1">
      <c r="A6" s="3">
        <v>56</v>
      </c>
      <c r="B6" s="18" t="s">
        <v>569</v>
      </c>
      <c r="C6" s="18" t="s">
        <v>91</v>
      </c>
      <c r="D6" s="18">
        <v>1955</v>
      </c>
      <c r="E6" s="18" t="s">
        <v>570</v>
      </c>
      <c r="F6" s="3"/>
      <c r="G6" s="3"/>
      <c r="H6" s="3"/>
      <c r="I6" s="3"/>
      <c r="J6" s="3"/>
      <c r="K6" s="3"/>
      <c r="L6" s="3"/>
      <c r="M6" s="3"/>
      <c r="N6" s="3"/>
      <c r="O6" s="3"/>
      <c r="P6" s="3">
        <v>44</v>
      </c>
      <c r="Q6" s="3"/>
      <c r="R6" s="3"/>
      <c r="S6" s="3"/>
      <c r="T6" s="3"/>
      <c r="U6" s="3"/>
      <c r="V6" s="3"/>
      <c r="W6" s="3"/>
      <c r="X6" s="3"/>
      <c r="Y6" s="4">
        <v>44</v>
      </c>
      <c r="Z6" s="3">
        <v>34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>
        <f t="shared" si="0"/>
        <v>122</v>
      </c>
      <c r="AR6" s="3">
        <f t="shared" si="1"/>
        <v>3</v>
      </c>
      <c r="AS6" s="3">
        <f t="shared" si="2"/>
        <v>122</v>
      </c>
      <c r="AT6" s="3">
        <f t="shared" si="3"/>
        <v>0</v>
      </c>
      <c r="AU6" s="4">
        <f t="shared" si="4"/>
        <v>122</v>
      </c>
      <c r="AV6" s="4"/>
      <c r="AW6" s="4"/>
    </row>
    <row r="7" spans="1:49" s="6" customFormat="1" ht="15.75" customHeight="1">
      <c r="A7" s="3">
        <v>58</v>
      </c>
      <c r="B7" s="10" t="s">
        <v>498</v>
      </c>
      <c r="C7" s="10" t="s">
        <v>499</v>
      </c>
      <c r="D7" s="10">
        <v>1955</v>
      </c>
      <c r="E7" s="11" t="s">
        <v>500</v>
      </c>
      <c r="F7" s="3"/>
      <c r="G7" s="3"/>
      <c r="H7" s="3"/>
      <c r="I7" s="3"/>
      <c r="J7" s="3"/>
      <c r="K7" s="3"/>
      <c r="L7" s="3"/>
      <c r="M7" s="3"/>
      <c r="N7" s="3">
        <v>36</v>
      </c>
      <c r="O7" s="3"/>
      <c r="P7" s="3"/>
      <c r="Q7" s="3"/>
      <c r="R7" s="3">
        <v>35</v>
      </c>
      <c r="S7" s="3"/>
      <c r="T7" s="3"/>
      <c r="U7" s="3"/>
      <c r="V7" s="3"/>
      <c r="W7" s="3"/>
      <c r="X7" s="3">
        <v>44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>
        <f t="shared" si="0"/>
        <v>115</v>
      </c>
      <c r="AR7" s="3">
        <f t="shared" si="1"/>
        <v>3</v>
      </c>
      <c r="AS7" s="3">
        <f t="shared" si="2"/>
        <v>115</v>
      </c>
      <c r="AT7" s="3">
        <f t="shared" si="3"/>
        <v>0</v>
      </c>
      <c r="AU7" s="4">
        <f t="shared" si="4"/>
        <v>115</v>
      </c>
      <c r="AV7" s="4"/>
      <c r="AW7" s="4"/>
    </row>
    <row r="8" spans="1:49" s="6" customFormat="1" ht="15.75" customHeight="1">
      <c r="A8" s="3">
        <v>59</v>
      </c>
      <c r="B8" s="17" t="s">
        <v>242</v>
      </c>
      <c r="C8" s="17" t="s">
        <v>87</v>
      </c>
      <c r="D8" s="17">
        <v>1959</v>
      </c>
      <c r="E8" s="17" t="s">
        <v>49</v>
      </c>
      <c r="F8" s="3"/>
      <c r="G8" s="3">
        <v>38</v>
      </c>
      <c r="H8" s="3"/>
      <c r="I8" s="3"/>
      <c r="J8" s="3"/>
      <c r="K8" s="3"/>
      <c r="L8" s="3"/>
      <c r="M8" s="3"/>
      <c r="N8" s="3"/>
      <c r="O8" s="3"/>
      <c r="P8" s="3">
        <v>33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40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4">
        <f t="shared" si="0"/>
        <v>111</v>
      </c>
      <c r="AR8" s="3">
        <f t="shared" si="1"/>
        <v>3</v>
      </c>
      <c r="AS8" s="3">
        <f t="shared" si="2"/>
        <v>111</v>
      </c>
      <c r="AT8" s="3">
        <f t="shared" si="3"/>
        <v>0</v>
      </c>
      <c r="AU8" s="4">
        <f t="shared" si="4"/>
        <v>111</v>
      </c>
      <c r="AV8" s="4"/>
      <c r="AW8" s="4"/>
    </row>
    <row r="9" spans="1:49" s="6" customFormat="1" ht="15.75" customHeight="1">
      <c r="A9" s="3">
        <v>68</v>
      </c>
      <c r="B9" s="17" t="s">
        <v>65</v>
      </c>
      <c r="C9" s="6" t="s">
        <v>279</v>
      </c>
      <c r="D9" s="17">
        <v>1957</v>
      </c>
      <c r="E9" s="17" t="s">
        <v>75</v>
      </c>
      <c r="F9" s="3"/>
      <c r="G9" s="3"/>
      <c r="H9" s="3">
        <v>34</v>
      </c>
      <c r="I9" s="3"/>
      <c r="J9" s="3"/>
      <c r="K9" s="3"/>
      <c r="L9" s="3">
        <v>39</v>
      </c>
      <c r="M9" s="3"/>
      <c r="N9" s="3"/>
      <c r="O9" s="3"/>
      <c r="P9" s="3">
        <v>24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4">
        <f t="shared" si="0"/>
        <v>97</v>
      </c>
      <c r="AR9" s="3">
        <f t="shared" si="1"/>
        <v>3</v>
      </c>
      <c r="AS9" s="3">
        <f t="shared" si="2"/>
        <v>97</v>
      </c>
      <c r="AT9" s="3">
        <f t="shared" si="3"/>
        <v>0</v>
      </c>
      <c r="AU9" s="4">
        <f t="shared" si="4"/>
        <v>97</v>
      </c>
      <c r="AV9" s="4"/>
      <c r="AW9" s="4"/>
    </row>
    <row r="10" spans="1:49" s="6" customFormat="1" ht="15.75" customHeight="1">
      <c r="A10" s="3">
        <v>75</v>
      </c>
      <c r="B10" s="17" t="s">
        <v>85</v>
      </c>
      <c r="C10" s="17" t="s">
        <v>220</v>
      </c>
      <c r="D10" s="17">
        <v>1958</v>
      </c>
      <c r="E10" s="17" t="s">
        <v>49</v>
      </c>
      <c r="F10" s="3"/>
      <c r="G10" s="4">
        <v>29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27</v>
      </c>
      <c r="X10" s="3"/>
      <c r="Y10" s="4">
        <v>39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4">
        <f t="shared" si="0"/>
        <v>95</v>
      </c>
      <c r="AR10" s="3">
        <f t="shared" si="1"/>
        <v>3</v>
      </c>
      <c r="AS10" s="3">
        <f t="shared" si="2"/>
        <v>95</v>
      </c>
      <c r="AT10" s="3">
        <f t="shared" si="3"/>
        <v>0</v>
      </c>
      <c r="AU10" s="4">
        <f t="shared" si="4"/>
        <v>95</v>
      </c>
      <c r="AV10" s="4"/>
      <c r="AW10" s="4"/>
    </row>
    <row r="11" spans="1:49" s="6" customFormat="1" ht="15.75" customHeight="1">
      <c r="A11" s="3">
        <v>77</v>
      </c>
      <c r="B11" s="13" t="s">
        <v>153</v>
      </c>
      <c r="C11" s="13" t="s">
        <v>154</v>
      </c>
      <c r="D11" s="13">
        <v>1956</v>
      </c>
      <c r="E11" s="13" t="s">
        <v>68</v>
      </c>
      <c r="F11" s="4">
        <v>27</v>
      </c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37</v>
      </c>
      <c r="U11" s="3"/>
      <c r="V11" s="3"/>
      <c r="W11" s="3"/>
      <c r="X11" s="3"/>
      <c r="Y11" s="3"/>
      <c r="Z11" s="3"/>
      <c r="AA11" s="3"/>
      <c r="AB11" s="3">
        <v>27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4">
        <f t="shared" si="0"/>
        <v>91</v>
      </c>
      <c r="AR11" s="3">
        <f t="shared" si="1"/>
        <v>3</v>
      </c>
      <c r="AS11" s="3">
        <f t="shared" si="2"/>
        <v>91</v>
      </c>
      <c r="AT11" s="3">
        <f>IF(COUNT(G11:AP11)&lt;22,IF(COUNT(G11:AP11)&gt;14,(COUNT(G11:AP11)-15),0)*20,120)</f>
        <v>0</v>
      </c>
      <c r="AU11" s="4">
        <f t="shared" si="4"/>
        <v>91</v>
      </c>
      <c r="AV11" s="5"/>
      <c r="AW11" s="7"/>
    </row>
    <row r="12" spans="1:49" s="6" customFormat="1" ht="15.75" customHeight="1">
      <c r="A12" s="3">
        <v>89</v>
      </c>
      <c r="B12" s="25" t="s">
        <v>656</v>
      </c>
      <c r="C12" s="25" t="s">
        <v>657</v>
      </c>
      <c r="D12" s="25">
        <v>57</v>
      </c>
      <c r="E12" s="25" t="s">
        <v>37</v>
      </c>
      <c r="F12" s="3"/>
      <c r="G12" s="3"/>
      <c r="H12" s="3"/>
      <c r="I12" s="3"/>
      <c r="J12" s="3">
        <v>15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25</v>
      </c>
      <c r="AD12" s="3"/>
      <c r="AE12" s="4">
        <v>38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>
        <f t="shared" si="0"/>
        <v>78</v>
      </c>
      <c r="AR12" s="3">
        <f t="shared" si="1"/>
        <v>3</v>
      </c>
      <c r="AS12" s="3">
        <f t="shared" si="2"/>
        <v>78</v>
      </c>
      <c r="AT12" s="3">
        <f t="shared" si="3"/>
        <v>0</v>
      </c>
      <c r="AU12" s="4">
        <f t="shared" si="4"/>
        <v>78</v>
      </c>
      <c r="AV12" s="4"/>
      <c r="AW12" s="4"/>
    </row>
    <row r="13" spans="1:49" s="6" customFormat="1" ht="15.75" customHeight="1">
      <c r="A13" s="3">
        <v>62</v>
      </c>
      <c r="B13" s="16" t="s">
        <v>703</v>
      </c>
      <c r="C13" s="16" t="s">
        <v>704</v>
      </c>
      <c r="D13" s="16">
        <v>1957</v>
      </c>
      <c r="E13" s="16" t="s">
        <v>72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50</v>
      </c>
      <c r="X13" s="3"/>
      <c r="Y13" s="3"/>
      <c r="Z13" s="3"/>
      <c r="AA13" s="3"/>
      <c r="AB13" s="3"/>
      <c r="AC13" s="3">
        <v>50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4">
        <f t="shared" si="0"/>
        <v>100</v>
      </c>
      <c r="AR13" s="3">
        <f t="shared" si="1"/>
        <v>2</v>
      </c>
      <c r="AS13" s="3">
        <f t="shared" si="2"/>
        <v>100</v>
      </c>
      <c r="AT13" s="3">
        <f t="shared" si="3"/>
        <v>0</v>
      </c>
      <c r="AU13" s="4">
        <f t="shared" si="4"/>
        <v>100</v>
      </c>
      <c r="AV13" s="4"/>
      <c r="AW13" s="4"/>
    </row>
    <row r="14" spans="1:49" s="6" customFormat="1" ht="15.75" customHeight="1">
      <c r="A14" s="3">
        <v>63</v>
      </c>
      <c r="B14" s="8" t="s">
        <v>330</v>
      </c>
      <c r="C14" s="8" t="s">
        <v>331</v>
      </c>
      <c r="D14" s="9" t="s">
        <v>332</v>
      </c>
      <c r="E14" s="8" t="s">
        <v>333</v>
      </c>
      <c r="F14" s="3"/>
      <c r="G14" s="3"/>
      <c r="H14" s="3"/>
      <c r="I14" s="3"/>
      <c r="J14" s="3"/>
      <c r="K14" s="3">
        <v>50</v>
      </c>
      <c r="L14" s="3"/>
      <c r="M14" s="3">
        <v>50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4">
        <f t="shared" si="0"/>
        <v>100</v>
      </c>
      <c r="AR14" s="3">
        <f t="shared" si="1"/>
        <v>2</v>
      </c>
      <c r="AS14" s="3">
        <f t="shared" si="2"/>
        <v>100</v>
      </c>
      <c r="AT14" s="3">
        <f t="shared" si="3"/>
        <v>0</v>
      </c>
      <c r="AU14" s="4">
        <f t="shared" si="4"/>
        <v>100</v>
      </c>
      <c r="AV14" s="4"/>
      <c r="AW14" s="4"/>
    </row>
    <row r="15" spans="1:49" s="6" customFormat="1" ht="15.75" customHeight="1">
      <c r="A15" s="3">
        <v>65</v>
      </c>
      <c r="B15" s="21" t="s">
        <v>536</v>
      </c>
      <c r="C15" s="21" t="s">
        <v>537</v>
      </c>
      <c r="D15" s="21">
        <v>1958</v>
      </c>
      <c r="E15" s="21" t="s">
        <v>452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49</v>
      </c>
      <c r="S15" s="3"/>
      <c r="T15" s="3"/>
      <c r="U15" s="3"/>
      <c r="V15" s="3"/>
      <c r="W15" s="3"/>
      <c r="X15" s="3">
        <v>50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4">
        <f t="shared" si="0"/>
        <v>99</v>
      </c>
      <c r="AR15" s="3">
        <f t="shared" si="1"/>
        <v>2</v>
      </c>
      <c r="AS15" s="3">
        <f t="shared" si="2"/>
        <v>99</v>
      </c>
      <c r="AT15" s="3">
        <f t="shared" si="3"/>
        <v>0</v>
      </c>
      <c r="AU15" s="4">
        <f t="shared" si="4"/>
        <v>99</v>
      </c>
      <c r="AV15" s="4"/>
      <c r="AW15" s="4"/>
    </row>
    <row r="16" spans="1:49" s="6" customFormat="1" ht="15.75" customHeight="1">
      <c r="A16" s="3">
        <v>67</v>
      </c>
      <c r="B16" s="17" t="s">
        <v>180</v>
      </c>
      <c r="C16" s="17" t="s">
        <v>181</v>
      </c>
      <c r="D16" s="17">
        <v>1955</v>
      </c>
      <c r="E16" s="17" t="s">
        <v>73</v>
      </c>
      <c r="F16" s="3"/>
      <c r="G16" s="3">
        <v>48</v>
      </c>
      <c r="AE16" s="4">
        <v>50</v>
      </c>
      <c r="AQ16" s="4">
        <f t="shared" si="0"/>
        <v>98</v>
      </c>
      <c r="AR16" s="3">
        <f t="shared" si="1"/>
        <v>2</v>
      </c>
      <c r="AS16" s="3">
        <f t="shared" si="2"/>
        <v>98</v>
      </c>
      <c r="AT16" s="3">
        <f>IF(COUNT(G16:AP16)&lt;22,IF(COUNT(G16:AP16)&gt;14,(COUNT(G16:AP16)-15),0)*20,120)</f>
        <v>0</v>
      </c>
      <c r="AU16" s="4">
        <f t="shared" si="4"/>
        <v>98</v>
      </c>
      <c r="AV16" s="4"/>
      <c r="AW16" s="4"/>
    </row>
    <row r="17" spans="1:49" s="6" customFormat="1" ht="15.75" customHeight="1">
      <c r="A17" s="3">
        <v>69</v>
      </c>
      <c r="B17" s="17" t="s">
        <v>297</v>
      </c>
      <c r="C17" s="6" t="s">
        <v>298</v>
      </c>
      <c r="D17" s="17">
        <v>1957</v>
      </c>
      <c r="E17" s="17" t="s">
        <v>299</v>
      </c>
      <c r="F17" s="3"/>
      <c r="G17" s="3"/>
      <c r="H17" s="3">
        <v>49</v>
      </c>
      <c r="I17" s="3"/>
      <c r="J17" s="3"/>
      <c r="K17" s="3">
        <v>48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4">
        <f t="shared" si="0"/>
        <v>97</v>
      </c>
      <c r="AR17" s="3">
        <f t="shared" si="1"/>
        <v>2</v>
      </c>
      <c r="AS17" s="3">
        <f t="shared" si="2"/>
        <v>97</v>
      </c>
      <c r="AT17" s="3">
        <f t="shared" si="3"/>
        <v>0</v>
      </c>
      <c r="AU17" s="4">
        <f t="shared" si="4"/>
        <v>97</v>
      </c>
      <c r="AV17" s="4"/>
      <c r="AW17" s="4"/>
    </row>
    <row r="18" spans="1:49" s="6" customFormat="1" ht="15.75" customHeight="1">
      <c r="A18" s="3">
        <v>70</v>
      </c>
      <c r="B18" s="16" t="s">
        <v>745</v>
      </c>
      <c r="C18" s="16" t="s">
        <v>746</v>
      </c>
      <c r="D18" s="16" t="s">
        <v>332</v>
      </c>
      <c r="E18" s="16" t="s">
        <v>747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46</v>
      </c>
      <c r="AA18" s="3"/>
      <c r="AB18" s="3"/>
      <c r="AC18" s="3"/>
      <c r="AD18" s="3"/>
      <c r="AE18" s="3"/>
      <c r="AF18" s="3">
        <v>50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4">
        <f t="shared" si="0"/>
        <v>96</v>
      </c>
      <c r="AR18" s="3">
        <f t="shared" si="1"/>
        <v>2</v>
      </c>
      <c r="AS18" s="3">
        <f t="shared" si="2"/>
        <v>96</v>
      </c>
      <c r="AT18" s="3">
        <f t="shared" si="3"/>
        <v>0</v>
      </c>
      <c r="AU18" s="4">
        <f t="shared" si="4"/>
        <v>96</v>
      </c>
      <c r="AV18" s="4"/>
      <c r="AW18" s="4"/>
    </row>
    <row r="19" spans="1:49" s="6" customFormat="1" ht="15.75" customHeight="1">
      <c r="A19" s="3">
        <v>71</v>
      </c>
      <c r="B19" s="17" t="s">
        <v>261</v>
      </c>
      <c r="C19" s="6" t="s">
        <v>262</v>
      </c>
      <c r="D19" s="17">
        <v>1958</v>
      </c>
      <c r="E19" s="17" t="s">
        <v>74</v>
      </c>
      <c r="F19" s="3"/>
      <c r="G19" s="3"/>
      <c r="H19" s="3">
        <v>48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>
        <v>48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4">
        <f t="shared" si="0"/>
        <v>96</v>
      </c>
      <c r="AR19" s="3">
        <f t="shared" si="1"/>
        <v>2</v>
      </c>
      <c r="AS19" s="3">
        <f t="shared" si="2"/>
        <v>96</v>
      </c>
      <c r="AT19" s="3">
        <f t="shared" si="3"/>
        <v>0</v>
      </c>
      <c r="AU19" s="4">
        <f t="shared" si="4"/>
        <v>96</v>
      </c>
      <c r="AV19" s="4"/>
      <c r="AW19" s="4"/>
    </row>
    <row r="20" spans="1:49" s="6" customFormat="1" ht="15.75" customHeight="1">
      <c r="A20" s="3">
        <v>72</v>
      </c>
      <c r="B20" s="17" t="s">
        <v>185</v>
      </c>
      <c r="C20" s="17" t="s">
        <v>186</v>
      </c>
      <c r="D20" s="17">
        <v>1956</v>
      </c>
      <c r="E20" s="17" t="s">
        <v>60</v>
      </c>
      <c r="F20" s="3"/>
      <c r="G20" s="3">
        <v>46</v>
      </c>
      <c r="H20" s="3"/>
      <c r="I20" s="3">
        <v>49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4">
        <f t="shared" si="0"/>
        <v>95</v>
      </c>
      <c r="AR20" s="3">
        <f t="shared" si="1"/>
        <v>2</v>
      </c>
      <c r="AS20" s="3">
        <f t="shared" si="2"/>
        <v>95</v>
      </c>
      <c r="AT20" s="3">
        <f t="shared" si="3"/>
        <v>0</v>
      </c>
      <c r="AU20" s="4">
        <f t="shared" si="4"/>
        <v>95</v>
      </c>
      <c r="AV20" s="4"/>
      <c r="AW20" s="4"/>
    </row>
    <row r="21" spans="1:49" s="6" customFormat="1" ht="15.75" customHeight="1">
      <c r="A21" s="3">
        <v>73</v>
      </c>
      <c r="B21" s="13" t="s">
        <v>108</v>
      </c>
      <c r="C21" s="13" t="s">
        <v>83</v>
      </c>
      <c r="D21" s="13">
        <v>1955</v>
      </c>
      <c r="E21" s="13" t="s">
        <v>71</v>
      </c>
      <c r="F21" s="4">
        <v>49</v>
      </c>
      <c r="I21" s="6">
        <v>46</v>
      </c>
      <c r="AQ21" s="4">
        <f t="shared" si="0"/>
        <v>95</v>
      </c>
      <c r="AR21" s="3">
        <f t="shared" si="1"/>
        <v>2</v>
      </c>
      <c r="AS21" s="3">
        <f t="shared" si="2"/>
        <v>95</v>
      </c>
      <c r="AT21" s="3">
        <f t="shared" si="3"/>
        <v>0</v>
      </c>
      <c r="AU21" s="4">
        <f t="shared" si="4"/>
        <v>95</v>
      </c>
      <c r="AV21" s="4"/>
      <c r="AW21" s="4"/>
    </row>
    <row r="22" spans="1:49" s="6" customFormat="1" ht="15.75" customHeight="1">
      <c r="A22" s="3">
        <v>74</v>
      </c>
      <c r="B22" s="18" t="s">
        <v>567</v>
      </c>
      <c r="C22" s="18" t="s">
        <v>568</v>
      </c>
      <c r="D22" s="18">
        <v>1958</v>
      </c>
      <c r="E22" s="18" t="s">
        <v>74</v>
      </c>
      <c r="F22" s="3"/>
      <c r="G22" s="3"/>
      <c r="H22" s="3"/>
      <c r="I22" s="3"/>
      <c r="J22" s="3"/>
      <c r="K22" s="3"/>
      <c r="L22" s="3"/>
      <c r="M22" s="3"/>
      <c r="N22" s="3"/>
      <c r="O22" s="3">
        <v>48</v>
      </c>
      <c r="P22" s="3">
        <v>47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4">
        <f t="shared" si="0"/>
        <v>95</v>
      </c>
      <c r="AR22" s="3">
        <f t="shared" si="1"/>
        <v>2</v>
      </c>
      <c r="AS22" s="3">
        <f t="shared" si="2"/>
        <v>95</v>
      </c>
      <c r="AT22" s="3">
        <f t="shared" si="3"/>
        <v>0</v>
      </c>
      <c r="AU22" s="4">
        <f t="shared" si="4"/>
        <v>95</v>
      </c>
      <c r="AV22" s="4"/>
      <c r="AW22" s="4"/>
    </row>
    <row r="23" spans="1:49" s="6" customFormat="1" ht="15.75" customHeight="1">
      <c r="A23" s="3">
        <v>76</v>
      </c>
      <c r="B23" s="8" t="s">
        <v>346</v>
      </c>
      <c r="C23" s="8" t="s">
        <v>347</v>
      </c>
      <c r="D23" s="9" t="s">
        <v>342</v>
      </c>
      <c r="E23" s="8" t="s">
        <v>348</v>
      </c>
      <c r="F23" s="3"/>
      <c r="G23" s="3"/>
      <c r="H23" s="3"/>
      <c r="I23" s="3"/>
      <c r="J23" s="3"/>
      <c r="K23" s="3">
        <v>44</v>
      </c>
      <c r="L23" s="3"/>
      <c r="M23" s="3">
        <v>48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>
        <f t="shared" si="0"/>
        <v>92</v>
      </c>
      <c r="AR23" s="3">
        <f t="shared" si="1"/>
        <v>2</v>
      </c>
      <c r="AS23" s="3">
        <f t="shared" si="2"/>
        <v>92</v>
      </c>
      <c r="AT23" s="3">
        <f t="shared" si="3"/>
        <v>0</v>
      </c>
      <c r="AU23" s="4">
        <f t="shared" si="4"/>
        <v>92</v>
      </c>
      <c r="AV23" s="4"/>
      <c r="AW23" s="4"/>
    </row>
    <row r="24" spans="1:49" s="6" customFormat="1" ht="15.75" customHeight="1">
      <c r="A24" s="3">
        <v>78</v>
      </c>
      <c r="B24" s="16" t="s">
        <v>753</v>
      </c>
      <c r="C24" s="16" t="s">
        <v>754</v>
      </c>
      <c r="D24" s="16" t="s">
        <v>342</v>
      </c>
      <c r="E24" s="16" t="s">
        <v>56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42</v>
      </c>
      <c r="AA24" s="3"/>
      <c r="AB24" s="3"/>
      <c r="AC24" s="3"/>
      <c r="AD24" s="3"/>
      <c r="AE24" s="3"/>
      <c r="AF24" s="3">
        <v>45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4">
        <f t="shared" si="0"/>
        <v>87</v>
      </c>
      <c r="AR24" s="3">
        <f t="shared" si="1"/>
        <v>2</v>
      </c>
      <c r="AS24" s="3">
        <f t="shared" si="2"/>
        <v>87</v>
      </c>
      <c r="AT24" s="3">
        <f t="shared" si="3"/>
        <v>0</v>
      </c>
      <c r="AU24" s="4">
        <f t="shared" si="4"/>
        <v>87</v>
      </c>
      <c r="AV24" s="4"/>
      <c r="AW24" s="4"/>
    </row>
    <row r="25" spans="1:49" s="6" customFormat="1" ht="15.75" customHeight="1">
      <c r="A25" s="3">
        <v>79</v>
      </c>
      <c r="B25" s="16" t="s">
        <v>714</v>
      </c>
      <c r="C25" s="16" t="s">
        <v>627</v>
      </c>
      <c r="D25" s="16">
        <v>1959</v>
      </c>
      <c r="E25" s="16" t="s">
        <v>715</v>
      </c>
      <c r="F25" s="3"/>
      <c r="G25" s="3"/>
      <c r="H25" s="3"/>
      <c r="I25" s="3"/>
      <c r="J25" s="3"/>
      <c r="K25" s="3"/>
      <c r="L25" s="3"/>
      <c r="M25" s="3"/>
      <c r="N25" s="3"/>
      <c r="O25" s="3">
        <v>46</v>
      </c>
      <c r="P25" s="3"/>
      <c r="Q25" s="3"/>
      <c r="R25" s="3"/>
      <c r="S25" s="3"/>
      <c r="T25" s="3"/>
      <c r="U25" s="3"/>
      <c r="V25" s="3"/>
      <c r="W25" s="3">
        <v>39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4">
        <f t="shared" si="0"/>
        <v>85</v>
      </c>
      <c r="AR25" s="3">
        <f t="shared" si="1"/>
        <v>2</v>
      </c>
      <c r="AS25" s="3">
        <f t="shared" si="2"/>
        <v>85</v>
      </c>
      <c r="AT25" s="3">
        <f t="shared" si="3"/>
        <v>0</v>
      </c>
      <c r="AU25" s="4">
        <f t="shared" si="4"/>
        <v>85</v>
      </c>
      <c r="AV25" s="4"/>
      <c r="AW25" s="4"/>
    </row>
    <row r="26" spans="1:49" s="6" customFormat="1" ht="15.75" customHeight="1">
      <c r="A26" s="3">
        <v>80</v>
      </c>
      <c r="B26" s="22" t="s">
        <v>733</v>
      </c>
      <c r="C26" s="22" t="s">
        <v>298</v>
      </c>
      <c r="D26" s="22">
        <v>1958</v>
      </c>
      <c r="E26" s="22" t="s">
        <v>734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42</v>
      </c>
      <c r="Z26" s="3"/>
      <c r="AA26" s="3"/>
      <c r="AB26" s="3"/>
      <c r="AC26" s="3"/>
      <c r="AD26" s="3"/>
      <c r="AE26" s="3"/>
      <c r="AF26" s="3">
        <v>42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4">
        <f t="shared" si="0"/>
        <v>84</v>
      </c>
      <c r="AR26" s="3">
        <f t="shared" si="1"/>
        <v>2</v>
      </c>
      <c r="AS26" s="3">
        <f t="shared" si="2"/>
        <v>84</v>
      </c>
      <c r="AT26" s="3">
        <f t="shared" si="3"/>
        <v>0</v>
      </c>
      <c r="AU26" s="4">
        <f t="shared" si="4"/>
        <v>84</v>
      </c>
      <c r="AV26" s="4"/>
      <c r="AW26" s="4"/>
    </row>
    <row r="27" spans="1:49" s="6" customFormat="1" ht="15.75" customHeight="1">
      <c r="A27" s="3">
        <v>81</v>
      </c>
      <c r="B27" s="23" t="s">
        <v>585</v>
      </c>
      <c r="C27" s="23" t="s">
        <v>382</v>
      </c>
      <c r="D27" s="24">
        <v>1959</v>
      </c>
      <c r="E27" s="2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v>38</v>
      </c>
      <c r="T27" s="3"/>
      <c r="U27" s="3"/>
      <c r="V27" s="3"/>
      <c r="W27" s="3"/>
      <c r="X27" s="3">
        <v>45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>
        <f t="shared" si="0"/>
        <v>83</v>
      </c>
      <c r="AR27" s="3">
        <f t="shared" si="1"/>
        <v>2</v>
      </c>
      <c r="AS27" s="3">
        <f t="shared" si="2"/>
        <v>83</v>
      </c>
      <c r="AT27" s="3">
        <f t="shared" si="3"/>
        <v>0</v>
      </c>
      <c r="AU27" s="4">
        <f t="shared" si="4"/>
        <v>83</v>
      </c>
      <c r="AV27" s="4"/>
      <c r="AW27" s="4"/>
    </row>
    <row r="28" spans="1:49" s="6" customFormat="1" ht="15.75" customHeight="1">
      <c r="A28" s="3">
        <v>82</v>
      </c>
      <c r="B28" s="21" t="s">
        <v>545</v>
      </c>
      <c r="C28" s="21" t="s">
        <v>81</v>
      </c>
      <c r="D28" s="21">
        <v>1955</v>
      </c>
      <c r="E28" s="21" t="s">
        <v>546</v>
      </c>
      <c r="F28" s="3"/>
      <c r="G28" s="3"/>
      <c r="H28" s="3"/>
      <c r="I28" s="3"/>
      <c r="J28" s="3"/>
      <c r="K28" s="3"/>
      <c r="L28" s="3"/>
      <c r="M28" s="3">
        <v>41</v>
      </c>
      <c r="N28" s="3"/>
      <c r="O28" s="3"/>
      <c r="P28" s="3"/>
      <c r="Q28" s="3"/>
      <c r="R28" s="3">
        <v>42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4">
        <f t="shared" si="0"/>
        <v>83</v>
      </c>
      <c r="AR28" s="3">
        <f t="shared" si="1"/>
        <v>2</v>
      </c>
      <c r="AS28" s="3">
        <f t="shared" si="2"/>
        <v>83</v>
      </c>
      <c r="AT28" s="3">
        <f t="shared" si="3"/>
        <v>0</v>
      </c>
      <c r="AU28" s="4">
        <f t="shared" si="4"/>
        <v>83</v>
      </c>
      <c r="AV28" s="4"/>
      <c r="AW28" s="4"/>
    </row>
    <row r="29" spans="1:49" s="6" customFormat="1" ht="15.75" customHeight="1">
      <c r="A29" s="3">
        <v>83</v>
      </c>
      <c r="B29" s="13" t="s">
        <v>111</v>
      </c>
      <c r="C29" s="13" t="s">
        <v>112</v>
      </c>
      <c r="D29" s="13">
        <v>1958</v>
      </c>
      <c r="E29" s="13" t="s">
        <v>107</v>
      </c>
      <c r="F29" s="4">
        <v>47</v>
      </c>
      <c r="G29" s="3"/>
      <c r="H29" s="3"/>
      <c r="I29" s="3"/>
      <c r="J29" s="3"/>
      <c r="K29" s="3">
        <v>36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4">
        <f t="shared" si="0"/>
        <v>83</v>
      </c>
      <c r="AR29" s="3">
        <f t="shared" si="1"/>
        <v>2</v>
      </c>
      <c r="AS29" s="3">
        <f t="shared" si="2"/>
        <v>83</v>
      </c>
      <c r="AT29" s="3">
        <f t="shared" si="3"/>
        <v>0</v>
      </c>
      <c r="AU29" s="4">
        <f t="shared" si="4"/>
        <v>83</v>
      </c>
      <c r="AV29" s="4"/>
      <c r="AW29" s="4"/>
    </row>
    <row r="30" spans="1:49" s="6" customFormat="1" ht="15.75" customHeight="1">
      <c r="A30" s="3">
        <v>84</v>
      </c>
      <c r="B30" s="10" t="s">
        <v>493</v>
      </c>
      <c r="C30" s="10" t="s">
        <v>494</v>
      </c>
      <c r="D30" s="10">
        <v>1957</v>
      </c>
      <c r="E30" s="11" t="s">
        <v>495</v>
      </c>
      <c r="F30" s="3"/>
      <c r="G30" s="3"/>
      <c r="H30" s="3"/>
      <c r="I30" s="3"/>
      <c r="J30" s="3"/>
      <c r="K30" s="3"/>
      <c r="L30" s="3"/>
      <c r="M30" s="3"/>
      <c r="N30" s="3">
        <v>42</v>
      </c>
      <c r="O30" s="3"/>
      <c r="P30" s="3"/>
      <c r="Q30" s="3">
        <v>40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4">
        <f t="shared" si="0"/>
        <v>82</v>
      </c>
      <c r="AR30" s="3">
        <f t="shared" si="1"/>
        <v>2</v>
      </c>
      <c r="AS30" s="3">
        <f t="shared" si="2"/>
        <v>82</v>
      </c>
      <c r="AT30" s="3">
        <f t="shared" si="3"/>
        <v>0</v>
      </c>
      <c r="AU30" s="4">
        <f t="shared" si="4"/>
        <v>82</v>
      </c>
      <c r="AV30" s="4"/>
      <c r="AW30" s="4"/>
    </row>
    <row r="31" spans="1:49" s="6" customFormat="1" ht="15.75" customHeight="1">
      <c r="A31" s="3">
        <v>85</v>
      </c>
      <c r="B31" s="8" t="s">
        <v>349</v>
      </c>
      <c r="C31" s="8" t="s">
        <v>350</v>
      </c>
      <c r="D31" s="9" t="s">
        <v>342</v>
      </c>
      <c r="E31" s="8"/>
      <c r="F31" s="3"/>
      <c r="G31" s="3"/>
      <c r="H31" s="3">
        <v>41</v>
      </c>
      <c r="I31" s="3"/>
      <c r="J31" s="3"/>
      <c r="K31" s="3">
        <v>41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>
        <f t="shared" si="0"/>
        <v>82</v>
      </c>
      <c r="AR31" s="3">
        <f t="shared" si="1"/>
        <v>2</v>
      </c>
      <c r="AS31" s="3">
        <f t="shared" si="2"/>
        <v>82</v>
      </c>
      <c r="AT31" s="3">
        <f t="shared" si="3"/>
        <v>0</v>
      </c>
      <c r="AU31" s="4">
        <f t="shared" si="4"/>
        <v>82</v>
      </c>
      <c r="AV31" s="4"/>
      <c r="AW31" s="4"/>
    </row>
    <row r="32" spans="1:49" s="6" customFormat="1" ht="15.75" customHeight="1">
      <c r="A32" s="3">
        <v>86</v>
      </c>
      <c r="B32" s="16" t="s">
        <v>716</v>
      </c>
      <c r="C32" s="16" t="s">
        <v>102</v>
      </c>
      <c r="D32" s="16">
        <v>1958</v>
      </c>
      <c r="E32" s="16" t="s">
        <v>49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38</v>
      </c>
      <c r="X32" s="3"/>
      <c r="Y32" s="4">
        <v>42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4">
        <f t="shared" si="0"/>
        <v>80</v>
      </c>
      <c r="AR32" s="3">
        <f t="shared" si="1"/>
        <v>2</v>
      </c>
      <c r="AS32" s="3">
        <f t="shared" si="2"/>
        <v>80</v>
      </c>
      <c r="AT32" s="3">
        <f t="shared" si="3"/>
        <v>0</v>
      </c>
      <c r="AU32" s="4">
        <f t="shared" si="4"/>
        <v>80</v>
      </c>
      <c r="AV32" s="4"/>
      <c r="AW32" s="4"/>
    </row>
    <row r="33" spans="1:49" s="6" customFormat="1" ht="15.75" customHeight="1">
      <c r="A33" s="3">
        <v>87</v>
      </c>
      <c r="B33" s="17" t="s">
        <v>236</v>
      </c>
      <c r="C33" s="17" t="s">
        <v>53</v>
      </c>
      <c r="D33" s="17">
        <v>1956</v>
      </c>
      <c r="E33" s="17" t="s">
        <v>237</v>
      </c>
      <c r="F33" s="3"/>
      <c r="G33" s="3">
        <v>45</v>
      </c>
      <c r="H33" s="3"/>
      <c r="I33" s="3"/>
      <c r="J33" s="3"/>
      <c r="K33" s="3"/>
      <c r="L33" s="3"/>
      <c r="M33" s="3"/>
      <c r="N33" s="3"/>
      <c r="O33" s="3"/>
      <c r="P33" s="3">
        <v>34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>
        <f t="shared" si="0"/>
        <v>79</v>
      </c>
      <c r="AR33" s="3">
        <f t="shared" si="1"/>
        <v>2</v>
      </c>
      <c r="AS33" s="3">
        <f t="shared" si="2"/>
        <v>79</v>
      </c>
      <c r="AT33" s="3">
        <f t="shared" si="3"/>
        <v>0</v>
      </c>
      <c r="AU33" s="4">
        <f t="shared" si="4"/>
        <v>79</v>
      </c>
      <c r="AV33" s="4"/>
      <c r="AW33" s="4"/>
    </row>
    <row r="34" spans="1:49" s="6" customFormat="1" ht="15.75" customHeight="1">
      <c r="A34" s="3">
        <v>88</v>
      </c>
      <c r="B34" s="17" t="s">
        <v>271</v>
      </c>
      <c r="C34" s="6" t="s">
        <v>51</v>
      </c>
      <c r="D34" s="17">
        <v>1959</v>
      </c>
      <c r="E34" s="17" t="s">
        <v>124</v>
      </c>
      <c r="F34" s="3"/>
      <c r="G34" s="3"/>
      <c r="H34" s="3">
        <v>40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38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">
        <f t="shared" si="0"/>
        <v>78</v>
      </c>
      <c r="AR34" s="3">
        <f t="shared" si="1"/>
        <v>2</v>
      </c>
      <c r="AS34" s="3">
        <f t="shared" si="2"/>
        <v>78</v>
      </c>
      <c r="AT34" s="3">
        <f t="shared" si="3"/>
        <v>0</v>
      </c>
      <c r="AU34" s="4">
        <f t="shared" si="4"/>
        <v>78</v>
      </c>
      <c r="AV34" s="4"/>
      <c r="AW34" s="4"/>
    </row>
    <row r="35" spans="1:49" s="6" customFormat="1" ht="15.75" customHeight="1">
      <c r="A35" s="3">
        <v>90</v>
      </c>
      <c r="B35" s="8" t="s">
        <v>358</v>
      </c>
      <c r="C35" s="8" t="s">
        <v>169</v>
      </c>
      <c r="D35" s="9" t="s">
        <v>355</v>
      </c>
      <c r="E35" s="8" t="s">
        <v>359</v>
      </c>
      <c r="F35" s="3"/>
      <c r="G35" s="3"/>
      <c r="H35" s="3"/>
      <c r="I35" s="3"/>
      <c r="J35" s="3"/>
      <c r="K35" s="3">
        <v>33</v>
      </c>
      <c r="L35" s="3"/>
      <c r="M35" s="3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4">
        <f t="shared" si="0"/>
        <v>77</v>
      </c>
      <c r="AR35" s="3">
        <f t="shared" si="1"/>
        <v>2</v>
      </c>
      <c r="AS35" s="3">
        <f t="shared" si="2"/>
        <v>77</v>
      </c>
      <c r="AT35" s="3">
        <f t="shared" si="3"/>
        <v>0</v>
      </c>
      <c r="AU35" s="4">
        <f t="shared" si="4"/>
        <v>77</v>
      </c>
      <c r="AV35" s="4"/>
      <c r="AW35" s="4"/>
    </row>
    <row r="36" spans="1:49" s="6" customFormat="1" ht="15.75" customHeight="1">
      <c r="A36" s="3">
        <v>91</v>
      </c>
      <c r="B36" s="16" t="s">
        <v>718</v>
      </c>
      <c r="C36" s="16" t="s">
        <v>719</v>
      </c>
      <c r="D36" s="16">
        <v>1959</v>
      </c>
      <c r="E36" s="16" t="s">
        <v>74</v>
      </c>
      <c r="F36" s="3"/>
      <c r="G36" s="3"/>
      <c r="H36" s="3"/>
      <c r="I36" s="3"/>
      <c r="J36" s="3"/>
      <c r="K36" s="3"/>
      <c r="L36" s="3"/>
      <c r="M36" s="3"/>
      <c r="N36" s="3"/>
      <c r="O36" s="3">
        <v>43</v>
      </c>
      <c r="P36" s="3"/>
      <c r="Q36" s="3"/>
      <c r="R36" s="3"/>
      <c r="S36" s="3"/>
      <c r="T36" s="3"/>
      <c r="U36" s="3"/>
      <c r="V36" s="3"/>
      <c r="W36" s="3">
        <v>34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4">
        <f t="shared" si="0"/>
        <v>77</v>
      </c>
      <c r="AR36" s="3">
        <f t="shared" si="1"/>
        <v>2</v>
      </c>
      <c r="AS36" s="3">
        <f t="shared" si="2"/>
        <v>77</v>
      </c>
      <c r="AT36" s="3">
        <f t="shared" si="3"/>
        <v>0</v>
      </c>
      <c r="AU36" s="4">
        <f t="shared" si="4"/>
        <v>77</v>
      </c>
      <c r="AV36" s="4"/>
      <c r="AW36" s="4"/>
    </row>
    <row r="37" spans="1:49" s="6" customFormat="1" ht="15.75" customHeight="1">
      <c r="A37" s="3">
        <v>92</v>
      </c>
      <c r="B37" s="17" t="s">
        <v>193</v>
      </c>
      <c r="C37" s="17" t="s">
        <v>76</v>
      </c>
      <c r="D37" s="17">
        <v>1958</v>
      </c>
      <c r="E37" s="17" t="s">
        <v>194</v>
      </c>
      <c r="F37" s="3"/>
      <c r="G37" s="3">
        <v>42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>
        <v>35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4">
        <f t="shared" si="0"/>
        <v>77</v>
      </c>
      <c r="AR37" s="3">
        <f t="shared" si="1"/>
        <v>2</v>
      </c>
      <c r="AS37" s="3">
        <f t="shared" si="2"/>
        <v>77</v>
      </c>
      <c r="AT37" s="3">
        <f t="shared" si="3"/>
        <v>0</v>
      </c>
      <c r="AU37" s="4">
        <f t="shared" si="4"/>
        <v>77</v>
      </c>
      <c r="AV37" s="4"/>
      <c r="AW37" s="4"/>
    </row>
    <row r="38" spans="1:49" s="6" customFormat="1" ht="15.75" customHeight="1">
      <c r="A38" s="3">
        <v>93</v>
      </c>
      <c r="B38" s="13" t="s">
        <v>108</v>
      </c>
      <c r="C38" s="13" t="s">
        <v>145</v>
      </c>
      <c r="D38" s="13">
        <v>1955</v>
      </c>
      <c r="E38" s="13" t="s">
        <v>71</v>
      </c>
      <c r="F38" s="4">
        <v>32</v>
      </c>
      <c r="G38" s="4"/>
      <c r="I38" s="6">
        <v>44</v>
      </c>
      <c r="AQ38" s="4">
        <f t="shared" si="0"/>
        <v>76</v>
      </c>
      <c r="AR38" s="3">
        <f t="shared" si="1"/>
        <v>2</v>
      </c>
      <c r="AS38" s="3">
        <f t="shared" si="2"/>
        <v>76</v>
      </c>
      <c r="AT38" s="3">
        <f>IF(COUNT(G38:AP38)&lt;22,IF(COUNT(G38:AP38)&gt;14,(COUNT(G38:AP38)-15),0)*20,120)</f>
        <v>0</v>
      </c>
      <c r="AU38" s="4">
        <f t="shared" si="4"/>
        <v>76</v>
      </c>
      <c r="AV38" s="4"/>
      <c r="AW38" s="4"/>
    </row>
    <row r="39" spans="1:49" s="6" customFormat="1" ht="15.75" customHeight="1">
      <c r="A39" s="3">
        <v>94</v>
      </c>
      <c r="B39" s="16" t="s">
        <v>797</v>
      </c>
      <c r="C39" s="12" t="s">
        <v>462</v>
      </c>
      <c r="D39" s="16">
        <v>1958</v>
      </c>
      <c r="E39" s="16" t="s">
        <v>798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33</v>
      </c>
      <c r="AD39" s="3"/>
      <c r="AE39" s="4">
        <v>42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4">
        <f t="shared" si="0"/>
        <v>75</v>
      </c>
      <c r="AR39" s="3">
        <f t="shared" si="1"/>
        <v>2</v>
      </c>
      <c r="AS39" s="3">
        <f t="shared" si="2"/>
        <v>75</v>
      </c>
      <c r="AT39" s="3">
        <f aca="true" t="shared" si="5" ref="AT39:AT50">IF(COUNT(F39:AP39)&lt;22,IF(COUNT(F39:AP39)&gt;14,(COUNT(F39:AP39)-15),0)*20,120)</f>
        <v>0</v>
      </c>
      <c r="AU39" s="4">
        <f t="shared" si="4"/>
        <v>75</v>
      </c>
      <c r="AV39" s="4"/>
      <c r="AW39" s="4"/>
    </row>
    <row r="40" spans="1:49" s="6" customFormat="1" ht="15.75" customHeight="1">
      <c r="A40" s="3">
        <v>95</v>
      </c>
      <c r="B40" s="16" t="s">
        <v>52</v>
      </c>
      <c r="C40" s="16" t="s">
        <v>354</v>
      </c>
      <c r="D40" s="16">
        <v>1955</v>
      </c>
      <c r="E40" s="16" t="s">
        <v>699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33</v>
      </c>
      <c r="X40" s="3"/>
      <c r="Y40" s="3"/>
      <c r="Z40" s="3"/>
      <c r="AA40" s="3"/>
      <c r="AB40" s="3"/>
      <c r="AC40" s="3"/>
      <c r="AD40" s="3"/>
      <c r="AE40" s="3"/>
      <c r="AF40" s="3"/>
      <c r="AG40" s="4">
        <v>41</v>
      </c>
      <c r="AH40" s="3"/>
      <c r="AI40" s="3"/>
      <c r="AJ40" s="3"/>
      <c r="AK40" s="3"/>
      <c r="AL40" s="3"/>
      <c r="AM40" s="3"/>
      <c r="AN40" s="3"/>
      <c r="AO40" s="3"/>
      <c r="AP40" s="3"/>
      <c r="AQ40" s="4">
        <f t="shared" si="0"/>
        <v>74</v>
      </c>
      <c r="AR40" s="3">
        <f t="shared" si="1"/>
        <v>2</v>
      </c>
      <c r="AS40" s="3">
        <f t="shared" si="2"/>
        <v>74</v>
      </c>
      <c r="AT40" s="3">
        <f t="shared" si="5"/>
        <v>0</v>
      </c>
      <c r="AU40" s="4">
        <f t="shared" si="4"/>
        <v>74</v>
      </c>
      <c r="AV40" s="4"/>
      <c r="AW40" s="4"/>
    </row>
    <row r="41" spans="1:49" s="6" customFormat="1" ht="15.75" customHeight="1">
      <c r="A41" s="3">
        <v>96</v>
      </c>
      <c r="B41" s="17" t="s">
        <v>267</v>
      </c>
      <c r="C41" s="6" t="s">
        <v>209</v>
      </c>
      <c r="D41" s="17">
        <v>1957</v>
      </c>
      <c r="E41" s="17" t="s">
        <v>74</v>
      </c>
      <c r="F41" s="3"/>
      <c r="G41" s="3"/>
      <c r="H41" s="3">
        <v>45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v>28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4">
        <f t="shared" si="0"/>
        <v>73</v>
      </c>
      <c r="AR41" s="3">
        <f t="shared" si="1"/>
        <v>2</v>
      </c>
      <c r="AS41" s="3">
        <f t="shared" si="2"/>
        <v>73</v>
      </c>
      <c r="AT41" s="3">
        <f t="shared" si="5"/>
        <v>0</v>
      </c>
      <c r="AU41" s="4">
        <f t="shared" si="4"/>
        <v>73</v>
      </c>
      <c r="AV41" s="4"/>
      <c r="AW41" s="4"/>
    </row>
    <row r="42" spans="1:49" s="6" customFormat="1" ht="15.75" customHeight="1">
      <c r="A42" s="3">
        <v>97</v>
      </c>
      <c r="B42" s="12" t="s">
        <v>531</v>
      </c>
      <c r="C42" s="12" t="s">
        <v>532</v>
      </c>
      <c r="D42" s="12">
        <v>55</v>
      </c>
      <c r="E42" s="12" t="s">
        <v>495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34</v>
      </c>
      <c r="R42" s="3">
        <v>37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4">
        <f t="shared" si="0"/>
        <v>71</v>
      </c>
      <c r="AR42" s="3">
        <f t="shared" si="1"/>
        <v>2</v>
      </c>
      <c r="AS42" s="3">
        <f t="shared" si="2"/>
        <v>71</v>
      </c>
      <c r="AT42" s="3">
        <f t="shared" si="5"/>
        <v>0</v>
      </c>
      <c r="AU42" s="4">
        <f t="shared" si="4"/>
        <v>71</v>
      </c>
      <c r="AV42" s="4"/>
      <c r="AW42" s="4"/>
    </row>
    <row r="43" spans="1:49" s="6" customFormat="1" ht="15.75" customHeight="1">
      <c r="A43" s="3">
        <v>98</v>
      </c>
      <c r="B43" s="26" t="s">
        <v>772</v>
      </c>
      <c r="C43" s="27" t="s">
        <v>151</v>
      </c>
      <c r="D43" s="27">
        <v>1956</v>
      </c>
      <c r="E43" s="27" t="s">
        <v>773</v>
      </c>
      <c r="F43" s="2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v>36</v>
      </c>
      <c r="AB43" s="3">
        <v>31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4">
        <f t="shared" si="0"/>
        <v>67</v>
      </c>
      <c r="AR43" s="3">
        <f t="shared" si="1"/>
        <v>2</v>
      </c>
      <c r="AS43" s="3">
        <f t="shared" si="2"/>
        <v>67</v>
      </c>
      <c r="AT43" s="3">
        <f t="shared" si="5"/>
        <v>0</v>
      </c>
      <c r="AU43" s="4">
        <f t="shared" si="4"/>
        <v>67</v>
      </c>
      <c r="AV43" s="4"/>
      <c r="AW43" s="4"/>
    </row>
    <row r="44" spans="1:49" s="6" customFormat="1" ht="15.75" customHeight="1">
      <c r="A44" s="3">
        <v>99</v>
      </c>
      <c r="B44" s="8" t="s">
        <v>367</v>
      </c>
      <c r="C44" s="8" t="s">
        <v>368</v>
      </c>
      <c r="D44" s="9" t="s">
        <v>332</v>
      </c>
      <c r="E44" s="8" t="s">
        <v>369</v>
      </c>
      <c r="F44" s="3"/>
      <c r="G44" s="3"/>
      <c r="H44" s="3"/>
      <c r="I44" s="3"/>
      <c r="J44" s="3"/>
      <c r="K44" s="3">
        <v>28</v>
      </c>
      <c r="L44" s="3"/>
      <c r="M44" s="3"/>
      <c r="N44" s="3"/>
      <c r="O44" s="3"/>
      <c r="P44" s="3"/>
      <c r="Q44" s="3"/>
      <c r="R44" s="3"/>
      <c r="S44" s="3"/>
      <c r="T44" s="3"/>
      <c r="U44" s="3">
        <v>38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">
        <f t="shared" si="0"/>
        <v>66</v>
      </c>
      <c r="AR44" s="3">
        <f t="shared" si="1"/>
        <v>2</v>
      </c>
      <c r="AS44" s="3">
        <f t="shared" si="2"/>
        <v>66</v>
      </c>
      <c r="AT44" s="3">
        <f t="shared" si="5"/>
        <v>0</v>
      </c>
      <c r="AU44" s="4">
        <f t="shared" si="4"/>
        <v>66</v>
      </c>
      <c r="AV44" s="4"/>
      <c r="AW44" s="4"/>
    </row>
    <row r="45" spans="1:49" s="6" customFormat="1" ht="15.75" customHeight="1">
      <c r="A45" s="3">
        <v>100</v>
      </c>
      <c r="B45" s="13" t="s">
        <v>138</v>
      </c>
      <c r="C45" s="13" t="s">
        <v>139</v>
      </c>
      <c r="D45" s="13">
        <v>1959</v>
      </c>
      <c r="E45" s="13" t="s">
        <v>140</v>
      </c>
      <c r="F45" s="4">
        <v>35</v>
      </c>
      <c r="G45" s="15"/>
      <c r="L45" s="6">
        <v>30</v>
      </c>
      <c r="AQ45" s="4">
        <f t="shared" si="0"/>
        <v>65</v>
      </c>
      <c r="AR45" s="3">
        <f t="shared" si="1"/>
        <v>2</v>
      </c>
      <c r="AS45" s="3">
        <f t="shared" si="2"/>
        <v>65</v>
      </c>
      <c r="AT45" s="3">
        <f t="shared" si="5"/>
        <v>0</v>
      </c>
      <c r="AU45" s="4">
        <f t="shared" si="4"/>
        <v>65</v>
      </c>
      <c r="AV45" s="4"/>
      <c r="AW45" s="4"/>
    </row>
    <row r="46" spans="1:49" s="6" customFormat="1" ht="15.75" customHeight="1">
      <c r="A46" s="3">
        <v>101</v>
      </c>
      <c r="B46" s="16" t="s">
        <v>751</v>
      </c>
      <c r="C46" s="16" t="s">
        <v>77</v>
      </c>
      <c r="D46" s="16" t="s">
        <v>332</v>
      </c>
      <c r="E46" s="16" t="s">
        <v>752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44</v>
      </c>
      <c r="AA46" s="3"/>
      <c r="AB46" s="3">
        <v>20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">
        <f t="shared" si="0"/>
        <v>64</v>
      </c>
      <c r="AR46" s="3">
        <f t="shared" si="1"/>
        <v>2</v>
      </c>
      <c r="AS46" s="3">
        <f t="shared" si="2"/>
        <v>64</v>
      </c>
      <c r="AT46" s="3">
        <f t="shared" si="5"/>
        <v>0</v>
      </c>
      <c r="AU46" s="4">
        <f t="shared" si="4"/>
        <v>64</v>
      </c>
      <c r="AV46" s="4"/>
      <c r="AW46" s="4"/>
    </row>
    <row r="47" spans="1:49" s="6" customFormat="1" ht="15.75" customHeight="1">
      <c r="A47" s="3">
        <v>102</v>
      </c>
      <c r="B47" s="17" t="s">
        <v>307</v>
      </c>
      <c r="C47" s="6" t="s">
        <v>257</v>
      </c>
      <c r="D47" s="17">
        <v>1956</v>
      </c>
      <c r="E47" s="17" t="s">
        <v>70</v>
      </c>
      <c r="F47" s="3"/>
      <c r="G47" s="3"/>
      <c r="H47" s="3">
        <v>38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26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4">
        <f t="shared" si="0"/>
        <v>64</v>
      </c>
      <c r="AR47" s="3">
        <f t="shared" si="1"/>
        <v>2</v>
      </c>
      <c r="AS47" s="3">
        <f t="shared" si="2"/>
        <v>64</v>
      </c>
      <c r="AT47" s="3">
        <f t="shared" si="5"/>
        <v>0</v>
      </c>
      <c r="AU47" s="4">
        <f t="shared" si="4"/>
        <v>64</v>
      </c>
      <c r="AV47" s="4"/>
      <c r="AW47" s="4"/>
    </row>
    <row r="48" spans="1:49" s="6" customFormat="1" ht="15.75" customHeight="1">
      <c r="A48" s="3">
        <v>103</v>
      </c>
      <c r="B48" s="13" t="s">
        <v>321</v>
      </c>
      <c r="C48" s="13" t="s">
        <v>250</v>
      </c>
      <c r="D48" s="13">
        <v>1955</v>
      </c>
      <c r="E48" s="13" t="s">
        <v>66</v>
      </c>
      <c r="F48" s="3"/>
      <c r="G48" s="3"/>
      <c r="H48" s="3"/>
      <c r="I48" s="3">
        <v>38</v>
      </c>
      <c r="J48" s="3"/>
      <c r="K48" s="3"/>
      <c r="L48" s="3"/>
      <c r="M48" s="3"/>
      <c r="N48" s="3"/>
      <c r="O48" s="3"/>
      <c r="P48" s="3">
        <v>25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4">
        <f t="shared" si="0"/>
        <v>63</v>
      </c>
      <c r="AR48" s="3">
        <f t="shared" si="1"/>
        <v>2</v>
      </c>
      <c r="AS48" s="3">
        <f t="shared" si="2"/>
        <v>63</v>
      </c>
      <c r="AT48" s="3">
        <f t="shared" si="5"/>
        <v>0</v>
      </c>
      <c r="AU48" s="4">
        <f t="shared" si="4"/>
        <v>63</v>
      </c>
      <c r="AV48" s="4"/>
      <c r="AW48" s="4"/>
    </row>
    <row r="49" spans="1:49" s="6" customFormat="1" ht="15.75" customHeight="1">
      <c r="A49" s="3">
        <v>104</v>
      </c>
      <c r="B49" s="14" t="s">
        <v>472</v>
      </c>
      <c r="C49" s="14" t="s">
        <v>473</v>
      </c>
      <c r="D49" s="14">
        <v>1957</v>
      </c>
      <c r="E49" s="14" t="s">
        <v>121</v>
      </c>
      <c r="F49" s="3"/>
      <c r="G49" s="3"/>
      <c r="H49" s="3"/>
      <c r="I49" s="3"/>
      <c r="J49" s="3"/>
      <c r="K49" s="3"/>
      <c r="L49" s="3">
        <v>18</v>
      </c>
      <c r="M49" s="3"/>
      <c r="N49" s="3"/>
      <c r="O49" s="3">
        <v>42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4">
        <f t="shared" si="0"/>
        <v>60</v>
      </c>
      <c r="AR49" s="3">
        <f t="shared" si="1"/>
        <v>2</v>
      </c>
      <c r="AS49" s="3">
        <f t="shared" si="2"/>
        <v>60</v>
      </c>
      <c r="AT49" s="3">
        <f t="shared" si="5"/>
        <v>0</v>
      </c>
      <c r="AU49" s="4">
        <f t="shared" si="4"/>
        <v>60</v>
      </c>
      <c r="AV49" s="4"/>
      <c r="AW49" s="4"/>
    </row>
    <row r="50" spans="1:49" s="6" customFormat="1" ht="15.75" customHeight="1">
      <c r="A50" s="3">
        <v>105</v>
      </c>
      <c r="B50" s="17" t="s">
        <v>284</v>
      </c>
      <c r="C50" s="6" t="s">
        <v>285</v>
      </c>
      <c r="D50" s="17">
        <v>1958</v>
      </c>
      <c r="E50" s="17" t="s">
        <v>286</v>
      </c>
      <c r="F50" s="3"/>
      <c r="G50" s="3"/>
      <c r="H50" s="3">
        <v>23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37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4">
        <f t="shared" si="0"/>
        <v>60</v>
      </c>
      <c r="AR50" s="3">
        <f t="shared" si="1"/>
        <v>2</v>
      </c>
      <c r="AS50" s="3">
        <f t="shared" si="2"/>
        <v>60</v>
      </c>
      <c r="AT50" s="3">
        <f t="shared" si="5"/>
        <v>0</v>
      </c>
      <c r="AU50" s="4">
        <f t="shared" si="4"/>
        <v>60</v>
      </c>
      <c r="AV50" s="4"/>
      <c r="AW50" s="4"/>
    </row>
    <row r="51" spans="1:49" s="6" customFormat="1" ht="15.75" customHeight="1">
      <c r="A51" s="3">
        <v>106</v>
      </c>
      <c r="B51" s="13" t="s">
        <v>142</v>
      </c>
      <c r="C51" s="13" t="s">
        <v>143</v>
      </c>
      <c r="D51" s="13">
        <v>1955</v>
      </c>
      <c r="E51" s="13" t="s">
        <v>144</v>
      </c>
      <c r="F51" s="4">
        <v>33</v>
      </c>
      <c r="G51" s="4"/>
      <c r="H51" s="3"/>
      <c r="I51" s="1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27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4">
        <f t="shared" si="0"/>
        <v>60</v>
      </c>
      <c r="AR51" s="3">
        <f t="shared" si="1"/>
        <v>2</v>
      </c>
      <c r="AS51" s="3">
        <f t="shared" si="2"/>
        <v>60</v>
      </c>
      <c r="AT51" s="3">
        <f>IF(COUNT(G51:AP51)&lt;22,IF(COUNT(G51:AP51)&gt;14,(COUNT(G51:AP51)-15),0)*20,120)</f>
        <v>0</v>
      </c>
      <c r="AU51" s="4">
        <f t="shared" si="4"/>
        <v>60</v>
      </c>
      <c r="AV51" s="5"/>
      <c r="AW51" s="7"/>
    </row>
    <row r="52" spans="1:49" s="6" customFormat="1" ht="15.75" customHeight="1">
      <c r="A52" s="3">
        <v>107</v>
      </c>
      <c r="B52" s="25" t="s">
        <v>642</v>
      </c>
      <c r="C52" s="25" t="s">
        <v>599</v>
      </c>
      <c r="D52" s="25">
        <v>55</v>
      </c>
      <c r="E52" s="25" t="s">
        <v>606</v>
      </c>
      <c r="F52" s="3"/>
      <c r="G52" s="3"/>
      <c r="H52" s="3"/>
      <c r="I52" s="3"/>
      <c r="J52" s="3">
        <v>22</v>
      </c>
      <c r="K52" s="3"/>
      <c r="L52" s="3"/>
      <c r="M52" s="3"/>
      <c r="N52" s="3"/>
      <c r="O52" s="3">
        <v>37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4">
        <f t="shared" si="0"/>
        <v>59</v>
      </c>
      <c r="AR52" s="3">
        <f t="shared" si="1"/>
        <v>2</v>
      </c>
      <c r="AS52" s="3">
        <f t="shared" si="2"/>
        <v>59</v>
      </c>
      <c r="AT52" s="3">
        <f aca="true" t="shared" si="6" ref="AT52:AT131">IF(COUNT(F52:AP52)&lt;22,IF(COUNT(F52:AP52)&gt;14,(COUNT(F52:AP52)-15),0)*20,120)</f>
        <v>0</v>
      </c>
      <c r="AU52" s="4">
        <f t="shared" si="4"/>
        <v>59</v>
      </c>
      <c r="AV52" s="4"/>
      <c r="AW52" s="4"/>
    </row>
    <row r="53" spans="1:49" s="6" customFormat="1" ht="15.75" customHeight="1">
      <c r="A53" s="3">
        <v>108</v>
      </c>
      <c r="B53" s="17" t="s">
        <v>313</v>
      </c>
      <c r="C53" s="6" t="s">
        <v>314</v>
      </c>
      <c r="D53" s="17">
        <v>1959</v>
      </c>
      <c r="E53" s="17" t="s">
        <v>214</v>
      </c>
      <c r="F53" s="3"/>
      <c r="G53" s="3"/>
      <c r="H53" s="3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23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4">
        <f t="shared" si="0"/>
        <v>58</v>
      </c>
      <c r="AR53" s="3">
        <f t="shared" si="1"/>
        <v>2</v>
      </c>
      <c r="AS53" s="3">
        <f t="shared" si="2"/>
        <v>58</v>
      </c>
      <c r="AT53" s="3">
        <f t="shared" si="6"/>
        <v>0</v>
      </c>
      <c r="AU53" s="4">
        <f t="shared" si="4"/>
        <v>58</v>
      </c>
      <c r="AV53" s="4"/>
      <c r="AW53" s="4"/>
    </row>
    <row r="54" spans="1:49" s="6" customFormat="1" ht="15.75" customHeight="1">
      <c r="A54" s="3">
        <v>109</v>
      </c>
      <c r="B54" s="14" t="s">
        <v>464</v>
      </c>
      <c r="C54" s="14" t="s">
        <v>51</v>
      </c>
      <c r="D54" s="14">
        <v>1959</v>
      </c>
      <c r="E54" s="14"/>
      <c r="F54" s="3"/>
      <c r="G54" s="3"/>
      <c r="H54" s="3"/>
      <c r="I54" s="3"/>
      <c r="J54" s="3"/>
      <c r="K54" s="3"/>
      <c r="L54" s="3">
        <v>27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>
        <v>30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4">
        <f t="shared" si="0"/>
        <v>57</v>
      </c>
      <c r="AR54" s="3">
        <f t="shared" si="1"/>
        <v>2</v>
      </c>
      <c r="AS54" s="3">
        <f t="shared" si="2"/>
        <v>57</v>
      </c>
      <c r="AT54" s="3">
        <f t="shared" si="6"/>
        <v>0</v>
      </c>
      <c r="AU54" s="4">
        <f t="shared" si="4"/>
        <v>57</v>
      </c>
      <c r="AV54" s="4"/>
      <c r="AW54" s="4"/>
    </row>
    <row r="55" spans="1:49" s="6" customFormat="1" ht="15.75" customHeight="1">
      <c r="A55" s="3">
        <v>110</v>
      </c>
      <c r="B55" s="18" t="s">
        <v>576</v>
      </c>
      <c r="C55" s="18" t="s">
        <v>577</v>
      </c>
      <c r="D55" s="18">
        <v>1959</v>
      </c>
      <c r="E55" s="18" t="s">
        <v>571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19</v>
      </c>
      <c r="Q55" s="3"/>
      <c r="R55" s="3"/>
      <c r="S55" s="3"/>
      <c r="T55" s="3"/>
      <c r="U55" s="3"/>
      <c r="V55" s="3"/>
      <c r="W55" s="3"/>
      <c r="X55" s="3"/>
      <c r="Y55" s="3">
        <v>37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4">
        <f t="shared" si="0"/>
        <v>56</v>
      </c>
      <c r="AR55" s="3">
        <f t="shared" si="1"/>
        <v>2</v>
      </c>
      <c r="AS55" s="3">
        <f t="shared" si="2"/>
        <v>56</v>
      </c>
      <c r="AT55" s="3">
        <f t="shared" si="6"/>
        <v>0</v>
      </c>
      <c r="AU55" s="4">
        <f t="shared" si="4"/>
        <v>56</v>
      </c>
      <c r="AV55" s="4"/>
      <c r="AW55" s="4"/>
    </row>
    <row r="56" spans="1:49" s="6" customFormat="1" ht="15.75" customHeight="1">
      <c r="A56" s="3">
        <v>263</v>
      </c>
      <c r="B56" s="13" t="s">
        <v>161</v>
      </c>
      <c r="C56" s="13" t="s">
        <v>162</v>
      </c>
      <c r="D56" s="13">
        <v>1957</v>
      </c>
      <c r="E56" s="13" t="s">
        <v>86</v>
      </c>
      <c r="F56" s="4">
        <v>24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>
        <v>32</v>
      </c>
      <c r="AJ56" s="3"/>
      <c r="AK56" s="3"/>
      <c r="AL56" s="3"/>
      <c r="AM56" s="3"/>
      <c r="AN56" s="3"/>
      <c r="AO56" s="3"/>
      <c r="AP56" s="3"/>
      <c r="AQ56" s="4">
        <f t="shared" si="0"/>
        <v>56</v>
      </c>
      <c r="AR56" s="3">
        <f t="shared" si="1"/>
        <v>2</v>
      </c>
      <c r="AS56" s="3">
        <f t="shared" si="2"/>
        <v>56</v>
      </c>
      <c r="AT56" s="3">
        <f t="shared" si="6"/>
        <v>0</v>
      </c>
      <c r="AU56" s="4">
        <f t="shared" si="4"/>
        <v>56</v>
      </c>
      <c r="AV56" s="5"/>
      <c r="AW56" s="3"/>
    </row>
    <row r="57" spans="1:49" s="6" customFormat="1" ht="15.75" customHeight="1">
      <c r="A57" s="3">
        <v>111</v>
      </c>
      <c r="B57" s="16" t="s">
        <v>564</v>
      </c>
      <c r="C57" s="16" t="s">
        <v>147</v>
      </c>
      <c r="D57" s="16">
        <v>1957</v>
      </c>
      <c r="E57" s="16" t="s">
        <v>60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17</v>
      </c>
      <c r="Q57" s="3"/>
      <c r="R57" s="3">
        <v>38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4">
        <f t="shared" si="0"/>
        <v>55</v>
      </c>
      <c r="AR57" s="3">
        <f t="shared" si="1"/>
        <v>2</v>
      </c>
      <c r="AS57" s="3">
        <f t="shared" si="2"/>
        <v>55</v>
      </c>
      <c r="AT57" s="3">
        <f t="shared" si="6"/>
        <v>0</v>
      </c>
      <c r="AU57" s="4">
        <f t="shared" si="4"/>
        <v>55</v>
      </c>
      <c r="AV57" s="4"/>
      <c r="AW57" s="4"/>
    </row>
    <row r="58" spans="1:49" s="6" customFormat="1" ht="15.75" customHeight="1">
      <c r="A58" s="3">
        <v>112</v>
      </c>
      <c r="B58" s="21" t="s">
        <v>684</v>
      </c>
      <c r="C58" s="21" t="s">
        <v>685</v>
      </c>
      <c r="D58" s="21">
        <v>1956</v>
      </c>
      <c r="E58" s="21" t="s">
        <v>686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31</v>
      </c>
      <c r="W58" s="3"/>
      <c r="X58" s="3"/>
      <c r="Y58" s="3"/>
      <c r="Z58" s="3"/>
      <c r="AA58" s="3"/>
      <c r="AB58" s="3">
        <v>21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4">
        <f t="shared" si="0"/>
        <v>52</v>
      </c>
      <c r="AR58" s="3">
        <f t="shared" si="1"/>
        <v>2</v>
      </c>
      <c r="AS58" s="3">
        <f t="shared" si="2"/>
        <v>52</v>
      </c>
      <c r="AT58" s="3">
        <f t="shared" si="6"/>
        <v>0</v>
      </c>
      <c r="AU58" s="4">
        <f t="shared" si="4"/>
        <v>52</v>
      </c>
      <c r="AV58" s="4"/>
      <c r="AW58" s="4"/>
    </row>
    <row r="59" spans="1:49" s="6" customFormat="1" ht="15.75" customHeight="1">
      <c r="A59" s="3">
        <v>113</v>
      </c>
      <c r="B59" s="16" t="s">
        <v>820</v>
      </c>
      <c r="C59" s="12" t="s">
        <v>244</v>
      </c>
      <c r="D59" s="16">
        <v>1956</v>
      </c>
      <c r="E59" s="16" t="s">
        <v>821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>
        <v>9</v>
      </c>
      <c r="AD59" s="3"/>
      <c r="AE59" s="3"/>
      <c r="AF59" s="3"/>
      <c r="AG59" s="3">
        <v>43</v>
      </c>
      <c r="AH59" s="3"/>
      <c r="AI59" s="3"/>
      <c r="AJ59" s="3"/>
      <c r="AK59" s="3"/>
      <c r="AL59" s="3"/>
      <c r="AM59" s="3"/>
      <c r="AN59" s="3"/>
      <c r="AO59" s="3"/>
      <c r="AP59" s="3"/>
      <c r="AQ59" s="4">
        <f t="shared" si="0"/>
        <v>52</v>
      </c>
      <c r="AR59" s="3">
        <f t="shared" si="1"/>
        <v>2</v>
      </c>
      <c r="AS59" s="3">
        <f t="shared" si="2"/>
        <v>52</v>
      </c>
      <c r="AT59" s="3">
        <f t="shared" si="6"/>
        <v>0</v>
      </c>
      <c r="AU59" s="4">
        <f t="shared" si="4"/>
        <v>52</v>
      </c>
      <c r="AV59" s="4"/>
      <c r="AW59" s="4"/>
    </row>
    <row r="60" spans="1:49" s="6" customFormat="1" ht="15.75" customHeight="1">
      <c r="A60" s="3">
        <v>114</v>
      </c>
      <c r="B60" s="8" t="s">
        <v>381</v>
      </c>
      <c r="C60" s="8" t="s">
        <v>382</v>
      </c>
      <c r="D60" s="9" t="s">
        <v>332</v>
      </c>
      <c r="E60" s="8" t="s">
        <v>383</v>
      </c>
      <c r="F60" s="3"/>
      <c r="G60" s="3"/>
      <c r="H60" s="3"/>
      <c r="I60" s="3"/>
      <c r="J60" s="3"/>
      <c r="K60" s="3">
        <v>18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>
        <v>33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4">
        <f t="shared" si="0"/>
        <v>51</v>
      </c>
      <c r="AR60" s="3">
        <f t="shared" si="1"/>
        <v>2</v>
      </c>
      <c r="AS60" s="3">
        <f t="shared" si="2"/>
        <v>51</v>
      </c>
      <c r="AT60" s="3">
        <f t="shared" si="6"/>
        <v>0</v>
      </c>
      <c r="AU60" s="4">
        <f t="shared" si="4"/>
        <v>51</v>
      </c>
      <c r="AV60" s="4"/>
      <c r="AW60" s="4"/>
    </row>
    <row r="61" spans="1:49" s="6" customFormat="1" ht="15.75" customHeight="1">
      <c r="A61" s="3">
        <v>115</v>
      </c>
      <c r="B61" s="13" t="s">
        <v>136</v>
      </c>
      <c r="C61" s="13" t="s">
        <v>81</v>
      </c>
      <c r="D61" s="13">
        <v>1955</v>
      </c>
      <c r="E61" s="13" t="s">
        <v>137</v>
      </c>
      <c r="F61" s="4">
        <v>36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v>15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4">
        <f t="shared" si="0"/>
        <v>51</v>
      </c>
      <c r="AR61" s="3">
        <f t="shared" si="1"/>
        <v>2</v>
      </c>
      <c r="AS61" s="3">
        <f t="shared" si="2"/>
        <v>51</v>
      </c>
      <c r="AT61" s="3">
        <f t="shared" si="6"/>
        <v>0</v>
      </c>
      <c r="AU61" s="4">
        <f t="shared" si="4"/>
        <v>51</v>
      </c>
      <c r="AV61" s="4"/>
      <c r="AW61" s="4"/>
    </row>
    <row r="62" spans="1:49" s="6" customFormat="1" ht="15.75" customHeight="1">
      <c r="A62" s="3">
        <v>123</v>
      </c>
      <c r="B62" s="8" t="s">
        <v>384</v>
      </c>
      <c r="C62" s="8" t="s">
        <v>385</v>
      </c>
      <c r="D62" s="9" t="s">
        <v>342</v>
      </c>
      <c r="E62" s="8" t="s">
        <v>386</v>
      </c>
      <c r="F62" s="3"/>
      <c r="G62" s="3"/>
      <c r="H62" s="3"/>
      <c r="I62" s="3"/>
      <c r="J62" s="3"/>
      <c r="K62" s="3">
        <v>17</v>
      </c>
      <c r="L62" s="3"/>
      <c r="M62" s="3"/>
      <c r="N62" s="3"/>
      <c r="O62" s="3"/>
      <c r="P62" s="3"/>
      <c r="Q62" s="3"/>
      <c r="R62" s="3">
        <v>32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4">
        <f t="shared" si="0"/>
        <v>49</v>
      </c>
      <c r="AR62" s="3">
        <f t="shared" si="1"/>
        <v>2</v>
      </c>
      <c r="AS62" s="3">
        <f t="shared" si="2"/>
        <v>49</v>
      </c>
      <c r="AT62" s="3">
        <f t="shared" si="6"/>
        <v>0</v>
      </c>
      <c r="AU62" s="4">
        <f t="shared" si="4"/>
        <v>49</v>
      </c>
      <c r="AV62" s="4"/>
      <c r="AW62" s="4"/>
    </row>
    <row r="63" spans="1:49" s="6" customFormat="1" ht="15.75" customHeight="1">
      <c r="A63" s="3">
        <v>124</v>
      </c>
      <c r="B63" s="17" t="s">
        <v>282</v>
      </c>
      <c r="C63" s="6" t="s">
        <v>51</v>
      </c>
      <c r="D63" s="17">
        <v>1959</v>
      </c>
      <c r="E63" s="17" t="s">
        <v>283</v>
      </c>
      <c r="F63" s="3"/>
      <c r="G63" s="3"/>
      <c r="H63" s="3">
        <v>25</v>
      </c>
      <c r="I63" s="3"/>
      <c r="J63" s="3"/>
      <c r="K63" s="3">
        <v>24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4">
        <f t="shared" si="0"/>
        <v>49</v>
      </c>
      <c r="AR63" s="3">
        <f t="shared" si="1"/>
        <v>2</v>
      </c>
      <c r="AS63" s="3">
        <f t="shared" si="2"/>
        <v>49</v>
      </c>
      <c r="AT63" s="3">
        <f t="shared" si="6"/>
        <v>0</v>
      </c>
      <c r="AU63" s="4">
        <f t="shared" si="4"/>
        <v>49</v>
      </c>
      <c r="AV63" s="4"/>
      <c r="AW63" s="4"/>
    </row>
    <row r="64" spans="1:49" s="6" customFormat="1" ht="15.75" customHeight="1">
      <c r="A64" s="3">
        <v>125</v>
      </c>
      <c r="B64" s="26" t="s">
        <v>775</v>
      </c>
      <c r="C64" s="27" t="s">
        <v>81</v>
      </c>
      <c r="D64" s="27">
        <v>1955</v>
      </c>
      <c r="E64" s="27" t="s">
        <v>288</v>
      </c>
      <c r="F64" s="2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26</v>
      </c>
      <c r="AB64" s="3"/>
      <c r="AC64" s="3">
        <v>23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4">
        <f t="shared" si="0"/>
        <v>49</v>
      </c>
      <c r="AR64" s="3">
        <f t="shared" si="1"/>
        <v>2</v>
      </c>
      <c r="AS64" s="3">
        <f t="shared" si="2"/>
        <v>49</v>
      </c>
      <c r="AT64" s="3">
        <f t="shared" si="6"/>
        <v>0</v>
      </c>
      <c r="AU64" s="4">
        <f t="shared" si="4"/>
        <v>49</v>
      </c>
      <c r="AV64" s="4"/>
      <c r="AW64" s="4"/>
    </row>
    <row r="65" spans="1:49" s="6" customFormat="1" ht="15.75" customHeight="1">
      <c r="A65" s="3">
        <v>126</v>
      </c>
      <c r="B65" s="10" t="s">
        <v>496</v>
      </c>
      <c r="C65" s="10" t="s">
        <v>309</v>
      </c>
      <c r="D65" s="10">
        <v>1959</v>
      </c>
      <c r="E65" s="11" t="s">
        <v>497</v>
      </c>
      <c r="F65" s="3"/>
      <c r="G65" s="3"/>
      <c r="H65" s="3"/>
      <c r="I65" s="3"/>
      <c r="J65" s="3"/>
      <c r="K65" s="3"/>
      <c r="L65" s="3"/>
      <c r="M65" s="3"/>
      <c r="N65" s="3">
        <v>37</v>
      </c>
      <c r="O65" s="3"/>
      <c r="P65" s="3">
        <v>12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">
        <f t="shared" si="0"/>
        <v>49</v>
      </c>
      <c r="AR65" s="3">
        <f t="shared" si="1"/>
        <v>2</v>
      </c>
      <c r="AS65" s="3">
        <f t="shared" si="2"/>
        <v>49</v>
      </c>
      <c r="AT65" s="3">
        <f t="shared" si="6"/>
        <v>0</v>
      </c>
      <c r="AU65" s="4">
        <f t="shared" si="4"/>
        <v>49</v>
      </c>
      <c r="AV65" s="4"/>
      <c r="AW65" s="4"/>
    </row>
    <row r="66" spans="1:49" s="6" customFormat="1" ht="15.75" customHeight="1">
      <c r="A66" s="3">
        <v>224</v>
      </c>
      <c r="B66" s="17" t="s">
        <v>291</v>
      </c>
      <c r="C66" s="6" t="s">
        <v>87</v>
      </c>
      <c r="D66" s="17">
        <v>1958</v>
      </c>
      <c r="E66" s="17" t="s">
        <v>292</v>
      </c>
      <c r="F66" s="3"/>
      <c r="G66" s="3"/>
      <c r="H66" s="3">
        <v>18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v>26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4">
        <f aca="true" t="shared" si="7" ref="AQ66:AQ129">SUM(F66:AP66)</f>
        <v>44</v>
      </c>
      <c r="AR66" s="3">
        <f aca="true" t="shared" si="8" ref="AR66:AR129">(COUNT(F66:AP66))</f>
        <v>2</v>
      </c>
      <c r="AS66" s="3">
        <f aca="true" t="shared" si="9" ref="AS66:AS129"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44</v>
      </c>
      <c r="AT66" s="3">
        <f t="shared" si="6"/>
        <v>0</v>
      </c>
      <c r="AU66" s="4">
        <f aca="true" t="shared" si="10" ref="AU66:AU129">AS66+AT66</f>
        <v>44</v>
      </c>
      <c r="AV66" s="4"/>
      <c r="AW66" s="4"/>
    </row>
    <row r="67" spans="2:49" s="6" customFormat="1" ht="15.75" customHeight="1">
      <c r="B67" s="16" t="s">
        <v>764</v>
      </c>
      <c r="C67" s="16" t="s">
        <v>765</v>
      </c>
      <c r="D67" s="16" t="s">
        <v>332</v>
      </c>
      <c r="E67" s="16" t="s">
        <v>762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v>18</v>
      </c>
      <c r="AA67" s="3"/>
      <c r="AB67" s="3">
        <v>19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4">
        <f t="shared" si="7"/>
        <v>37</v>
      </c>
      <c r="AR67" s="3">
        <f t="shared" si="8"/>
        <v>2</v>
      </c>
      <c r="AS67" s="3">
        <f t="shared" si="9"/>
        <v>37</v>
      </c>
      <c r="AT67" s="3">
        <f t="shared" si="6"/>
        <v>0</v>
      </c>
      <c r="AU67" s="4">
        <f t="shared" si="10"/>
        <v>37</v>
      </c>
      <c r="AV67" s="4"/>
      <c r="AW67" s="4"/>
    </row>
    <row r="68" spans="1:49" s="6" customFormat="1" ht="15.75" customHeight="1">
      <c r="A68" s="3">
        <v>186</v>
      </c>
      <c r="B68" s="17" t="s">
        <v>317</v>
      </c>
      <c r="C68" s="6" t="s">
        <v>77</v>
      </c>
      <c r="D68" s="17">
        <v>1955</v>
      </c>
      <c r="E68" s="17" t="s">
        <v>70</v>
      </c>
      <c r="F68" s="3"/>
      <c r="G68" s="3"/>
      <c r="H68" s="3">
        <v>28</v>
      </c>
      <c r="I68" s="3"/>
      <c r="J68" s="3"/>
      <c r="K68" s="3">
        <v>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4">
        <f t="shared" si="7"/>
        <v>36</v>
      </c>
      <c r="AR68" s="3">
        <f t="shared" si="8"/>
        <v>2</v>
      </c>
      <c r="AS68" s="3">
        <f t="shared" si="9"/>
        <v>36</v>
      </c>
      <c r="AT68" s="3">
        <f t="shared" si="6"/>
        <v>0</v>
      </c>
      <c r="AU68" s="4">
        <f t="shared" si="10"/>
        <v>36</v>
      </c>
      <c r="AV68" s="4"/>
      <c r="AW68" s="4"/>
    </row>
    <row r="69" spans="1:49" s="6" customFormat="1" ht="15.75" customHeight="1">
      <c r="A69" s="3">
        <v>196</v>
      </c>
      <c r="B69" s="14" t="s">
        <v>471</v>
      </c>
      <c r="C69" s="14" t="s">
        <v>329</v>
      </c>
      <c r="D69" s="14">
        <v>1958</v>
      </c>
      <c r="E69" s="14" t="s">
        <v>121</v>
      </c>
      <c r="F69" s="3"/>
      <c r="G69" s="3"/>
      <c r="H69" s="3"/>
      <c r="I69" s="3"/>
      <c r="J69" s="3"/>
      <c r="K69" s="3"/>
      <c r="L69" s="3">
        <v>19</v>
      </c>
      <c r="M69" s="3"/>
      <c r="N69" s="3"/>
      <c r="O69" s="3"/>
      <c r="P69" s="3">
        <v>16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4">
        <f t="shared" si="7"/>
        <v>35</v>
      </c>
      <c r="AR69" s="3">
        <f t="shared" si="8"/>
        <v>2</v>
      </c>
      <c r="AS69" s="3">
        <f t="shared" si="9"/>
        <v>35</v>
      </c>
      <c r="AT69" s="3">
        <f t="shared" si="6"/>
        <v>0</v>
      </c>
      <c r="AU69" s="4">
        <f t="shared" si="10"/>
        <v>35</v>
      </c>
      <c r="AV69" s="4"/>
      <c r="AW69" s="4"/>
    </row>
    <row r="70" spans="1:49" s="6" customFormat="1" ht="15.75" customHeight="1">
      <c r="A70" s="3">
        <v>235</v>
      </c>
      <c r="B70" s="14" t="s">
        <v>474</v>
      </c>
      <c r="C70" s="14" t="s">
        <v>179</v>
      </c>
      <c r="D70" s="14">
        <v>1955</v>
      </c>
      <c r="E70" s="14" t="s">
        <v>475</v>
      </c>
      <c r="F70" s="3"/>
      <c r="G70" s="3"/>
      <c r="H70" s="3"/>
      <c r="I70" s="3"/>
      <c r="J70" s="3"/>
      <c r="K70" s="3"/>
      <c r="L70" s="3">
        <v>16</v>
      </c>
      <c r="M70" s="3"/>
      <c r="N70" s="3"/>
      <c r="O70" s="3"/>
      <c r="P70" s="3">
        <v>14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4">
        <f t="shared" si="7"/>
        <v>30</v>
      </c>
      <c r="AR70" s="3">
        <f t="shared" si="8"/>
        <v>2</v>
      </c>
      <c r="AS70" s="3">
        <f t="shared" si="9"/>
        <v>30</v>
      </c>
      <c r="AT70" s="3">
        <f t="shared" si="6"/>
        <v>0</v>
      </c>
      <c r="AU70" s="4">
        <f t="shared" si="10"/>
        <v>30</v>
      </c>
      <c r="AV70" s="4"/>
      <c r="AW70" s="4"/>
    </row>
    <row r="71" spans="1:49" s="6" customFormat="1" ht="15.75" customHeight="1">
      <c r="A71" s="3">
        <v>226</v>
      </c>
      <c r="B71" s="8" t="s">
        <v>407</v>
      </c>
      <c r="C71" s="8" t="s">
        <v>139</v>
      </c>
      <c r="D71" s="9" t="s">
        <v>332</v>
      </c>
      <c r="E71" s="8"/>
      <c r="F71" s="3"/>
      <c r="G71" s="3"/>
      <c r="H71" s="3"/>
      <c r="I71" s="3"/>
      <c r="J71" s="3"/>
      <c r="K71" s="3">
        <v>4</v>
      </c>
      <c r="L71" s="3"/>
      <c r="M71" s="3"/>
      <c r="N71" s="3"/>
      <c r="O71" s="3"/>
      <c r="P71" s="3">
        <v>13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4">
        <f t="shared" si="7"/>
        <v>17</v>
      </c>
      <c r="AR71" s="3">
        <f t="shared" si="8"/>
        <v>2</v>
      </c>
      <c r="AS71" s="3">
        <f t="shared" si="9"/>
        <v>17</v>
      </c>
      <c r="AT71" s="3">
        <f t="shared" si="6"/>
        <v>0</v>
      </c>
      <c r="AU71" s="4">
        <f t="shared" si="10"/>
        <v>17</v>
      </c>
      <c r="AV71" s="4"/>
      <c r="AW71" s="4"/>
    </row>
    <row r="72" spans="1:49" s="6" customFormat="1" ht="15.75" customHeight="1">
      <c r="A72" s="3">
        <v>116</v>
      </c>
      <c r="B72" s="28" t="s">
        <v>408</v>
      </c>
      <c r="C72" s="28" t="s">
        <v>409</v>
      </c>
      <c r="D72" s="29" t="s">
        <v>332</v>
      </c>
      <c r="E72" s="28" t="s">
        <v>410</v>
      </c>
      <c r="F72" s="3"/>
      <c r="G72" s="3"/>
      <c r="H72" s="3"/>
      <c r="I72" s="3"/>
      <c r="J72" s="3"/>
      <c r="K72" s="3">
        <v>50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4">
        <f t="shared" si="7"/>
        <v>50</v>
      </c>
      <c r="AR72" s="3">
        <f t="shared" si="8"/>
        <v>1</v>
      </c>
      <c r="AS72" s="3">
        <f t="shared" si="9"/>
        <v>50</v>
      </c>
      <c r="AT72" s="3">
        <f t="shared" si="6"/>
        <v>0</v>
      </c>
      <c r="AU72" s="4">
        <f t="shared" si="10"/>
        <v>50</v>
      </c>
      <c r="AV72" s="4"/>
      <c r="AW72" s="4"/>
    </row>
    <row r="73" spans="1:49" s="6" customFormat="1" ht="15.75" customHeight="1">
      <c r="A73" s="3">
        <v>117</v>
      </c>
      <c r="B73" s="6" t="s">
        <v>504</v>
      </c>
      <c r="C73" s="30" t="s">
        <v>505</v>
      </c>
      <c r="E73" s="30"/>
      <c r="F73" s="3"/>
      <c r="G73" s="3"/>
      <c r="H73" s="3"/>
      <c r="I73" s="3"/>
      <c r="J73" s="3"/>
      <c r="K73" s="3"/>
      <c r="L73" s="3"/>
      <c r="M73" s="3"/>
      <c r="N73" s="3"/>
      <c r="O73" s="3">
        <v>50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4">
        <f t="shared" si="7"/>
        <v>50</v>
      </c>
      <c r="AR73" s="3">
        <f t="shared" si="8"/>
        <v>1</v>
      </c>
      <c r="AS73" s="3">
        <f t="shared" si="9"/>
        <v>50</v>
      </c>
      <c r="AT73" s="3">
        <f t="shared" si="6"/>
        <v>0</v>
      </c>
      <c r="AU73" s="4">
        <f t="shared" si="10"/>
        <v>50</v>
      </c>
      <c r="AV73" s="4"/>
      <c r="AW73" s="4"/>
    </row>
    <row r="74" spans="1:49" s="6" customFormat="1" ht="15.75" customHeight="1">
      <c r="A74" s="3">
        <v>118</v>
      </c>
      <c r="B74" s="17" t="s">
        <v>225</v>
      </c>
      <c r="C74" s="17" t="s">
        <v>226</v>
      </c>
      <c r="D74" s="17">
        <v>1958</v>
      </c>
      <c r="E74" s="17" t="s">
        <v>60</v>
      </c>
      <c r="F74" s="3"/>
      <c r="G74" s="3">
        <v>50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4">
        <f t="shared" si="7"/>
        <v>50</v>
      </c>
      <c r="AR74" s="3">
        <f t="shared" si="8"/>
        <v>1</v>
      </c>
      <c r="AS74" s="3">
        <f t="shared" si="9"/>
        <v>50</v>
      </c>
      <c r="AT74" s="3">
        <f t="shared" si="6"/>
        <v>0</v>
      </c>
      <c r="AU74" s="4">
        <f t="shared" si="10"/>
        <v>50</v>
      </c>
      <c r="AV74" s="4"/>
      <c r="AW74" s="4"/>
    </row>
    <row r="75" spans="1:49" s="6" customFormat="1" ht="15.75" customHeight="1">
      <c r="A75" s="3">
        <v>119</v>
      </c>
      <c r="B75" s="17" t="s">
        <v>176</v>
      </c>
      <c r="C75" s="17" t="s">
        <v>177</v>
      </c>
      <c r="D75" s="17">
        <v>1958</v>
      </c>
      <c r="E75" s="17" t="s">
        <v>73</v>
      </c>
      <c r="F75" s="3"/>
      <c r="G75" s="3">
        <v>50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4">
        <f t="shared" si="7"/>
        <v>50</v>
      </c>
      <c r="AR75" s="3">
        <f t="shared" si="8"/>
        <v>1</v>
      </c>
      <c r="AS75" s="3">
        <f t="shared" si="9"/>
        <v>50</v>
      </c>
      <c r="AT75" s="3">
        <f t="shared" si="6"/>
        <v>0</v>
      </c>
      <c r="AU75" s="4">
        <f t="shared" si="10"/>
        <v>50</v>
      </c>
      <c r="AV75" s="4"/>
      <c r="AW75" s="4"/>
    </row>
    <row r="76" spans="1:49" s="6" customFormat="1" ht="15.75" customHeight="1">
      <c r="A76" s="3">
        <v>120</v>
      </c>
      <c r="B76" s="25" t="s">
        <v>586</v>
      </c>
      <c r="C76" s="25" t="s">
        <v>587</v>
      </c>
      <c r="D76" s="25">
        <v>59</v>
      </c>
      <c r="E76" s="25" t="s">
        <v>588</v>
      </c>
      <c r="F76" s="3"/>
      <c r="G76" s="3"/>
      <c r="H76" s="3"/>
      <c r="I76" s="3"/>
      <c r="J76" s="3">
        <v>50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4">
        <f t="shared" si="7"/>
        <v>50</v>
      </c>
      <c r="AR76" s="3">
        <f t="shared" si="8"/>
        <v>1</v>
      </c>
      <c r="AS76" s="3">
        <f t="shared" si="9"/>
        <v>50</v>
      </c>
      <c r="AT76" s="3">
        <f t="shared" si="6"/>
        <v>0</v>
      </c>
      <c r="AU76" s="4">
        <f t="shared" si="10"/>
        <v>50</v>
      </c>
      <c r="AV76" s="4"/>
      <c r="AW76" s="4"/>
    </row>
    <row r="77" spans="1:49" s="6" customFormat="1" ht="15.75" customHeight="1">
      <c r="A77" s="3">
        <v>121</v>
      </c>
      <c r="B77" s="17" t="s">
        <v>296</v>
      </c>
      <c r="C77" s="6" t="s">
        <v>259</v>
      </c>
      <c r="D77" s="17">
        <v>1957</v>
      </c>
      <c r="E77" s="17" t="s">
        <v>72</v>
      </c>
      <c r="F77" s="3"/>
      <c r="G77" s="3"/>
      <c r="H77" s="3">
        <v>50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4">
        <f t="shared" si="7"/>
        <v>50</v>
      </c>
      <c r="AR77" s="3">
        <f t="shared" si="8"/>
        <v>1</v>
      </c>
      <c r="AS77" s="3">
        <f t="shared" si="9"/>
        <v>50</v>
      </c>
      <c r="AT77" s="3">
        <f t="shared" si="6"/>
        <v>0</v>
      </c>
      <c r="AU77" s="4">
        <f t="shared" si="10"/>
        <v>50</v>
      </c>
      <c r="AV77" s="4"/>
      <c r="AW77" s="4"/>
    </row>
    <row r="78" spans="1:49" s="6" customFormat="1" ht="15.75" customHeight="1">
      <c r="A78" s="3">
        <v>122</v>
      </c>
      <c r="B78" s="18" t="s">
        <v>62</v>
      </c>
      <c r="C78" s="18" t="s">
        <v>550</v>
      </c>
      <c r="D78" s="18">
        <v>1957</v>
      </c>
      <c r="E78" s="18" t="s">
        <v>566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50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4">
        <f t="shared" si="7"/>
        <v>50</v>
      </c>
      <c r="AR78" s="3">
        <f t="shared" si="8"/>
        <v>1</v>
      </c>
      <c r="AS78" s="3">
        <f t="shared" si="9"/>
        <v>50</v>
      </c>
      <c r="AT78" s="3">
        <f t="shared" si="6"/>
        <v>0</v>
      </c>
      <c r="AU78" s="4">
        <f t="shared" si="10"/>
        <v>50</v>
      </c>
      <c r="AV78" s="4"/>
      <c r="AW78" s="4"/>
    </row>
    <row r="79" spans="2:49" s="6" customFormat="1" ht="15.75" customHeight="1">
      <c r="B79" s="42" t="s">
        <v>859</v>
      </c>
      <c r="C79" s="42" t="s">
        <v>537</v>
      </c>
      <c r="D79" s="42">
        <v>1955</v>
      </c>
      <c r="E79" s="42" t="s">
        <v>860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>
        <v>49</v>
      </c>
      <c r="AJ79" s="3"/>
      <c r="AK79" s="3"/>
      <c r="AL79" s="3"/>
      <c r="AM79" s="3"/>
      <c r="AN79" s="3"/>
      <c r="AO79" s="3"/>
      <c r="AP79" s="3"/>
      <c r="AQ79" s="4">
        <f t="shared" si="7"/>
        <v>49</v>
      </c>
      <c r="AR79" s="3">
        <f t="shared" si="8"/>
        <v>1</v>
      </c>
      <c r="AS79" s="3">
        <f t="shared" si="9"/>
        <v>49</v>
      </c>
      <c r="AT79" s="3">
        <f t="shared" si="6"/>
        <v>0</v>
      </c>
      <c r="AU79" s="4">
        <f t="shared" si="10"/>
        <v>49</v>
      </c>
      <c r="AV79" s="4"/>
      <c r="AW79" s="4"/>
    </row>
    <row r="80" spans="1:49" s="6" customFormat="1" ht="15.75" customHeight="1">
      <c r="A80" s="3">
        <v>127</v>
      </c>
      <c r="B80" s="17" t="s">
        <v>178</v>
      </c>
      <c r="C80" s="17" t="s">
        <v>179</v>
      </c>
      <c r="D80" s="17">
        <v>1956</v>
      </c>
      <c r="E80" s="17" t="s">
        <v>75</v>
      </c>
      <c r="F80" s="3"/>
      <c r="G80" s="4">
        <v>49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4">
        <f t="shared" si="7"/>
        <v>49</v>
      </c>
      <c r="AR80" s="3">
        <f t="shared" si="8"/>
        <v>1</v>
      </c>
      <c r="AS80" s="3">
        <f t="shared" si="9"/>
        <v>49</v>
      </c>
      <c r="AT80" s="3">
        <f>IF(COUNT(G80:AP80)&lt;22,IF(COUNT(G80:AP80)&gt;14,(COUNT(G80:AP80)-15),0)*20,120)</f>
        <v>0</v>
      </c>
      <c r="AU80" s="4">
        <f t="shared" si="10"/>
        <v>49</v>
      </c>
      <c r="AV80" s="5"/>
      <c r="AW80" s="3"/>
    </row>
    <row r="81" spans="1:49" s="6" customFormat="1" ht="15.75" customHeight="1">
      <c r="A81" s="3">
        <v>128</v>
      </c>
      <c r="B81" s="8" t="s">
        <v>334</v>
      </c>
      <c r="C81" s="8" t="s">
        <v>335</v>
      </c>
      <c r="D81" s="9" t="s">
        <v>336</v>
      </c>
      <c r="E81" s="8" t="s">
        <v>337</v>
      </c>
      <c r="F81" s="3"/>
      <c r="G81" s="3"/>
      <c r="H81" s="3"/>
      <c r="I81" s="3"/>
      <c r="J81" s="3"/>
      <c r="K81" s="3">
        <v>49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4">
        <f t="shared" si="7"/>
        <v>49</v>
      </c>
      <c r="AR81" s="3">
        <f t="shared" si="8"/>
        <v>1</v>
      </c>
      <c r="AS81" s="3">
        <f t="shared" si="9"/>
        <v>49</v>
      </c>
      <c r="AT81" s="3">
        <f t="shared" si="6"/>
        <v>0</v>
      </c>
      <c r="AU81" s="4">
        <f t="shared" si="10"/>
        <v>49</v>
      </c>
      <c r="AV81" s="4"/>
      <c r="AW81" s="4"/>
    </row>
    <row r="82" spans="1:49" s="6" customFormat="1" ht="15.75" customHeight="1">
      <c r="A82" s="3">
        <v>129</v>
      </c>
      <c r="B82" s="25" t="s">
        <v>589</v>
      </c>
      <c r="C82" s="25" t="s">
        <v>590</v>
      </c>
      <c r="D82" s="25">
        <v>58</v>
      </c>
      <c r="E82" s="25" t="s">
        <v>591</v>
      </c>
      <c r="F82" s="3"/>
      <c r="G82" s="3"/>
      <c r="H82" s="3"/>
      <c r="I82" s="3"/>
      <c r="J82" s="3">
        <v>49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4">
        <f t="shared" si="7"/>
        <v>49</v>
      </c>
      <c r="AR82" s="3">
        <f t="shared" si="8"/>
        <v>1</v>
      </c>
      <c r="AS82" s="3">
        <f t="shared" si="9"/>
        <v>49</v>
      </c>
      <c r="AT82" s="3">
        <f t="shared" si="6"/>
        <v>0</v>
      </c>
      <c r="AU82" s="4">
        <f t="shared" si="10"/>
        <v>49</v>
      </c>
      <c r="AV82" s="4"/>
      <c r="AW82" s="4"/>
    </row>
    <row r="83" spans="1:49" s="6" customFormat="1" ht="15.75" customHeight="1">
      <c r="A83" s="3">
        <v>130</v>
      </c>
      <c r="B83" s="17" t="s">
        <v>258</v>
      </c>
      <c r="C83" s="6" t="s">
        <v>259</v>
      </c>
      <c r="D83" s="17">
        <v>1956</v>
      </c>
      <c r="E83" s="17" t="s">
        <v>260</v>
      </c>
      <c r="F83" s="3"/>
      <c r="G83" s="3"/>
      <c r="H83" s="3">
        <v>49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4">
        <f t="shared" si="7"/>
        <v>49</v>
      </c>
      <c r="AR83" s="3">
        <f t="shared" si="8"/>
        <v>1</v>
      </c>
      <c r="AS83" s="3">
        <f t="shared" si="9"/>
        <v>49</v>
      </c>
      <c r="AT83" s="3">
        <f t="shared" si="6"/>
        <v>0</v>
      </c>
      <c r="AU83" s="4">
        <f t="shared" si="10"/>
        <v>49</v>
      </c>
      <c r="AV83" s="4"/>
      <c r="AW83" s="4"/>
    </row>
    <row r="84" spans="1:49" s="6" customFormat="1" ht="15.75" customHeight="1">
      <c r="A84" s="3">
        <v>131</v>
      </c>
      <c r="B84" s="6" t="s">
        <v>506</v>
      </c>
      <c r="C84" s="30" t="s">
        <v>507</v>
      </c>
      <c r="E84" s="30"/>
      <c r="F84" s="3"/>
      <c r="G84" s="3"/>
      <c r="H84" s="3"/>
      <c r="I84" s="3"/>
      <c r="J84" s="3"/>
      <c r="K84" s="3"/>
      <c r="L84" s="3"/>
      <c r="M84" s="3"/>
      <c r="N84" s="3"/>
      <c r="O84" s="3">
        <v>49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4">
        <f t="shared" si="7"/>
        <v>49</v>
      </c>
      <c r="AR84" s="3">
        <f t="shared" si="8"/>
        <v>1</v>
      </c>
      <c r="AS84" s="3">
        <f t="shared" si="9"/>
        <v>49</v>
      </c>
      <c r="AT84" s="3">
        <f t="shared" si="6"/>
        <v>0</v>
      </c>
      <c r="AU84" s="4">
        <f t="shared" si="10"/>
        <v>49</v>
      </c>
      <c r="AV84" s="4"/>
      <c r="AW84" s="4"/>
    </row>
    <row r="85" spans="1:49" s="6" customFormat="1" ht="15.75" customHeight="1">
      <c r="A85" s="3">
        <v>132</v>
      </c>
      <c r="B85" s="12" t="s">
        <v>778</v>
      </c>
      <c r="C85" s="12" t="s">
        <v>779</v>
      </c>
      <c r="D85" s="12" t="s">
        <v>332</v>
      </c>
      <c r="E85" s="12" t="s">
        <v>780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>
        <v>49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4">
        <f t="shared" si="7"/>
        <v>49</v>
      </c>
      <c r="AR85" s="3">
        <f t="shared" si="8"/>
        <v>1</v>
      </c>
      <c r="AS85" s="3">
        <f t="shared" si="9"/>
        <v>49</v>
      </c>
      <c r="AT85" s="3">
        <f t="shared" si="6"/>
        <v>0</v>
      </c>
      <c r="AU85" s="4">
        <f t="shared" si="10"/>
        <v>49</v>
      </c>
      <c r="AV85" s="4"/>
      <c r="AW85" s="4"/>
    </row>
    <row r="86" spans="1:49" s="6" customFormat="1" ht="15.75" customHeight="1">
      <c r="A86" s="3">
        <v>133</v>
      </c>
      <c r="B86" s="17" t="s">
        <v>230</v>
      </c>
      <c r="C86" s="17" t="s">
        <v>179</v>
      </c>
      <c r="D86" s="17">
        <v>1955</v>
      </c>
      <c r="E86" s="17" t="s">
        <v>231</v>
      </c>
      <c r="F86" s="4"/>
      <c r="G86" s="3">
        <v>48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">
        <f t="shared" si="7"/>
        <v>48</v>
      </c>
      <c r="AR86" s="3">
        <f t="shared" si="8"/>
        <v>1</v>
      </c>
      <c r="AS86" s="3">
        <f t="shared" si="9"/>
        <v>48</v>
      </c>
      <c r="AT86" s="3">
        <f t="shared" si="6"/>
        <v>0</v>
      </c>
      <c r="AU86" s="4">
        <f t="shared" si="10"/>
        <v>48</v>
      </c>
      <c r="AV86" s="5"/>
      <c r="AW86" s="7"/>
    </row>
    <row r="87" spans="1:49" s="6" customFormat="1" ht="15.75" customHeight="1">
      <c r="A87" s="3">
        <v>134</v>
      </c>
      <c r="B87" s="12" t="s">
        <v>781</v>
      </c>
      <c r="C87" s="12" t="s">
        <v>555</v>
      </c>
      <c r="D87" s="12" t="s">
        <v>355</v>
      </c>
      <c r="E87" s="12" t="s">
        <v>782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>
        <v>48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4">
        <f t="shared" si="7"/>
        <v>48</v>
      </c>
      <c r="AR87" s="3">
        <f t="shared" si="8"/>
        <v>1</v>
      </c>
      <c r="AS87" s="3">
        <f t="shared" si="9"/>
        <v>48</v>
      </c>
      <c r="AT87" s="3">
        <f t="shared" si="6"/>
        <v>0</v>
      </c>
      <c r="AU87" s="4">
        <f t="shared" si="10"/>
        <v>48</v>
      </c>
      <c r="AV87" s="4"/>
      <c r="AW87" s="4"/>
    </row>
    <row r="88" spans="1:49" s="6" customFormat="1" ht="15.75" customHeight="1">
      <c r="A88" s="3">
        <v>135</v>
      </c>
      <c r="B88" s="28" t="s">
        <v>411</v>
      </c>
      <c r="C88" s="28" t="s">
        <v>412</v>
      </c>
      <c r="D88" s="29" t="s">
        <v>332</v>
      </c>
      <c r="E88" s="28" t="s">
        <v>413</v>
      </c>
      <c r="F88" s="3"/>
      <c r="G88" s="3"/>
      <c r="H88" s="3"/>
      <c r="I88" s="3"/>
      <c r="J88" s="3"/>
      <c r="K88" s="3">
        <v>48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4">
        <f t="shared" si="7"/>
        <v>48</v>
      </c>
      <c r="AR88" s="3">
        <f t="shared" si="8"/>
        <v>1</v>
      </c>
      <c r="AS88" s="3">
        <f t="shared" si="9"/>
        <v>48</v>
      </c>
      <c r="AT88" s="3">
        <f t="shared" si="6"/>
        <v>0</v>
      </c>
      <c r="AU88" s="4">
        <f t="shared" si="10"/>
        <v>48</v>
      </c>
      <c r="AV88" s="4"/>
      <c r="AW88" s="4"/>
    </row>
    <row r="89" spans="1:49" s="6" customFormat="1" ht="15.75" customHeight="1">
      <c r="A89" s="3">
        <v>136</v>
      </c>
      <c r="B89" s="6" t="s">
        <v>508</v>
      </c>
      <c r="C89" s="30" t="s">
        <v>509</v>
      </c>
      <c r="E89" s="30" t="s">
        <v>510</v>
      </c>
      <c r="F89" s="3"/>
      <c r="G89" s="3"/>
      <c r="H89" s="3"/>
      <c r="I89" s="3"/>
      <c r="J89" s="3"/>
      <c r="K89" s="3"/>
      <c r="L89" s="3"/>
      <c r="M89" s="3"/>
      <c r="N89" s="3"/>
      <c r="O89" s="3">
        <v>48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4">
        <f t="shared" si="7"/>
        <v>48</v>
      </c>
      <c r="AR89" s="3">
        <f t="shared" si="8"/>
        <v>1</v>
      </c>
      <c r="AS89" s="3">
        <f t="shared" si="9"/>
        <v>48</v>
      </c>
      <c r="AT89" s="3">
        <f t="shared" si="6"/>
        <v>0</v>
      </c>
      <c r="AU89" s="4">
        <f t="shared" si="10"/>
        <v>48</v>
      </c>
      <c r="AV89" s="4"/>
      <c r="AW89" s="4"/>
    </row>
    <row r="90" spans="1:49" s="6" customFormat="1" ht="15.75" customHeight="1">
      <c r="A90" s="3">
        <v>137</v>
      </c>
      <c r="B90" s="13" t="s">
        <v>109</v>
      </c>
      <c r="C90" s="13" t="s">
        <v>110</v>
      </c>
      <c r="D90" s="13">
        <v>1958</v>
      </c>
      <c r="E90" s="13" t="s">
        <v>71</v>
      </c>
      <c r="F90" s="4">
        <v>48</v>
      </c>
      <c r="G90" s="3"/>
      <c r="H90" s="3"/>
      <c r="I90" s="1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4">
        <f t="shared" si="7"/>
        <v>48</v>
      </c>
      <c r="AR90" s="3">
        <f t="shared" si="8"/>
        <v>1</v>
      </c>
      <c r="AS90" s="3">
        <f t="shared" si="9"/>
        <v>48</v>
      </c>
      <c r="AT90" s="3">
        <f>IF(COUNT(G90:AP90)&lt;22,IF(COUNT(G90:AP90)&gt;14,(COUNT(G90:AP90)-15),0)*20,120)</f>
        <v>0</v>
      </c>
      <c r="AU90" s="4">
        <f t="shared" si="10"/>
        <v>48</v>
      </c>
      <c r="AV90" s="5"/>
      <c r="AW90" s="7"/>
    </row>
    <row r="91" spans="1:49" s="6" customFormat="1" ht="15.75" customHeight="1">
      <c r="A91" s="3">
        <v>138</v>
      </c>
      <c r="B91" s="12" t="s">
        <v>726</v>
      </c>
      <c r="C91" s="12" t="s">
        <v>727</v>
      </c>
      <c r="D91" s="27">
        <v>1959</v>
      </c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v>48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4">
        <f t="shared" si="7"/>
        <v>48</v>
      </c>
      <c r="AR91" s="3">
        <f t="shared" si="8"/>
        <v>1</v>
      </c>
      <c r="AS91" s="3">
        <f t="shared" si="9"/>
        <v>48</v>
      </c>
      <c r="AT91" s="3">
        <f t="shared" si="6"/>
        <v>0</v>
      </c>
      <c r="AU91" s="4">
        <f t="shared" si="10"/>
        <v>48</v>
      </c>
      <c r="AV91" s="4"/>
      <c r="AW91" s="4"/>
    </row>
    <row r="92" spans="1:49" s="6" customFormat="1" ht="15.75" customHeight="1">
      <c r="A92" s="3">
        <v>139</v>
      </c>
      <c r="B92" s="16" t="s">
        <v>557</v>
      </c>
      <c r="C92" s="16" t="s">
        <v>126</v>
      </c>
      <c r="D92" s="16">
        <v>1959</v>
      </c>
      <c r="E92" s="16" t="s">
        <v>558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48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4">
        <f t="shared" si="7"/>
        <v>48</v>
      </c>
      <c r="AR92" s="3">
        <f t="shared" si="8"/>
        <v>1</v>
      </c>
      <c r="AS92" s="3">
        <f t="shared" si="9"/>
        <v>48</v>
      </c>
      <c r="AT92" s="3">
        <f t="shared" si="6"/>
        <v>0</v>
      </c>
      <c r="AU92" s="4">
        <f t="shared" si="10"/>
        <v>48</v>
      </c>
      <c r="AV92" s="4"/>
      <c r="AW92" s="4"/>
    </row>
    <row r="93" spans="1:49" s="6" customFormat="1" ht="15.75" customHeight="1">
      <c r="A93" s="3">
        <v>140</v>
      </c>
      <c r="B93" s="16" t="s">
        <v>705</v>
      </c>
      <c r="C93" s="16" t="s">
        <v>706</v>
      </c>
      <c r="D93" s="16">
        <v>1959</v>
      </c>
      <c r="E93" s="16" t="s">
        <v>72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>
        <v>48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4">
        <f t="shared" si="7"/>
        <v>48</v>
      </c>
      <c r="AR93" s="3">
        <f t="shared" si="8"/>
        <v>1</v>
      </c>
      <c r="AS93" s="3">
        <f t="shared" si="9"/>
        <v>48</v>
      </c>
      <c r="AT93" s="3">
        <f t="shared" si="6"/>
        <v>0</v>
      </c>
      <c r="AU93" s="4">
        <f t="shared" si="10"/>
        <v>48</v>
      </c>
      <c r="AV93" s="4"/>
      <c r="AW93" s="4"/>
    </row>
    <row r="94" spans="1:49" s="6" customFormat="1" ht="15.75" customHeight="1">
      <c r="A94" s="3">
        <v>141</v>
      </c>
      <c r="B94" s="25" t="s">
        <v>592</v>
      </c>
      <c r="C94" s="25" t="s">
        <v>593</v>
      </c>
      <c r="D94" s="25">
        <v>57</v>
      </c>
      <c r="E94" s="25" t="s">
        <v>594</v>
      </c>
      <c r="F94" s="3"/>
      <c r="G94" s="3"/>
      <c r="H94" s="3"/>
      <c r="I94" s="3"/>
      <c r="J94" s="3">
        <v>48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4">
        <f t="shared" si="7"/>
        <v>48</v>
      </c>
      <c r="AR94" s="3">
        <f t="shared" si="8"/>
        <v>1</v>
      </c>
      <c r="AS94" s="3">
        <f t="shared" si="9"/>
        <v>48</v>
      </c>
      <c r="AT94" s="3">
        <f t="shared" si="6"/>
        <v>0</v>
      </c>
      <c r="AU94" s="4">
        <f t="shared" si="10"/>
        <v>48</v>
      </c>
      <c r="AV94" s="4"/>
      <c r="AW94" s="4"/>
    </row>
    <row r="95" spans="1:49" s="6" customFormat="1" ht="15.75" customHeight="1">
      <c r="A95" s="3">
        <v>142</v>
      </c>
      <c r="B95" s="1" t="s">
        <v>854</v>
      </c>
      <c r="C95" s="1" t="s">
        <v>855</v>
      </c>
      <c r="D95" s="2">
        <v>1955</v>
      </c>
      <c r="E95" s="1" t="s">
        <v>856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>
        <v>47</v>
      </c>
      <c r="AI95" s="3"/>
      <c r="AJ95" s="3"/>
      <c r="AK95" s="3"/>
      <c r="AL95" s="3"/>
      <c r="AM95" s="3"/>
      <c r="AN95" s="3"/>
      <c r="AO95" s="3"/>
      <c r="AP95" s="3"/>
      <c r="AQ95" s="4">
        <f t="shared" si="7"/>
        <v>47</v>
      </c>
      <c r="AR95" s="3">
        <f t="shared" si="8"/>
        <v>1</v>
      </c>
      <c r="AS95" s="3">
        <f t="shared" si="9"/>
        <v>47</v>
      </c>
      <c r="AT95" s="3">
        <f t="shared" si="6"/>
        <v>0</v>
      </c>
      <c r="AU95" s="4">
        <f t="shared" si="10"/>
        <v>47</v>
      </c>
      <c r="AV95" s="4"/>
      <c r="AW95" s="4"/>
    </row>
    <row r="96" spans="1:49" s="6" customFormat="1" ht="15.75" customHeight="1">
      <c r="A96" s="3">
        <v>143</v>
      </c>
      <c r="B96" s="14" t="s">
        <v>453</v>
      </c>
      <c r="C96" s="14" t="s">
        <v>89</v>
      </c>
      <c r="D96" s="14">
        <v>1958</v>
      </c>
      <c r="E96" s="14"/>
      <c r="F96" s="3"/>
      <c r="G96" s="3"/>
      <c r="H96" s="3"/>
      <c r="I96" s="3"/>
      <c r="J96" s="3"/>
      <c r="K96" s="3"/>
      <c r="L96" s="3">
        <v>47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4">
        <f t="shared" si="7"/>
        <v>47</v>
      </c>
      <c r="AR96" s="3">
        <f t="shared" si="8"/>
        <v>1</v>
      </c>
      <c r="AS96" s="3">
        <f t="shared" si="9"/>
        <v>47</v>
      </c>
      <c r="AT96" s="3">
        <f t="shared" si="6"/>
        <v>0</v>
      </c>
      <c r="AU96" s="4">
        <f t="shared" si="10"/>
        <v>47</v>
      </c>
      <c r="AV96" s="4"/>
      <c r="AW96" s="4"/>
    </row>
    <row r="97" spans="1:49" s="6" customFormat="1" ht="15.75" customHeight="1">
      <c r="A97" s="3">
        <v>144</v>
      </c>
      <c r="B97" s="17" t="s">
        <v>182</v>
      </c>
      <c r="C97" s="17" t="s">
        <v>183</v>
      </c>
      <c r="D97" s="17">
        <v>1959</v>
      </c>
      <c r="E97" s="17" t="s">
        <v>184</v>
      </c>
      <c r="F97" s="4"/>
      <c r="G97" s="4">
        <v>47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4">
        <f t="shared" si="7"/>
        <v>47</v>
      </c>
      <c r="AR97" s="3">
        <f t="shared" si="8"/>
        <v>1</v>
      </c>
      <c r="AS97" s="3">
        <f t="shared" si="9"/>
        <v>47</v>
      </c>
      <c r="AT97" s="3">
        <f t="shared" si="6"/>
        <v>0</v>
      </c>
      <c r="AU97" s="4">
        <f t="shared" si="10"/>
        <v>47</v>
      </c>
      <c r="AV97" s="5"/>
      <c r="AW97" s="7"/>
    </row>
    <row r="98" spans="1:49" s="6" customFormat="1" ht="15.75" customHeight="1">
      <c r="A98" s="3">
        <v>121</v>
      </c>
      <c r="B98" s="21" t="s">
        <v>675</v>
      </c>
      <c r="C98" s="21" t="s">
        <v>676</v>
      </c>
      <c r="D98" s="21">
        <v>1957</v>
      </c>
      <c r="E98" s="21" t="s">
        <v>189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v>47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4">
        <f t="shared" si="7"/>
        <v>47</v>
      </c>
      <c r="AR98" s="3">
        <f t="shared" si="8"/>
        <v>1</v>
      </c>
      <c r="AS98" s="3">
        <f t="shared" si="9"/>
        <v>47</v>
      </c>
      <c r="AT98" s="3">
        <f t="shared" si="6"/>
        <v>0</v>
      </c>
      <c r="AU98" s="4">
        <f t="shared" si="10"/>
        <v>47</v>
      </c>
      <c r="AV98" s="4"/>
      <c r="AW98" s="4"/>
    </row>
    <row r="99" spans="1:49" s="6" customFormat="1" ht="15.75" customHeight="1">
      <c r="A99" s="3">
        <v>122</v>
      </c>
      <c r="B99" s="17" t="s">
        <v>232</v>
      </c>
      <c r="C99" s="17" t="s">
        <v>233</v>
      </c>
      <c r="D99" s="17">
        <v>1958</v>
      </c>
      <c r="E99" s="17" t="s">
        <v>234</v>
      </c>
      <c r="F99" s="4"/>
      <c r="G99" s="3">
        <v>47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4">
        <f t="shared" si="7"/>
        <v>47</v>
      </c>
      <c r="AR99" s="3">
        <f t="shared" si="8"/>
        <v>1</v>
      </c>
      <c r="AS99" s="3">
        <f t="shared" si="9"/>
        <v>47</v>
      </c>
      <c r="AT99" s="3">
        <f t="shared" si="6"/>
        <v>0</v>
      </c>
      <c r="AU99" s="4">
        <f t="shared" si="10"/>
        <v>47</v>
      </c>
      <c r="AV99" s="5"/>
      <c r="AW99" s="7"/>
    </row>
    <row r="100" spans="1:49" s="6" customFormat="1" ht="15.75" customHeight="1">
      <c r="A100" s="3">
        <v>123</v>
      </c>
      <c r="B100" s="25" t="s">
        <v>595</v>
      </c>
      <c r="C100" s="25" t="s">
        <v>596</v>
      </c>
      <c r="D100" s="25">
        <v>55</v>
      </c>
      <c r="E100" s="25" t="s">
        <v>597</v>
      </c>
      <c r="F100" s="3"/>
      <c r="G100" s="3"/>
      <c r="H100" s="3"/>
      <c r="I100" s="3"/>
      <c r="J100" s="3">
        <v>47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4">
        <f t="shared" si="7"/>
        <v>47</v>
      </c>
      <c r="AR100" s="3">
        <f t="shared" si="8"/>
        <v>1</v>
      </c>
      <c r="AS100" s="3">
        <f t="shared" si="9"/>
        <v>47</v>
      </c>
      <c r="AT100" s="3">
        <f t="shared" si="6"/>
        <v>0</v>
      </c>
      <c r="AU100" s="4">
        <f t="shared" si="10"/>
        <v>47</v>
      </c>
      <c r="AV100" s="4"/>
      <c r="AW100" s="4"/>
    </row>
    <row r="101" spans="1:49" s="6" customFormat="1" ht="15.75" customHeight="1">
      <c r="A101" s="3">
        <v>124</v>
      </c>
      <c r="B101" s="14" t="s">
        <v>454</v>
      </c>
      <c r="C101" s="14" t="s">
        <v>257</v>
      </c>
      <c r="D101" s="14">
        <v>1959</v>
      </c>
      <c r="E101" s="14" t="s">
        <v>455</v>
      </c>
      <c r="F101" s="3"/>
      <c r="G101" s="3"/>
      <c r="H101" s="3"/>
      <c r="I101" s="3"/>
      <c r="J101" s="3"/>
      <c r="K101" s="3"/>
      <c r="L101" s="3">
        <v>46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4">
        <f t="shared" si="7"/>
        <v>46</v>
      </c>
      <c r="AR101" s="3">
        <f t="shared" si="8"/>
        <v>1</v>
      </c>
      <c r="AS101" s="3">
        <f t="shared" si="9"/>
        <v>46</v>
      </c>
      <c r="AT101" s="3">
        <f t="shared" si="6"/>
        <v>0</v>
      </c>
      <c r="AU101" s="4">
        <f t="shared" si="10"/>
        <v>46</v>
      </c>
      <c r="AV101" s="4"/>
      <c r="AW101" s="4"/>
    </row>
    <row r="102" spans="2:49" s="6" customFormat="1" ht="15.75" customHeight="1">
      <c r="B102" s="16" t="s">
        <v>58</v>
      </c>
      <c r="C102" s="12" t="s">
        <v>51</v>
      </c>
      <c r="D102" s="16">
        <v>1957</v>
      </c>
      <c r="E102" s="16" t="s">
        <v>793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46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4">
        <f t="shared" si="7"/>
        <v>46</v>
      </c>
      <c r="AR102" s="3">
        <f t="shared" si="8"/>
        <v>1</v>
      </c>
      <c r="AS102" s="3">
        <f t="shared" si="9"/>
        <v>46</v>
      </c>
      <c r="AT102" s="3">
        <f t="shared" si="6"/>
        <v>0</v>
      </c>
      <c r="AU102" s="4">
        <f t="shared" si="10"/>
        <v>46</v>
      </c>
      <c r="AV102" s="4"/>
      <c r="AW102" s="4"/>
    </row>
    <row r="103" spans="1:49" s="6" customFormat="1" ht="15.75" customHeight="1">
      <c r="A103" s="3">
        <v>125</v>
      </c>
      <c r="B103" s="21" t="s">
        <v>538</v>
      </c>
      <c r="C103" s="21" t="s">
        <v>169</v>
      </c>
      <c r="D103" s="21">
        <v>1959</v>
      </c>
      <c r="E103" s="21" t="s">
        <v>539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v>46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4">
        <f t="shared" si="7"/>
        <v>46</v>
      </c>
      <c r="AR103" s="3">
        <f t="shared" si="8"/>
        <v>1</v>
      </c>
      <c r="AS103" s="3">
        <f t="shared" si="9"/>
        <v>46</v>
      </c>
      <c r="AT103" s="3">
        <f t="shared" si="6"/>
        <v>0</v>
      </c>
      <c r="AU103" s="4">
        <f t="shared" si="10"/>
        <v>46</v>
      </c>
      <c r="AV103" s="4"/>
      <c r="AW103" s="4"/>
    </row>
    <row r="104" spans="2:49" s="6" customFormat="1" ht="15.75" customHeight="1">
      <c r="B104" s="12" t="s">
        <v>825</v>
      </c>
      <c r="C104" s="12" t="s">
        <v>826</v>
      </c>
      <c r="D104" s="12">
        <v>1956</v>
      </c>
      <c r="E104" s="12" t="s">
        <v>827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4">
        <v>46</v>
      </c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4">
        <f t="shared" si="7"/>
        <v>46</v>
      </c>
      <c r="AR104" s="3">
        <f t="shared" si="8"/>
        <v>1</v>
      </c>
      <c r="AS104" s="3">
        <f t="shared" si="9"/>
        <v>46</v>
      </c>
      <c r="AT104" s="3">
        <f t="shared" si="6"/>
        <v>0</v>
      </c>
      <c r="AU104" s="4">
        <f t="shared" si="10"/>
        <v>46</v>
      </c>
      <c r="AV104" s="4"/>
      <c r="AW104" s="4"/>
    </row>
    <row r="105" spans="1:49" s="6" customFormat="1" ht="15.75" customHeight="1">
      <c r="A105" s="3">
        <v>126</v>
      </c>
      <c r="B105" s="31" t="s">
        <v>476</v>
      </c>
      <c r="D105" s="32" t="s">
        <v>342</v>
      </c>
      <c r="E105" s="33" t="s">
        <v>49</v>
      </c>
      <c r="F105" s="3"/>
      <c r="G105" s="3"/>
      <c r="H105" s="3"/>
      <c r="I105" s="3"/>
      <c r="J105" s="3"/>
      <c r="K105" s="3"/>
      <c r="L105" s="3"/>
      <c r="M105" s="3">
        <v>46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4">
        <f t="shared" si="7"/>
        <v>46</v>
      </c>
      <c r="AR105" s="3">
        <f t="shared" si="8"/>
        <v>1</v>
      </c>
      <c r="AS105" s="3">
        <f t="shared" si="9"/>
        <v>46</v>
      </c>
      <c r="AT105" s="3">
        <f t="shared" si="6"/>
        <v>0</v>
      </c>
      <c r="AU105" s="4">
        <f t="shared" si="10"/>
        <v>46</v>
      </c>
      <c r="AV105" s="4"/>
      <c r="AW105" s="4"/>
    </row>
    <row r="106" spans="1:49" s="6" customFormat="1" ht="15.75" customHeight="1">
      <c r="A106" s="3">
        <v>127</v>
      </c>
      <c r="B106" s="21" t="s">
        <v>677</v>
      </c>
      <c r="C106" s="21" t="s">
        <v>548</v>
      </c>
      <c r="D106" s="21">
        <v>1957</v>
      </c>
      <c r="E106" s="21" t="s">
        <v>678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46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4">
        <f t="shared" si="7"/>
        <v>46</v>
      </c>
      <c r="AR106" s="3">
        <f t="shared" si="8"/>
        <v>1</v>
      </c>
      <c r="AS106" s="3">
        <f t="shared" si="9"/>
        <v>46</v>
      </c>
      <c r="AT106" s="3">
        <f t="shared" si="6"/>
        <v>0</v>
      </c>
      <c r="AU106" s="4">
        <f t="shared" si="10"/>
        <v>46</v>
      </c>
      <c r="AV106" s="4"/>
      <c r="AW106" s="4"/>
    </row>
    <row r="107" spans="1:49" s="6" customFormat="1" ht="15.75" customHeight="1">
      <c r="A107" s="3">
        <v>128</v>
      </c>
      <c r="B107" s="22" t="s">
        <v>741</v>
      </c>
      <c r="C107" s="22" t="s">
        <v>304</v>
      </c>
      <c r="D107" s="22">
        <v>1959</v>
      </c>
      <c r="E107" s="22" t="s">
        <v>570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>
        <v>46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">
        <f t="shared" si="7"/>
        <v>46</v>
      </c>
      <c r="AR107" s="3">
        <f t="shared" si="8"/>
        <v>1</v>
      </c>
      <c r="AS107" s="3">
        <f t="shared" si="9"/>
        <v>46</v>
      </c>
      <c r="AT107" s="3">
        <f t="shared" si="6"/>
        <v>0</v>
      </c>
      <c r="AU107" s="4">
        <f t="shared" si="10"/>
        <v>46</v>
      </c>
      <c r="AV107" s="4"/>
      <c r="AW107" s="4"/>
    </row>
    <row r="108" spans="1:49" s="6" customFormat="1" ht="15.75" customHeight="1">
      <c r="A108" s="3">
        <v>129</v>
      </c>
      <c r="B108" s="25" t="s">
        <v>598</v>
      </c>
      <c r="C108" s="25" t="s">
        <v>599</v>
      </c>
      <c r="D108" s="25">
        <v>57</v>
      </c>
      <c r="E108" s="25" t="s">
        <v>600</v>
      </c>
      <c r="F108" s="3"/>
      <c r="G108" s="3"/>
      <c r="H108" s="3"/>
      <c r="I108" s="3"/>
      <c r="J108" s="3">
        <v>46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4">
        <f t="shared" si="7"/>
        <v>46</v>
      </c>
      <c r="AR108" s="3">
        <f t="shared" si="8"/>
        <v>1</v>
      </c>
      <c r="AS108" s="3">
        <f t="shared" si="9"/>
        <v>46</v>
      </c>
      <c r="AT108" s="3">
        <f t="shared" si="6"/>
        <v>0</v>
      </c>
      <c r="AU108" s="4">
        <f t="shared" si="10"/>
        <v>46</v>
      </c>
      <c r="AV108" s="4"/>
      <c r="AW108" s="4"/>
    </row>
    <row r="109" spans="1:49" s="6" customFormat="1" ht="15.75" customHeight="1">
      <c r="A109" s="3">
        <v>130</v>
      </c>
      <c r="B109" s="12" t="s">
        <v>583</v>
      </c>
      <c r="C109" s="12" t="s">
        <v>584</v>
      </c>
      <c r="D109" s="34">
        <v>1958</v>
      </c>
      <c r="E109" s="12" t="s">
        <v>49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>
        <v>46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4">
        <f t="shared" si="7"/>
        <v>46</v>
      </c>
      <c r="AR109" s="3">
        <f t="shared" si="8"/>
        <v>1</v>
      </c>
      <c r="AS109" s="3">
        <f t="shared" si="9"/>
        <v>46</v>
      </c>
      <c r="AT109" s="3">
        <f t="shared" si="6"/>
        <v>0</v>
      </c>
      <c r="AU109" s="4">
        <f t="shared" si="10"/>
        <v>46</v>
      </c>
      <c r="AV109" s="4"/>
      <c r="AW109" s="4"/>
    </row>
    <row r="110" spans="1:49" s="6" customFormat="1" ht="15.75" customHeight="1">
      <c r="A110" s="3">
        <v>127</v>
      </c>
      <c r="B110" s="8" t="s">
        <v>343</v>
      </c>
      <c r="C110" s="8" t="s">
        <v>344</v>
      </c>
      <c r="D110" s="9" t="s">
        <v>342</v>
      </c>
      <c r="E110" s="8" t="s">
        <v>345</v>
      </c>
      <c r="F110" s="3"/>
      <c r="G110" s="3"/>
      <c r="H110" s="3"/>
      <c r="I110" s="3"/>
      <c r="J110" s="3"/>
      <c r="K110" s="3">
        <v>45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4">
        <f t="shared" si="7"/>
        <v>45</v>
      </c>
      <c r="AR110" s="3">
        <f t="shared" si="8"/>
        <v>1</v>
      </c>
      <c r="AS110" s="3">
        <f t="shared" si="9"/>
        <v>45</v>
      </c>
      <c r="AT110" s="3">
        <f t="shared" si="6"/>
        <v>0</v>
      </c>
      <c r="AU110" s="4">
        <f t="shared" si="10"/>
        <v>45</v>
      </c>
      <c r="AV110" s="4"/>
      <c r="AW110" s="4"/>
    </row>
    <row r="111" spans="1:49" s="6" customFormat="1" ht="15.75" customHeight="1">
      <c r="A111" s="3">
        <v>128</v>
      </c>
      <c r="B111" s="21" t="s">
        <v>540</v>
      </c>
      <c r="C111" s="21" t="s">
        <v>143</v>
      </c>
      <c r="D111" s="21">
        <v>1958</v>
      </c>
      <c r="E111" s="21" t="s">
        <v>541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v>45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4">
        <f t="shared" si="7"/>
        <v>45</v>
      </c>
      <c r="AR111" s="3">
        <f t="shared" si="8"/>
        <v>1</v>
      </c>
      <c r="AS111" s="3">
        <f t="shared" si="9"/>
        <v>45</v>
      </c>
      <c r="AT111" s="3">
        <f t="shared" si="6"/>
        <v>0</v>
      </c>
      <c r="AU111" s="4">
        <f t="shared" si="10"/>
        <v>45</v>
      </c>
      <c r="AV111" s="4"/>
      <c r="AW111" s="4"/>
    </row>
    <row r="112" spans="1:49" s="6" customFormat="1" ht="15.75" customHeight="1">
      <c r="A112" s="3">
        <v>129</v>
      </c>
      <c r="B112" s="17" t="s">
        <v>187</v>
      </c>
      <c r="C112" s="17" t="s">
        <v>57</v>
      </c>
      <c r="D112" s="17">
        <v>1957</v>
      </c>
      <c r="E112" s="17" t="s">
        <v>188</v>
      </c>
      <c r="F112" s="3"/>
      <c r="G112" s="4">
        <v>45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4">
        <f t="shared" si="7"/>
        <v>45</v>
      </c>
      <c r="AR112" s="3">
        <f t="shared" si="8"/>
        <v>1</v>
      </c>
      <c r="AS112" s="3">
        <f t="shared" si="9"/>
        <v>45</v>
      </c>
      <c r="AT112" s="3">
        <f t="shared" si="6"/>
        <v>0</v>
      </c>
      <c r="AU112" s="4">
        <f t="shared" si="10"/>
        <v>45</v>
      </c>
      <c r="AV112" s="4"/>
      <c r="AW112" s="4"/>
    </row>
    <row r="113" spans="1:49" s="6" customFormat="1" ht="15.75" customHeight="1">
      <c r="A113" s="3">
        <v>130</v>
      </c>
      <c r="B113" s="16" t="s">
        <v>707</v>
      </c>
      <c r="C113" s="16" t="s">
        <v>385</v>
      </c>
      <c r="D113" s="16">
        <v>1955</v>
      </c>
      <c r="E113" s="16" t="s">
        <v>49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>
        <v>45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4">
        <f t="shared" si="7"/>
        <v>45</v>
      </c>
      <c r="AR113" s="3">
        <f t="shared" si="8"/>
        <v>1</v>
      </c>
      <c r="AS113" s="3">
        <f t="shared" si="9"/>
        <v>45</v>
      </c>
      <c r="AT113" s="3">
        <f t="shared" si="6"/>
        <v>0</v>
      </c>
      <c r="AU113" s="4">
        <f t="shared" si="10"/>
        <v>45</v>
      </c>
      <c r="AV113" s="4"/>
      <c r="AW113" s="4"/>
    </row>
    <row r="114" spans="1:49" s="6" customFormat="1" ht="15.75" customHeight="1">
      <c r="A114" s="3">
        <v>131</v>
      </c>
      <c r="B114" s="21" t="s">
        <v>669</v>
      </c>
      <c r="C114" s="21" t="s">
        <v>670</v>
      </c>
      <c r="D114" s="21">
        <v>1959</v>
      </c>
      <c r="E114" s="21" t="s">
        <v>235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45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4">
        <f t="shared" si="7"/>
        <v>45</v>
      </c>
      <c r="AR114" s="3">
        <f t="shared" si="8"/>
        <v>1</v>
      </c>
      <c r="AS114" s="3">
        <f t="shared" si="9"/>
        <v>45</v>
      </c>
      <c r="AT114" s="3">
        <f t="shared" si="6"/>
        <v>0</v>
      </c>
      <c r="AU114" s="4">
        <f t="shared" si="10"/>
        <v>45</v>
      </c>
      <c r="AV114" s="4"/>
      <c r="AW114" s="4"/>
    </row>
    <row r="115" spans="1:49" s="6" customFormat="1" ht="15.75" customHeight="1">
      <c r="A115" s="3">
        <v>132</v>
      </c>
      <c r="B115" s="6" t="s">
        <v>515</v>
      </c>
      <c r="C115" s="14" t="s">
        <v>516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v>45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4">
        <f t="shared" si="7"/>
        <v>45</v>
      </c>
      <c r="AR115" s="3">
        <f t="shared" si="8"/>
        <v>1</v>
      </c>
      <c r="AS115" s="3">
        <f t="shared" si="9"/>
        <v>45</v>
      </c>
      <c r="AT115" s="3">
        <f t="shared" si="6"/>
        <v>0</v>
      </c>
      <c r="AU115" s="4">
        <f t="shared" si="10"/>
        <v>45</v>
      </c>
      <c r="AV115" s="4"/>
      <c r="AW115" s="4"/>
    </row>
    <row r="116" spans="1:49" s="6" customFormat="1" ht="15.75" customHeight="1">
      <c r="A116" s="3">
        <v>133</v>
      </c>
      <c r="B116" s="6" t="s">
        <v>511</v>
      </c>
      <c r="C116" s="30" t="s">
        <v>512</v>
      </c>
      <c r="E116" s="30"/>
      <c r="F116" s="3"/>
      <c r="G116" s="3"/>
      <c r="H116" s="3"/>
      <c r="I116" s="3"/>
      <c r="J116" s="3"/>
      <c r="K116" s="3"/>
      <c r="L116" s="3"/>
      <c r="M116" s="3"/>
      <c r="N116" s="3"/>
      <c r="O116" s="3">
        <v>45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4">
        <f t="shared" si="7"/>
        <v>45</v>
      </c>
      <c r="AR116" s="3">
        <f t="shared" si="8"/>
        <v>1</v>
      </c>
      <c r="AS116" s="3">
        <f t="shared" si="9"/>
        <v>45</v>
      </c>
      <c r="AT116" s="3">
        <f t="shared" si="6"/>
        <v>0</v>
      </c>
      <c r="AU116" s="4">
        <f t="shared" si="10"/>
        <v>45</v>
      </c>
      <c r="AV116" s="4"/>
      <c r="AW116" s="4"/>
    </row>
    <row r="117" spans="2:49" s="6" customFormat="1" ht="15.75" customHeight="1">
      <c r="B117" s="16" t="s">
        <v>748</v>
      </c>
      <c r="C117" s="16" t="s">
        <v>749</v>
      </c>
      <c r="D117" s="16" t="s">
        <v>355</v>
      </c>
      <c r="E117" s="16" t="s">
        <v>750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>
        <v>45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4">
        <f t="shared" si="7"/>
        <v>45</v>
      </c>
      <c r="AR117" s="3">
        <f t="shared" si="8"/>
        <v>1</v>
      </c>
      <c r="AS117" s="3">
        <f t="shared" si="9"/>
        <v>45</v>
      </c>
      <c r="AT117" s="3">
        <f t="shared" si="6"/>
        <v>0</v>
      </c>
      <c r="AU117" s="4">
        <f t="shared" si="10"/>
        <v>45</v>
      </c>
      <c r="AV117" s="4"/>
      <c r="AW117" s="4"/>
    </row>
    <row r="118" spans="1:49" s="6" customFormat="1" ht="15.75" customHeight="1">
      <c r="A118" s="3">
        <v>135</v>
      </c>
      <c r="B118" s="13" t="s">
        <v>83</v>
      </c>
      <c r="C118" s="13" t="s">
        <v>55</v>
      </c>
      <c r="D118" s="13">
        <v>1959</v>
      </c>
      <c r="E118" s="13" t="s">
        <v>104</v>
      </c>
      <c r="F118" s="3">
        <v>44</v>
      </c>
      <c r="G118" s="4"/>
      <c r="H118" s="3"/>
      <c r="AQ118" s="4">
        <f t="shared" si="7"/>
        <v>44</v>
      </c>
      <c r="AR118" s="3">
        <f t="shared" si="8"/>
        <v>1</v>
      </c>
      <c r="AS118" s="3">
        <f t="shared" si="9"/>
        <v>44</v>
      </c>
      <c r="AT118" s="3">
        <f>IF(COUNT(G118:AP118)&lt;22,IF(COUNT(G118:AP118)&gt;14,(COUNT(G118:AP118)-15),0)*20,120)</f>
        <v>0</v>
      </c>
      <c r="AU118" s="4">
        <f t="shared" si="10"/>
        <v>44</v>
      </c>
      <c r="AV118" s="4"/>
      <c r="AW118" s="4"/>
    </row>
    <row r="119" spans="1:49" s="6" customFormat="1" ht="15.75" customHeight="1">
      <c r="A119" s="3">
        <v>136</v>
      </c>
      <c r="B119" s="16" t="s">
        <v>708</v>
      </c>
      <c r="C119" s="16" t="s">
        <v>154</v>
      </c>
      <c r="D119" s="16">
        <v>1956</v>
      </c>
      <c r="E119" s="16" t="s">
        <v>709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>
        <v>44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4">
        <f t="shared" si="7"/>
        <v>44</v>
      </c>
      <c r="AR119" s="3">
        <f t="shared" si="8"/>
        <v>1</v>
      </c>
      <c r="AS119" s="3">
        <f t="shared" si="9"/>
        <v>44</v>
      </c>
      <c r="AT119" s="3">
        <f t="shared" si="6"/>
        <v>0</v>
      </c>
      <c r="AU119" s="4">
        <f t="shared" si="10"/>
        <v>44</v>
      </c>
      <c r="AV119" s="4"/>
      <c r="AW119" s="4"/>
    </row>
    <row r="120" spans="1:49" s="6" customFormat="1" ht="15.75" customHeight="1">
      <c r="A120" s="3">
        <v>137</v>
      </c>
      <c r="B120" s="28" t="s">
        <v>417</v>
      </c>
      <c r="C120" s="28" t="s">
        <v>418</v>
      </c>
      <c r="D120" s="29" t="s">
        <v>336</v>
      </c>
      <c r="E120" s="28"/>
      <c r="F120" s="3"/>
      <c r="G120" s="3"/>
      <c r="H120" s="3"/>
      <c r="I120" s="3"/>
      <c r="J120" s="3"/>
      <c r="K120" s="3">
        <v>44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4">
        <f t="shared" si="7"/>
        <v>44</v>
      </c>
      <c r="AR120" s="3">
        <f t="shared" si="8"/>
        <v>1</v>
      </c>
      <c r="AS120" s="3">
        <f t="shared" si="9"/>
        <v>44</v>
      </c>
      <c r="AT120" s="3">
        <f t="shared" si="6"/>
        <v>0</v>
      </c>
      <c r="AU120" s="4">
        <f t="shared" si="10"/>
        <v>44</v>
      </c>
      <c r="AV120" s="4"/>
      <c r="AW120" s="4"/>
    </row>
    <row r="121" spans="2:49" s="6" customFormat="1" ht="15.75" customHeight="1">
      <c r="B121" s="26" t="s">
        <v>52</v>
      </c>
      <c r="C121" s="27" t="s">
        <v>768</v>
      </c>
      <c r="D121" s="27">
        <v>1958</v>
      </c>
      <c r="E121" s="27" t="s">
        <v>288</v>
      </c>
      <c r="F121" s="2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>
        <v>44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4">
        <f t="shared" si="7"/>
        <v>44</v>
      </c>
      <c r="AR121" s="3">
        <f t="shared" si="8"/>
        <v>1</v>
      </c>
      <c r="AS121" s="3">
        <f t="shared" si="9"/>
        <v>44</v>
      </c>
      <c r="AT121" s="3">
        <f t="shared" si="6"/>
        <v>0</v>
      </c>
      <c r="AU121" s="4">
        <f t="shared" si="10"/>
        <v>44</v>
      </c>
      <c r="AV121" s="4"/>
      <c r="AW121" s="4"/>
    </row>
    <row r="122" spans="2:49" s="6" customFormat="1" ht="15.75" customHeight="1">
      <c r="B122" s="35" t="s">
        <v>820</v>
      </c>
      <c r="C122" s="35" t="s">
        <v>277</v>
      </c>
      <c r="D122" s="35">
        <v>1958</v>
      </c>
      <c r="E122" s="35" t="s">
        <v>851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>
        <v>44</v>
      </c>
      <c r="AH122" s="3"/>
      <c r="AI122" s="3"/>
      <c r="AJ122" s="3"/>
      <c r="AK122" s="3"/>
      <c r="AL122" s="3"/>
      <c r="AM122" s="3"/>
      <c r="AN122" s="3"/>
      <c r="AO122" s="3"/>
      <c r="AP122" s="3"/>
      <c r="AQ122" s="4">
        <f t="shared" si="7"/>
        <v>44</v>
      </c>
      <c r="AR122" s="3">
        <f t="shared" si="8"/>
        <v>1</v>
      </c>
      <c r="AS122" s="3">
        <f t="shared" si="9"/>
        <v>44</v>
      </c>
      <c r="AT122" s="3">
        <f t="shared" si="6"/>
        <v>0</v>
      </c>
      <c r="AU122" s="4">
        <f t="shared" si="10"/>
        <v>44</v>
      </c>
      <c r="AV122" s="4"/>
      <c r="AW122" s="4"/>
    </row>
    <row r="123" spans="2:49" s="6" customFormat="1" ht="15.75" customHeight="1">
      <c r="B123" s="42" t="s">
        <v>861</v>
      </c>
      <c r="C123" s="42" t="s">
        <v>548</v>
      </c>
      <c r="D123" s="42">
        <v>1955</v>
      </c>
      <c r="E123" s="42" t="s">
        <v>49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>
        <v>44</v>
      </c>
      <c r="AJ123" s="3"/>
      <c r="AK123" s="3"/>
      <c r="AL123" s="3"/>
      <c r="AM123" s="3"/>
      <c r="AN123" s="3"/>
      <c r="AO123" s="3"/>
      <c r="AP123" s="3"/>
      <c r="AQ123" s="4">
        <f t="shared" si="7"/>
        <v>44</v>
      </c>
      <c r="AR123" s="3">
        <f t="shared" si="8"/>
        <v>1</v>
      </c>
      <c r="AS123" s="3">
        <f t="shared" si="9"/>
        <v>44</v>
      </c>
      <c r="AT123" s="3">
        <f t="shared" si="6"/>
        <v>0</v>
      </c>
      <c r="AU123" s="4">
        <f t="shared" si="10"/>
        <v>44</v>
      </c>
      <c r="AV123" s="4"/>
      <c r="AW123" s="4"/>
    </row>
    <row r="124" spans="1:49" s="6" customFormat="1" ht="15.75" customHeight="1">
      <c r="A124" s="3">
        <v>139</v>
      </c>
      <c r="B124" s="25" t="s">
        <v>601</v>
      </c>
      <c r="C124" s="25" t="s">
        <v>602</v>
      </c>
      <c r="D124" s="25">
        <v>57</v>
      </c>
      <c r="E124" s="25" t="s">
        <v>603</v>
      </c>
      <c r="F124" s="3"/>
      <c r="G124" s="3"/>
      <c r="H124" s="3"/>
      <c r="I124" s="3"/>
      <c r="J124" s="3">
        <v>44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4">
        <f t="shared" si="7"/>
        <v>44</v>
      </c>
      <c r="AR124" s="3">
        <f t="shared" si="8"/>
        <v>1</v>
      </c>
      <c r="AS124" s="3">
        <f t="shared" si="9"/>
        <v>44</v>
      </c>
      <c r="AT124" s="3">
        <f t="shared" si="6"/>
        <v>0</v>
      </c>
      <c r="AU124" s="4">
        <f t="shared" si="10"/>
        <v>44</v>
      </c>
      <c r="AV124" s="4"/>
      <c r="AW124" s="4"/>
    </row>
    <row r="125" spans="2:49" s="6" customFormat="1" ht="15.75" customHeight="1">
      <c r="B125" s="12" t="s">
        <v>828</v>
      </c>
      <c r="C125" s="12" t="s">
        <v>829</v>
      </c>
      <c r="D125" s="12">
        <v>1956</v>
      </c>
      <c r="E125" s="12" t="s">
        <v>830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4">
        <v>43</v>
      </c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4">
        <f t="shared" si="7"/>
        <v>43</v>
      </c>
      <c r="AR125" s="3">
        <f t="shared" si="8"/>
        <v>1</v>
      </c>
      <c r="AS125" s="3">
        <f t="shared" si="9"/>
        <v>43</v>
      </c>
      <c r="AT125" s="3">
        <f t="shared" si="6"/>
        <v>0</v>
      </c>
      <c r="AU125" s="4">
        <f t="shared" si="10"/>
        <v>43</v>
      </c>
      <c r="AV125" s="4"/>
      <c r="AW125" s="4"/>
    </row>
    <row r="126" spans="1:49" s="6" customFormat="1" ht="15.75" customHeight="1">
      <c r="A126" s="3">
        <v>140</v>
      </c>
      <c r="B126" s="28" t="s">
        <v>419</v>
      </c>
      <c r="C126" s="28" t="s">
        <v>420</v>
      </c>
      <c r="D126" s="29" t="s">
        <v>342</v>
      </c>
      <c r="E126" s="28"/>
      <c r="F126" s="3"/>
      <c r="G126" s="3"/>
      <c r="H126" s="3"/>
      <c r="I126" s="3"/>
      <c r="J126" s="3"/>
      <c r="K126" s="3">
        <v>43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4">
        <f t="shared" si="7"/>
        <v>43</v>
      </c>
      <c r="AR126" s="3">
        <f t="shared" si="8"/>
        <v>1</v>
      </c>
      <c r="AS126" s="3">
        <f t="shared" si="9"/>
        <v>43</v>
      </c>
      <c r="AT126" s="3">
        <f t="shared" si="6"/>
        <v>0</v>
      </c>
      <c r="AU126" s="4">
        <f t="shared" si="10"/>
        <v>43</v>
      </c>
      <c r="AV126" s="4"/>
      <c r="AW126" s="4"/>
    </row>
    <row r="127" spans="1:49" s="6" customFormat="1" ht="15.75" customHeight="1">
      <c r="A127" s="3">
        <v>141</v>
      </c>
      <c r="B127" s="25" t="s">
        <v>604</v>
      </c>
      <c r="C127" s="25" t="s">
        <v>605</v>
      </c>
      <c r="D127" s="25">
        <v>58</v>
      </c>
      <c r="E127" s="25" t="s">
        <v>606</v>
      </c>
      <c r="F127" s="3"/>
      <c r="G127" s="3"/>
      <c r="H127" s="3"/>
      <c r="I127" s="3"/>
      <c r="J127" s="3">
        <v>43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4">
        <f t="shared" si="7"/>
        <v>43</v>
      </c>
      <c r="AR127" s="3">
        <f t="shared" si="8"/>
        <v>1</v>
      </c>
      <c r="AS127" s="3">
        <f t="shared" si="9"/>
        <v>43</v>
      </c>
      <c r="AT127" s="3">
        <f t="shared" si="6"/>
        <v>0</v>
      </c>
      <c r="AU127" s="4">
        <f t="shared" si="10"/>
        <v>43</v>
      </c>
      <c r="AV127" s="4"/>
      <c r="AW127" s="4"/>
    </row>
    <row r="128" spans="2:49" s="6" customFormat="1" ht="15.75" customHeight="1">
      <c r="B128" s="22" t="s">
        <v>742</v>
      </c>
      <c r="C128" s="22" t="s">
        <v>743</v>
      </c>
      <c r="D128" s="22">
        <v>1955</v>
      </c>
      <c r="E128" s="22" t="s">
        <v>744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>
        <v>43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">
        <f t="shared" si="7"/>
        <v>43</v>
      </c>
      <c r="AR128" s="3">
        <f t="shared" si="8"/>
        <v>1</v>
      </c>
      <c r="AS128" s="3">
        <f t="shared" si="9"/>
        <v>43</v>
      </c>
      <c r="AT128" s="3">
        <f t="shared" si="6"/>
        <v>0</v>
      </c>
      <c r="AU128" s="4">
        <f t="shared" si="10"/>
        <v>43</v>
      </c>
      <c r="AV128" s="4"/>
      <c r="AW128" s="4"/>
    </row>
    <row r="129" spans="1:49" s="6" customFormat="1" ht="15.75" customHeight="1">
      <c r="A129" s="3">
        <v>142</v>
      </c>
      <c r="B129" s="21" t="s">
        <v>542</v>
      </c>
      <c r="C129" s="21" t="s">
        <v>543</v>
      </c>
      <c r="D129" s="21">
        <v>1959</v>
      </c>
      <c r="E129" s="21" t="s">
        <v>544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v>43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4">
        <f t="shared" si="7"/>
        <v>43</v>
      </c>
      <c r="AR129" s="3">
        <f t="shared" si="8"/>
        <v>1</v>
      </c>
      <c r="AS129" s="3">
        <f t="shared" si="9"/>
        <v>43</v>
      </c>
      <c r="AT129" s="3">
        <f t="shared" si="6"/>
        <v>0</v>
      </c>
      <c r="AU129" s="4">
        <f t="shared" si="10"/>
        <v>43</v>
      </c>
      <c r="AV129" s="4"/>
      <c r="AW129" s="4"/>
    </row>
    <row r="130" spans="2:49" s="6" customFormat="1" ht="15.75" customHeight="1">
      <c r="B130" s="35" t="s">
        <v>853</v>
      </c>
      <c r="C130" s="35" t="s">
        <v>852</v>
      </c>
      <c r="D130" s="35">
        <v>1958</v>
      </c>
      <c r="E130" s="35" t="s">
        <v>121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4">
        <v>43</v>
      </c>
      <c r="AH130" s="3"/>
      <c r="AI130" s="3"/>
      <c r="AJ130" s="3"/>
      <c r="AK130" s="3"/>
      <c r="AL130" s="3"/>
      <c r="AM130" s="3"/>
      <c r="AN130" s="3"/>
      <c r="AO130" s="3"/>
      <c r="AP130" s="3"/>
      <c r="AQ130" s="4">
        <f aca="true" t="shared" si="11" ref="AQ130:AQ193">SUM(F130:AP130)</f>
        <v>43</v>
      </c>
      <c r="AR130" s="3">
        <f aca="true" t="shared" si="12" ref="AR130:AR193">(COUNT(F130:AP130))</f>
        <v>1</v>
      </c>
      <c r="AS130" s="3">
        <f aca="true" t="shared" si="13" ref="AS130:AS193"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43</v>
      </c>
      <c r="AT130" s="3">
        <f t="shared" si="6"/>
        <v>0</v>
      </c>
      <c r="AU130" s="4">
        <f aca="true" t="shared" si="14" ref="AU130:AU193">AS130+AT130</f>
        <v>43</v>
      </c>
      <c r="AV130" s="4"/>
      <c r="AW130" s="4"/>
    </row>
    <row r="131" spans="1:49" s="6" customFormat="1" ht="15.75" customHeight="1">
      <c r="A131" s="3">
        <v>143</v>
      </c>
      <c r="B131" s="17" t="s">
        <v>190</v>
      </c>
      <c r="C131" s="17" t="s">
        <v>191</v>
      </c>
      <c r="D131" s="17">
        <v>1957</v>
      </c>
      <c r="E131" s="17" t="s">
        <v>192</v>
      </c>
      <c r="F131" s="3"/>
      <c r="G131" s="4">
        <v>43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4">
        <f t="shared" si="11"/>
        <v>43</v>
      </c>
      <c r="AR131" s="3">
        <f t="shared" si="12"/>
        <v>1</v>
      </c>
      <c r="AS131" s="3">
        <f t="shared" si="13"/>
        <v>43</v>
      </c>
      <c r="AT131" s="3">
        <f t="shared" si="6"/>
        <v>0</v>
      </c>
      <c r="AU131" s="4">
        <f t="shared" si="14"/>
        <v>43</v>
      </c>
      <c r="AV131" s="4"/>
      <c r="AW131" s="4"/>
    </row>
    <row r="132" spans="1:49" s="6" customFormat="1" ht="15.75" customHeight="1">
      <c r="A132" s="3">
        <v>144</v>
      </c>
      <c r="B132" s="16" t="s">
        <v>710</v>
      </c>
      <c r="C132" s="16" t="s">
        <v>368</v>
      </c>
      <c r="D132" s="16">
        <v>1958</v>
      </c>
      <c r="E132" s="16" t="s">
        <v>49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>
        <v>43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4">
        <f t="shared" si="11"/>
        <v>43</v>
      </c>
      <c r="AR132" s="3">
        <f t="shared" si="12"/>
        <v>1</v>
      </c>
      <c r="AS132" s="3">
        <f t="shared" si="13"/>
        <v>43</v>
      </c>
      <c r="AT132" s="3">
        <f aca="true" t="shared" si="15" ref="AT132:AT206">IF(COUNT(F132:AP132)&lt;22,IF(COUNT(F132:AP132)&gt;14,(COUNT(F132:AP132)-15),0)*20,120)</f>
        <v>0</v>
      </c>
      <c r="AU132" s="4">
        <f t="shared" si="14"/>
        <v>43</v>
      </c>
      <c r="AV132" s="4"/>
      <c r="AW132" s="4"/>
    </row>
    <row r="133" spans="1:49" s="6" customFormat="1" ht="15.75" customHeight="1">
      <c r="A133" s="3">
        <v>145</v>
      </c>
      <c r="B133" s="31" t="s">
        <v>477</v>
      </c>
      <c r="D133" s="32" t="s">
        <v>355</v>
      </c>
      <c r="E133" s="33" t="s">
        <v>49</v>
      </c>
      <c r="F133" s="3"/>
      <c r="G133" s="3"/>
      <c r="H133" s="3"/>
      <c r="I133" s="3"/>
      <c r="J133" s="3"/>
      <c r="K133" s="3"/>
      <c r="L133" s="3"/>
      <c r="M133" s="3">
        <v>43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4">
        <f t="shared" si="11"/>
        <v>43</v>
      </c>
      <c r="AR133" s="3">
        <f t="shared" si="12"/>
        <v>1</v>
      </c>
      <c r="AS133" s="3">
        <f t="shared" si="13"/>
        <v>43</v>
      </c>
      <c r="AT133" s="3">
        <f t="shared" si="15"/>
        <v>0</v>
      </c>
      <c r="AU133" s="4">
        <f t="shared" si="14"/>
        <v>43</v>
      </c>
      <c r="AV133" s="4"/>
      <c r="AW133" s="4"/>
    </row>
    <row r="134" spans="1:49" s="6" customFormat="1" ht="15.75" customHeight="1">
      <c r="A134" s="3">
        <v>146</v>
      </c>
      <c r="B134" s="16" t="s">
        <v>693</v>
      </c>
      <c r="C134" s="16" t="s">
        <v>627</v>
      </c>
      <c r="D134" s="16">
        <v>1957</v>
      </c>
      <c r="E134" s="16" t="s">
        <v>49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>
        <v>43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4">
        <f t="shared" si="11"/>
        <v>43</v>
      </c>
      <c r="AR134" s="3">
        <f t="shared" si="12"/>
        <v>1</v>
      </c>
      <c r="AS134" s="3">
        <f t="shared" si="13"/>
        <v>43</v>
      </c>
      <c r="AT134" s="3">
        <f t="shared" si="15"/>
        <v>0</v>
      </c>
      <c r="AU134" s="4">
        <f t="shared" si="14"/>
        <v>43</v>
      </c>
      <c r="AV134" s="4"/>
      <c r="AW134" s="4"/>
    </row>
    <row r="135" spans="1:49" s="6" customFormat="1" ht="15.75" customHeight="1">
      <c r="A135" s="3">
        <v>148</v>
      </c>
      <c r="B135" s="17" t="s">
        <v>268</v>
      </c>
      <c r="C135" s="6" t="s">
        <v>269</v>
      </c>
      <c r="D135" s="17">
        <v>1959</v>
      </c>
      <c r="E135" s="17" t="s">
        <v>270</v>
      </c>
      <c r="F135" s="3"/>
      <c r="G135" s="3"/>
      <c r="H135" s="3">
        <v>42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4">
        <f t="shared" si="11"/>
        <v>42</v>
      </c>
      <c r="AR135" s="3">
        <f t="shared" si="12"/>
        <v>1</v>
      </c>
      <c r="AS135" s="3">
        <f t="shared" si="13"/>
        <v>42</v>
      </c>
      <c r="AT135" s="3">
        <f t="shared" si="15"/>
        <v>0</v>
      </c>
      <c r="AU135" s="4">
        <f t="shared" si="14"/>
        <v>42</v>
      </c>
      <c r="AV135" s="4"/>
      <c r="AW135" s="4"/>
    </row>
    <row r="136" spans="1:49" s="6" customFormat="1" ht="15.75" customHeight="1">
      <c r="A136" s="3">
        <v>149</v>
      </c>
      <c r="B136" s="13" t="s">
        <v>122</v>
      </c>
      <c r="C136" s="13" t="s">
        <v>123</v>
      </c>
      <c r="D136" s="13">
        <v>1958</v>
      </c>
      <c r="E136" s="13" t="s">
        <v>124</v>
      </c>
      <c r="F136" s="4">
        <v>42</v>
      </c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4">
        <f t="shared" si="11"/>
        <v>42</v>
      </c>
      <c r="AR136" s="3">
        <f t="shared" si="12"/>
        <v>1</v>
      </c>
      <c r="AS136" s="3">
        <f t="shared" si="13"/>
        <v>42</v>
      </c>
      <c r="AT136" s="3">
        <f>IF(COUNT(G136:AP136)&lt;22,IF(COUNT(G136:AP136)&gt;14,(COUNT(G136:AP136)-15),0)*20,120)</f>
        <v>0</v>
      </c>
      <c r="AU136" s="4">
        <f t="shared" si="14"/>
        <v>42</v>
      </c>
      <c r="AV136" s="5"/>
      <c r="AW136" s="3"/>
    </row>
    <row r="137" spans="2:49" s="6" customFormat="1" ht="15.75" customHeight="1">
      <c r="B137" s="21" t="s">
        <v>844</v>
      </c>
      <c r="C137" s="21" t="s">
        <v>845</v>
      </c>
      <c r="D137" s="21">
        <v>1959</v>
      </c>
      <c r="E137" s="21" t="s">
        <v>846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>
        <v>42</v>
      </c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4">
        <f t="shared" si="11"/>
        <v>42</v>
      </c>
      <c r="AR137" s="3">
        <f t="shared" si="12"/>
        <v>1</v>
      </c>
      <c r="AS137" s="3">
        <f t="shared" si="13"/>
        <v>42</v>
      </c>
      <c r="AT137" s="3">
        <f t="shared" si="15"/>
        <v>0</v>
      </c>
      <c r="AU137" s="4">
        <f t="shared" si="14"/>
        <v>42</v>
      </c>
      <c r="AV137" s="4"/>
      <c r="AW137" s="4"/>
    </row>
    <row r="138" spans="1:49" s="6" customFormat="1" ht="15.75" customHeight="1">
      <c r="A138" s="3">
        <v>150</v>
      </c>
      <c r="B138" s="31" t="s">
        <v>478</v>
      </c>
      <c r="D138" s="32" t="s">
        <v>340</v>
      </c>
      <c r="E138" s="33" t="s">
        <v>479</v>
      </c>
      <c r="F138" s="3"/>
      <c r="G138" s="3"/>
      <c r="H138" s="3"/>
      <c r="I138" s="3"/>
      <c r="J138" s="3"/>
      <c r="K138" s="3"/>
      <c r="L138" s="3"/>
      <c r="M138" s="3">
        <v>42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4">
        <f t="shared" si="11"/>
        <v>42</v>
      </c>
      <c r="AR138" s="3">
        <f t="shared" si="12"/>
        <v>1</v>
      </c>
      <c r="AS138" s="3">
        <f t="shared" si="13"/>
        <v>42</v>
      </c>
      <c r="AT138" s="3">
        <f t="shared" si="15"/>
        <v>0</v>
      </c>
      <c r="AU138" s="4">
        <f t="shared" si="14"/>
        <v>42</v>
      </c>
      <c r="AV138" s="4"/>
      <c r="AW138" s="4"/>
    </row>
    <row r="139" spans="2:49" s="6" customFormat="1" ht="15.75" customHeight="1">
      <c r="B139" s="26" t="s">
        <v>769</v>
      </c>
      <c r="C139" s="27" t="s">
        <v>605</v>
      </c>
      <c r="D139" s="27">
        <v>1958</v>
      </c>
      <c r="E139" s="27" t="s">
        <v>722</v>
      </c>
      <c r="F139" s="2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>
        <v>42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4">
        <f t="shared" si="11"/>
        <v>42</v>
      </c>
      <c r="AR139" s="3">
        <f t="shared" si="12"/>
        <v>1</v>
      </c>
      <c r="AS139" s="3">
        <f t="shared" si="13"/>
        <v>42</v>
      </c>
      <c r="AT139" s="3">
        <f t="shared" si="15"/>
        <v>0</v>
      </c>
      <c r="AU139" s="4">
        <f t="shared" si="14"/>
        <v>42</v>
      </c>
      <c r="AV139" s="4"/>
      <c r="AW139" s="4"/>
    </row>
    <row r="140" spans="1:49" s="6" customFormat="1" ht="15.75" customHeight="1">
      <c r="A140" s="3">
        <v>152</v>
      </c>
      <c r="B140" s="12" t="s">
        <v>528</v>
      </c>
      <c r="C140" s="12" t="s">
        <v>304</v>
      </c>
      <c r="D140" s="12">
        <v>55</v>
      </c>
      <c r="E140" s="12" t="s">
        <v>529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4">
        <f t="shared" si="11"/>
        <v>42</v>
      </c>
      <c r="AR140" s="3">
        <f t="shared" si="12"/>
        <v>1</v>
      </c>
      <c r="AS140" s="3">
        <f t="shared" si="13"/>
        <v>42</v>
      </c>
      <c r="AT140" s="3">
        <f t="shared" si="15"/>
        <v>0</v>
      </c>
      <c r="AU140" s="4">
        <f t="shared" si="14"/>
        <v>42</v>
      </c>
      <c r="AV140" s="4"/>
      <c r="AW140" s="4"/>
    </row>
    <row r="141" spans="1:49" s="6" customFormat="1" ht="15.75" customHeight="1">
      <c r="A141" s="3">
        <v>153</v>
      </c>
      <c r="B141" s="6" t="s">
        <v>513</v>
      </c>
      <c r="C141" s="30" t="s">
        <v>514</v>
      </c>
      <c r="E141" s="30"/>
      <c r="F141" s="3"/>
      <c r="G141" s="3"/>
      <c r="H141" s="3"/>
      <c r="I141" s="3"/>
      <c r="J141" s="3"/>
      <c r="K141" s="3"/>
      <c r="L141" s="3"/>
      <c r="M141" s="3"/>
      <c r="N141" s="3"/>
      <c r="O141" s="3">
        <v>42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4">
        <f t="shared" si="11"/>
        <v>42</v>
      </c>
      <c r="AR141" s="3">
        <f t="shared" si="12"/>
        <v>1</v>
      </c>
      <c r="AS141" s="3">
        <f t="shared" si="13"/>
        <v>42</v>
      </c>
      <c r="AT141" s="3">
        <f t="shared" si="15"/>
        <v>0</v>
      </c>
      <c r="AU141" s="4">
        <f t="shared" si="14"/>
        <v>42</v>
      </c>
      <c r="AV141" s="4"/>
      <c r="AW141" s="4"/>
    </row>
    <row r="142" spans="1:49" s="6" customFormat="1" ht="15.75" customHeight="1">
      <c r="A142" s="3">
        <v>154</v>
      </c>
      <c r="B142" s="21" t="s">
        <v>671</v>
      </c>
      <c r="C142" s="21" t="s">
        <v>672</v>
      </c>
      <c r="D142" s="21">
        <v>1956</v>
      </c>
      <c r="E142" s="21" t="s">
        <v>49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42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4">
        <f t="shared" si="11"/>
        <v>42</v>
      </c>
      <c r="AR142" s="3">
        <f t="shared" si="12"/>
        <v>1</v>
      </c>
      <c r="AS142" s="3">
        <f t="shared" si="13"/>
        <v>42</v>
      </c>
      <c r="AT142" s="3">
        <f t="shared" si="15"/>
        <v>0</v>
      </c>
      <c r="AU142" s="4">
        <f t="shared" si="14"/>
        <v>42</v>
      </c>
      <c r="AV142" s="4"/>
      <c r="AW142" s="4"/>
    </row>
    <row r="143" spans="2:49" s="6" customFormat="1" ht="15.75" customHeight="1">
      <c r="B143" s="1" t="s">
        <v>857</v>
      </c>
      <c r="C143" s="1" t="s">
        <v>212</v>
      </c>
      <c r="D143" s="2">
        <v>1956</v>
      </c>
      <c r="E143" s="1" t="s">
        <v>858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>
        <v>42</v>
      </c>
      <c r="AI143" s="3"/>
      <c r="AJ143" s="3"/>
      <c r="AK143" s="3"/>
      <c r="AL143" s="3"/>
      <c r="AM143" s="3"/>
      <c r="AN143" s="3"/>
      <c r="AO143" s="3"/>
      <c r="AP143" s="3"/>
      <c r="AQ143" s="4">
        <f t="shared" si="11"/>
        <v>42</v>
      </c>
      <c r="AR143" s="3">
        <f t="shared" si="12"/>
        <v>1</v>
      </c>
      <c r="AS143" s="3">
        <f t="shared" si="13"/>
        <v>42</v>
      </c>
      <c r="AT143" s="3">
        <f t="shared" si="15"/>
        <v>0</v>
      </c>
      <c r="AU143" s="4">
        <f t="shared" si="14"/>
        <v>42</v>
      </c>
      <c r="AV143" s="4"/>
      <c r="AW143" s="4"/>
    </row>
    <row r="144" spans="1:49" s="6" customFormat="1" ht="15.75" customHeight="1">
      <c r="A144" s="3">
        <v>155</v>
      </c>
      <c r="B144" s="28" t="s">
        <v>421</v>
      </c>
      <c r="C144" s="28" t="s">
        <v>422</v>
      </c>
      <c r="D144" s="29" t="s">
        <v>355</v>
      </c>
      <c r="E144" s="28" t="s">
        <v>423</v>
      </c>
      <c r="F144" s="3"/>
      <c r="G144" s="3"/>
      <c r="H144" s="3"/>
      <c r="I144" s="3"/>
      <c r="J144" s="3"/>
      <c r="K144" s="3">
        <v>42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4">
        <f t="shared" si="11"/>
        <v>42</v>
      </c>
      <c r="AR144" s="3">
        <f t="shared" si="12"/>
        <v>1</v>
      </c>
      <c r="AS144" s="3">
        <f t="shared" si="13"/>
        <v>42</v>
      </c>
      <c r="AT144" s="3">
        <f t="shared" si="15"/>
        <v>0</v>
      </c>
      <c r="AU144" s="4">
        <f t="shared" si="14"/>
        <v>42</v>
      </c>
      <c r="AV144" s="4"/>
      <c r="AW144" s="4"/>
    </row>
    <row r="145" spans="1:49" s="6" customFormat="1" ht="15.75" customHeight="1">
      <c r="A145" s="3">
        <v>156</v>
      </c>
      <c r="B145" s="6" t="s">
        <v>517</v>
      </c>
      <c r="C145" s="14" t="s">
        <v>518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v>41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4">
        <f t="shared" si="11"/>
        <v>41</v>
      </c>
      <c r="AR145" s="3">
        <f t="shared" si="12"/>
        <v>1</v>
      </c>
      <c r="AS145" s="3">
        <f t="shared" si="13"/>
        <v>41</v>
      </c>
      <c r="AT145" s="3">
        <f t="shared" si="15"/>
        <v>0</v>
      </c>
      <c r="AU145" s="4">
        <f t="shared" si="14"/>
        <v>41</v>
      </c>
      <c r="AV145" s="4"/>
      <c r="AW145" s="4"/>
    </row>
    <row r="146" spans="1:49" s="6" customFormat="1" ht="15.75" customHeight="1">
      <c r="A146" s="3">
        <v>157</v>
      </c>
      <c r="B146" s="21" t="s">
        <v>679</v>
      </c>
      <c r="C146" s="21" t="s">
        <v>680</v>
      </c>
      <c r="D146" s="21">
        <v>1957</v>
      </c>
      <c r="E146" s="21" t="s">
        <v>681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>
        <v>41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4">
        <f t="shared" si="11"/>
        <v>41</v>
      </c>
      <c r="AR146" s="3">
        <f t="shared" si="12"/>
        <v>1</v>
      </c>
      <c r="AS146" s="3">
        <f t="shared" si="13"/>
        <v>41</v>
      </c>
      <c r="AT146" s="3">
        <f t="shared" si="15"/>
        <v>0</v>
      </c>
      <c r="AU146" s="4">
        <f t="shared" si="14"/>
        <v>41</v>
      </c>
      <c r="AV146" s="4"/>
      <c r="AW146" s="4"/>
    </row>
    <row r="147" spans="1:49" s="6" customFormat="1" ht="15.75" customHeight="1">
      <c r="A147" s="3">
        <v>158</v>
      </c>
      <c r="B147" s="21" t="s">
        <v>673</v>
      </c>
      <c r="C147" s="21" t="s">
        <v>106</v>
      </c>
      <c r="D147" s="21">
        <v>1957</v>
      </c>
      <c r="E147" s="21" t="s">
        <v>72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>
        <v>41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4">
        <f t="shared" si="11"/>
        <v>41</v>
      </c>
      <c r="AR147" s="3">
        <f t="shared" si="12"/>
        <v>1</v>
      </c>
      <c r="AS147" s="3">
        <f t="shared" si="13"/>
        <v>41</v>
      </c>
      <c r="AT147" s="3">
        <f t="shared" si="15"/>
        <v>0</v>
      </c>
      <c r="AU147" s="4">
        <f t="shared" si="14"/>
        <v>41</v>
      </c>
      <c r="AV147" s="4"/>
      <c r="AW147" s="4"/>
    </row>
    <row r="148" spans="2:49" s="6" customFormat="1" ht="15.75" customHeight="1">
      <c r="B148" s="12" t="s">
        <v>831</v>
      </c>
      <c r="C148" s="12" t="s">
        <v>832</v>
      </c>
      <c r="D148" s="12">
        <v>1956</v>
      </c>
      <c r="E148" s="12" t="s">
        <v>49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4">
        <v>41</v>
      </c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4">
        <f t="shared" si="11"/>
        <v>41</v>
      </c>
      <c r="AR148" s="3">
        <f t="shared" si="12"/>
        <v>1</v>
      </c>
      <c r="AS148" s="3">
        <f t="shared" si="13"/>
        <v>41</v>
      </c>
      <c r="AT148" s="3">
        <f t="shared" si="15"/>
        <v>0</v>
      </c>
      <c r="AU148" s="4">
        <f t="shared" si="14"/>
        <v>41</v>
      </c>
      <c r="AV148" s="4"/>
      <c r="AW148" s="4"/>
    </row>
    <row r="149" spans="1:49" s="6" customFormat="1" ht="15.75" customHeight="1">
      <c r="A149" s="3">
        <v>159</v>
      </c>
      <c r="B149" s="17" t="s">
        <v>195</v>
      </c>
      <c r="C149" s="17" t="s">
        <v>196</v>
      </c>
      <c r="D149" s="17">
        <v>1957</v>
      </c>
      <c r="E149" s="17" t="s">
        <v>197</v>
      </c>
      <c r="F149" s="3"/>
      <c r="G149" s="4">
        <v>41</v>
      </c>
      <c r="I149" s="20"/>
      <c r="AQ149" s="4">
        <f t="shared" si="11"/>
        <v>41</v>
      </c>
      <c r="AR149" s="3">
        <f t="shared" si="12"/>
        <v>1</v>
      </c>
      <c r="AS149" s="3">
        <f t="shared" si="13"/>
        <v>41</v>
      </c>
      <c r="AT149" s="3">
        <f>IF(COUNT(G149:AP149)&lt;22,IF(COUNT(G149:AP149)&gt;14,(COUNT(G149:AP149)-15),0)*20,120)</f>
        <v>0</v>
      </c>
      <c r="AU149" s="4">
        <f t="shared" si="14"/>
        <v>41</v>
      </c>
      <c r="AV149" s="3"/>
      <c r="AW149" s="3"/>
    </row>
    <row r="150" spans="1:49" s="6" customFormat="1" ht="15.75" customHeight="1">
      <c r="A150" s="3">
        <v>160</v>
      </c>
      <c r="B150" s="25" t="s">
        <v>607</v>
      </c>
      <c r="C150" s="25" t="s">
        <v>608</v>
      </c>
      <c r="D150" s="25">
        <v>58</v>
      </c>
      <c r="E150" s="25" t="s">
        <v>37</v>
      </c>
      <c r="F150" s="3"/>
      <c r="G150" s="3"/>
      <c r="H150" s="3"/>
      <c r="I150" s="3"/>
      <c r="J150" s="3">
        <v>41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4">
        <f t="shared" si="11"/>
        <v>41</v>
      </c>
      <c r="AR150" s="3">
        <f t="shared" si="12"/>
        <v>1</v>
      </c>
      <c r="AS150" s="3">
        <f t="shared" si="13"/>
        <v>41</v>
      </c>
      <c r="AT150" s="3">
        <f t="shared" si="15"/>
        <v>0</v>
      </c>
      <c r="AU150" s="4">
        <f t="shared" si="14"/>
        <v>41</v>
      </c>
      <c r="AV150" s="4"/>
      <c r="AW150" s="4"/>
    </row>
    <row r="151" spans="1:49" s="6" customFormat="1" ht="15.75" customHeight="1">
      <c r="A151" s="3">
        <v>161</v>
      </c>
      <c r="B151" s="28" t="s">
        <v>424</v>
      </c>
      <c r="C151" s="28" t="s">
        <v>425</v>
      </c>
      <c r="D151" s="29" t="s">
        <v>336</v>
      </c>
      <c r="E151" s="28" t="s">
        <v>426</v>
      </c>
      <c r="F151" s="3"/>
      <c r="G151" s="3"/>
      <c r="H151" s="3"/>
      <c r="I151" s="3"/>
      <c r="J151" s="3"/>
      <c r="K151" s="3">
        <v>41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4">
        <f t="shared" si="11"/>
        <v>41</v>
      </c>
      <c r="AR151" s="3">
        <f t="shared" si="12"/>
        <v>1</v>
      </c>
      <c r="AS151" s="3">
        <f t="shared" si="13"/>
        <v>41</v>
      </c>
      <c r="AT151" s="3">
        <f t="shared" si="15"/>
        <v>0</v>
      </c>
      <c r="AU151" s="4">
        <f t="shared" si="14"/>
        <v>41</v>
      </c>
      <c r="AV151" s="4"/>
      <c r="AW151" s="4"/>
    </row>
    <row r="152" spans="2:49" s="6" customFormat="1" ht="15.75" customHeight="1">
      <c r="B152" s="12" t="s">
        <v>847</v>
      </c>
      <c r="C152" s="12" t="s">
        <v>89</v>
      </c>
      <c r="D152" s="12">
        <v>1959</v>
      </c>
      <c r="E152" s="12" t="s">
        <v>848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>
        <v>41</v>
      </c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4">
        <f t="shared" si="11"/>
        <v>41</v>
      </c>
      <c r="AR152" s="3">
        <f t="shared" si="12"/>
        <v>1</v>
      </c>
      <c r="AS152" s="3">
        <f t="shared" si="13"/>
        <v>41</v>
      </c>
      <c r="AT152" s="3">
        <f t="shared" si="15"/>
        <v>0</v>
      </c>
      <c r="AU152" s="4">
        <f t="shared" si="14"/>
        <v>41</v>
      </c>
      <c r="AV152" s="4"/>
      <c r="AW152" s="4"/>
    </row>
    <row r="153" spans="1:49" s="6" customFormat="1" ht="15.75" customHeight="1">
      <c r="A153" s="3">
        <v>162</v>
      </c>
      <c r="B153" s="21" t="s">
        <v>547</v>
      </c>
      <c r="C153" s="21" t="s">
        <v>548</v>
      </c>
      <c r="D153" s="21">
        <v>1959</v>
      </c>
      <c r="E153" s="21" t="s">
        <v>49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>
        <v>41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4">
        <f t="shared" si="11"/>
        <v>41</v>
      </c>
      <c r="AR153" s="3">
        <f t="shared" si="12"/>
        <v>1</v>
      </c>
      <c r="AS153" s="3">
        <f t="shared" si="13"/>
        <v>41</v>
      </c>
      <c r="AT153" s="3">
        <f t="shared" si="15"/>
        <v>0</v>
      </c>
      <c r="AU153" s="4">
        <f t="shared" si="14"/>
        <v>41</v>
      </c>
      <c r="AV153" s="4"/>
      <c r="AW153" s="4"/>
    </row>
    <row r="154" spans="1:49" s="6" customFormat="1" ht="15.75" customHeight="1">
      <c r="A154" s="3">
        <v>163</v>
      </c>
      <c r="B154" s="16" t="s">
        <v>711</v>
      </c>
      <c r="C154" s="16" t="s">
        <v>712</v>
      </c>
      <c r="D154" s="16">
        <v>1958</v>
      </c>
      <c r="E154" s="16" t="s">
        <v>713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>
        <v>41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4">
        <f t="shared" si="11"/>
        <v>41</v>
      </c>
      <c r="AR154" s="3">
        <f t="shared" si="12"/>
        <v>1</v>
      </c>
      <c r="AS154" s="3">
        <f t="shared" si="13"/>
        <v>41</v>
      </c>
      <c r="AT154" s="3">
        <f t="shared" si="15"/>
        <v>0</v>
      </c>
      <c r="AU154" s="4">
        <f t="shared" si="14"/>
        <v>41</v>
      </c>
      <c r="AV154" s="4"/>
      <c r="AW154" s="4"/>
    </row>
    <row r="155" spans="1:49" s="6" customFormat="1" ht="15.75" customHeight="1">
      <c r="A155" s="3">
        <v>164</v>
      </c>
      <c r="B155" s="12" t="s">
        <v>728</v>
      </c>
      <c r="C155" s="12" t="s">
        <v>309</v>
      </c>
      <c r="D155" s="27">
        <v>1958</v>
      </c>
      <c r="E155" s="27" t="s">
        <v>729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>
        <v>40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4">
        <f t="shared" si="11"/>
        <v>40</v>
      </c>
      <c r="AR155" s="3">
        <f t="shared" si="12"/>
        <v>1</v>
      </c>
      <c r="AS155" s="3">
        <f t="shared" si="13"/>
        <v>40</v>
      </c>
      <c r="AT155" s="3">
        <f t="shared" si="15"/>
        <v>0</v>
      </c>
      <c r="AU155" s="4">
        <f t="shared" si="14"/>
        <v>40</v>
      </c>
      <c r="AV155" s="4"/>
      <c r="AW155" s="4"/>
    </row>
    <row r="156" spans="2:49" s="6" customFormat="1" ht="15.75" customHeight="1">
      <c r="B156" s="26" t="s">
        <v>770</v>
      </c>
      <c r="C156" s="27" t="s">
        <v>771</v>
      </c>
      <c r="D156" s="27">
        <v>1956</v>
      </c>
      <c r="E156" s="27" t="s">
        <v>288</v>
      </c>
      <c r="F156" s="2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>
        <v>40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4">
        <f t="shared" si="11"/>
        <v>40</v>
      </c>
      <c r="AR156" s="3">
        <f t="shared" si="12"/>
        <v>1</v>
      </c>
      <c r="AS156" s="3">
        <f t="shared" si="13"/>
        <v>40</v>
      </c>
      <c r="AT156" s="3">
        <f t="shared" si="15"/>
        <v>0</v>
      </c>
      <c r="AU156" s="4">
        <f t="shared" si="14"/>
        <v>40</v>
      </c>
      <c r="AV156" s="4"/>
      <c r="AW156" s="4"/>
    </row>
    <row r="157" spans="1:49" s="6" customFormat="1" ht="15.75" customHeight="1">
      <c r="A157" s="3">
        <v>165</v>
      </c>
      <c r="B157" s="17" t="s">
        <v>238</v>
      </c>
      <c r="C157" s="17" t="s">
        <v>239</v>
      </c>
      <c r="D157" s="17">
        <v>1958</v>
      </c>
      <c r="E157" s="17" t="s">
        <v>217</v>
      </c>
      <c r="F157" s="3"/>
      <c r="G157" s="3">
        <v>40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4">
        <f t="shared" si="11"/>
        <v>40</v>
      </c>
      <c r="AR157" s="3">
        <f t="shared" si="12"/>
        <v>1</v>
      </c>
      <c r="AS157" s="3">
        <f t="shared" si="13"/>
        <v>40</v>
      </c>
      <c r="AT157" s="3">
        <f t="shared" si="15"/>
        <v>0</v>
      </c>
      <c r="AU157" s="4">
        <f t="shared" si="14"/>
        <v>40</v>
      </c>
      <c r="AV157" s="4"/>
      <c r="AW157" s="4"/>
    </row>
    <row r="158" spans="1:49" s="6" customFormat="1" ht="15.75" customHeight="1">
      <c r="A158" s="3">
        <v>168</v>
      </c>
      <c r="B158" s="21" t="s">
        <v>52</v>
      </c>
      <c r="C158" s="21" t="s">
        <v>674</v>
      </c>
      <c r="D158" s="21">
        <v>1955</v>
      </c>
      <c r="E158" s="21" t="s">
        <v>235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>
        <v>40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4">
        <f t="shared" si="11"/>
        <v>40</v>
      </c>
      <c r="AR158" s="3">
        <f t="shared" si="12"/>
        <v>1</v>
      </c>
      <c r="AS158" s="3">
        <f t="shared" si="13"/>
        <v>40</v>
      </c>
      <c r="AT158" s="3">
        <f t="shared" si="15"/>
        <v>0</v>
      </c>
      <c r="AU158" s="4">
        <f t="shared" si="14"/>
        <v>40</v>
      </c>
      <c r="AV158" s="4"/>
      <c r="AW158" s="4"/>
    </row>
    <row r="159" spans="2:49" s="6" customFormat="1" ht="15.75" customHeight="1">
      <c r="B159" s="16" t="s">
        <v>755</v>
      </c>
      <c r="C159" s="16" t="s">
        <v>756</v>
      </c>
      <c r="D159" s="16" t="s">
        <v>355</v>
      </c>
      <c r="E159" s="16" t="s">
        <v>757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>
        <v>40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4">
        <f t="shared" si="11"/>
        <v>40</v>
      </c>
      <c r="AR159" s="3">
        <f t="shared" si="12"/>
        <v>1</v>
      </c>
      <c r="AS159" s="3">
        <f t="shared" si="13"/>
        <v>40</v>
      </c>
      <c r="AT159" s="3">
        <f t="shared" si="15"/>
        <v>0</v>
      </c>
      <c r="AU159" s="4">
        <f t="shared" si="14"/>
        <v>40</v>
      </c>
      <c r="AV159" s="4"/>
      <c r="AW159" s="4"/>
    </row>
    <row r="160" spans="1:49" s="6" customFormat="1" ht="15.75" customHeight="1">
      <c r="A160" s="3">
        <v>169</v>
      </c>
      <c r="B160" s="28" t="s">
        <v>427</v>
      </c>
      <c r="C160" s="28" t="s">
        <v>428</v>
      </c>
      <c r="D160" s="29" t="s">
        <v>342</v>
      </c>
      <c r="E160" s="28" t="s">
        <v>429</v>
      </c>
      <c r="F160" s="3"/>
      <c r="G160" s="3"/>
      <c r="H160" s="3"/>
      <c r="I160" s="3"/>
      <c r="J160" s="3"/>
      <c r="K160" s="3">
        <v>40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4">
        <f t="shared" si="11"/>
        <v>40</v>
      </c>
      <c r="AR160" s="3">
        <f t="shared" si="12"/>
        <v>1</v>
      </c>
      <c r="AS160" s="3">
        <f t="shared" si="13"/>
        <v>40</v>
      </c>
      <c r="AT160" s="3">
        <f t="shared" si="15"/>
        <v>0</v>
      </c>
      <c r="AU160" s="4">
        <f t="shared" si="14"/>
        <v>40</v>
      </c>
      <c r="AV160" s="4"/>
      <c r="AW160" s="4"/>
    </row>
    <row r="161" spans="1:49" s="6" customFormat="1" ht="15.75" customHeight="1">
      <c r="A161" s="3">
        <v>170</v>
      </c>
      <c r="B161" s="28" t="s">
        <v>430</v>
      </c>
      <c r="C161" s="28" t="s">
        <v>431</v>
      </c>
      <c r="D161" s="29" t="s">
        <v>355</v>
      </c>
      <c r="E161" s="28" t="s">
        <v>372</v>
      </c>
      <c r="F161" s="3"/>
      <c r="G161" s="3"/>
      <c r="H161" s="3"/>
      <c r="I161" s="3"/>
      <c r="J161" s="3"/>
      <c r="K161" s="3">
        <v>39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4">
        <f t="shared" si="11"/>
        <v>39</v>
      </c>
      <c r="AR161" s="3">
        <f t="shared" si="12"/>
        <v>1</v>
      </c>
      <c r="AS161" s="3">
        <f t="shared" si="13"/>
        <v>39</v>
      </c>
      <c r="AT161" s="3">
        <f t="shared" si="15"/>
        <v>0</v>
      </c>
      <c r="AU161" s="4">
        <f t="shared" si="14"/>
        <v>39</v>
      </c>
      <c r="AV161" s="4"/>
      <c r="AW161" s="4"/>
    </row>
    <row r="162" spans="1:49" s="6" customFormat="1" ht="15.75" customHeight="1">
      <c r="A162" s="3">
        <v>171</v>
      </c>
      <c r="B162" s="25" t="s">
        <v>609</v>
      </c>
      <c r="C162" s="25" t="s">
        <v>590</v>
      </c>
      <c r="D162" s="25">
        <v>56</v>
      </c>
      <c r="E162" s="25" t="s">
        <v>610</v>
      </c>
      <c r="F162" s="3"/>
      <c r="G162" s="3"/>
      <c r="H162" s="3"/>
      <c r="I162" s="3"/>
      <c r="J162" s="3">
        <v>39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4">
        <f t="shared" si="11"/>
        <v>39</v>
      </c>
      <c r="AR162" s="3">
        <f t="shared" si="12"/>
        <v>1</v>
      </c>
      <c r="AS162" s="3">
        <f t="shared" si="13"/>
        <v>39</v>
      </c>
      <c r="AT162" s="3">
        <f t="shared" si="15"/>
        <v>0</v>
      </c>
      <c r="AU162" s="4">
        <f t="shared" si="14"/>
        <v>39</v>
      </c>
      <c r="AV162" s="4"/>
      <c r="AW162" s="4"/>
    </row>
    <row r="163" spans="1:49" s="6" customFormat="1" ht="15.75" customHeight="1">
      <c r="A163" s="3">
        <v>172</v>
      </c>
      <c r="B163" s="16" t="s">
        <v>561</v>
      </c>
      <c r="C163" s="16" t="s">
        <v>562</v>
      </c>
      <c r="D163" s="16">
        <v>1959</v>
      </c>
      <c r="E163" s="16" t="s">
        <v>563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>
        <v>39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4">
        <f t="shared" si="11"/>
        <v>39</v>
      </c>
      <c r="AR163" s="3">
        <f t="shared" si="12"/>
        <v>1</v>
      </c>
      <c r="AS163" s="3">
        <f t="shared" si="13"/>
        <v>39</v>
      </c>
      <c r="AT163" s="3">
        <f t="shared" si="15"/>
        <v>0</v>
      </c>
      <c r="AU163" s="4">
        <f t="shared" si="14"/>
        <v>39</v>
      </c>
      <c r="AV163" s="4"/>
      <c r="AW163" s="4"/>
    </row>
    <row r="164" spans="1:49" s="6" customFormat="1" ht="15.75" customHeight="1">
      <c r="A164" s="3">
        <v>173</v>
      </c>
      <c r="B164" s="8" t="s">
        <v>353</v>
      </c>
      <c r="C164" s="8" t="s">
        <v>354</v>
      </c>
      <c r="D164" s="9" t="s">
        <v>340</v>
      </c>
      <c r="E164" s="8"/>
      <c r="F164" s="3"/>
      <c r="G164" s="3"/>
      <c r="H164" s="3"/>
      <c r="I164" s="3"/>
      <c r="J164" s="3"/>
      <c r="K164" s="3">
        <v>39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4">
        <f t="shared" si="11"/>
        <v>39</v>
      </c>
      <c r="AR164" s="3">
        <f t="shared" si="12"/>
        <v>1</v>
      </c>
      <c r="AS164" s="3">
        <f t="shared" si="13"/>
        <v>39</v>
      </c>
      <c r="AT164" s="3">
        <f t="shared" si="15"/>
        <v>0</v>
      </c>
      <c r="AU164" s="4">
        <f t="shared" si="14"/>
        <v>39</v>
      </c>
      <c r="AV164" s="4"/>
      <c r="AW164" s="4"/>
    </row>
    <row r="165" spans="1:49" s="6" customFormat="1" ht="15.75" customHeight="1">
      <c r="A165" s="3">
        <v>174</v>
      </c>
      <c r="B165" s="17" t="s">
        <v>201</v>
      </c>
      <c r="C165" s="17" t="s">
        <v>202</v>
      </c>
      <c r="D165" s="17">
        <v>1958</v>
      </c>
      <c r="E165" s="17" t="s">
        <v>203</v>
      </c>
      <c r="F165" s="3"/>
      <c r="G165" s="4">
        <v>39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4">
        <f t="shared" si="11"/>
        <v>39</v>
      </c>
      <c r="AR165" s="3">
        <f t="shared" si="12"/>
        <v>1</v>
      </c>
      <c r="AS165" s="3">
        <f t="shared" si="13"/>
        <v>39</v>
      </c>
      <c r="AT165" s="3">
        <f t="shared" si="15"/>
        <v>0</v>
      </c>
      <c r="AU165" s="4">
        <f t="shared" si="14"/>
        <v>39</v>
      </c>
      <c r="AV165" s="4"/>
      <c r="AW165" s="4"/>
    </row>
    <row r="166" spans="1:49" s="6" customFormat="1" ht="15.75" customHeight="1">
      <c r="A166" s="3">
        <v>175</v>
      </c>
      <c r="B166" s="6" t="s">
        <v>519</v>
      </c>
      <c r="C166" s="14" t="s">
        <v>520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>
        <v>39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4">
        <f t="shared" si="11"/>
        <v>39</v>
      </c>
      <c r="AR166" s="3">
        <f t="shared" si="12"/>
        <v>1</v>
      </c>
      <c r="AS166" s="3">
        <f t="shared" si="13"/>
        <v>39</v>
      </c>
      <c r="AT166" s="3">
        <f t="shared" si="15"/>
        <v>0</v>
      </c>
      <c r="AU166" s="4">
        <f t="shared" si="14"/>
        <v>39</v>
      </c>
      <c r="AV166" s="4"/>
      <c r="AW166" s="4"/>
    </row>
    <row r="167" spans="1:49" s="6" customFormat="1" ht="15.75" customHeight="1">
      <c r="A167" s="3">
        <v>176</v>
      </c>
      <c r="B167" s="28" t="s">
        <v>432</v>
      </c>
      <c r="C167" s="28" t="s">
        <v>169</v>
      </c>
      <c r="D167" s="29" t="s">
        <v>355</v>
      </c>
      <c r="E167" s="28"/>
      <c r="F167" s="3"/>
      <c r="G167" s="3"/>
      <c r="H167" s="3"/>
      <c r="I167" s="3"/>
      <c r="J167" s="3"/>
      <c r="K167" s="3">
        <v>38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4">
        <f t="shared" si="11"/>
        <v>38</v>
      </c>
      <c r="AR167" s="3">
        <f t="shared" si="12"/>
        <v>1</v>
      </c>
      <c r="AS167" s="3">
        <f t="shared" si="13"/>
        <v>38</v>
      </c>
      <c r="AT167" s="3">
        <f t="shared" si="15"/>
        <v>0</v>
      </c>
      <c r="AU167" s="4">
        <f t="shared" si="14"/>
        <v>38</v>
      </c>
      <c r="AV167" s="4"/>
      <c r="AW167" s="4"/>
    </row>
    <row r="168" spans="2:49" s="6" customFormat="1" ht="15.75" customHeight="1">
      <c r="B168" s="16" t="s">
        <v>758</v>
      </c>
      <c r="C168" s="16" t="s">
        <v>51</v>
      </c>
      <c r="D168" s="16" t="s">
        <v>332</v>
      </c>
      <c r="E168" s="16" t="s">
        <v>759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>
        <v>38</v>
      </c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4">
        <f t="shared" si="11"/>
        <v>38</v>
      </c>
      <c r="AR168" s="3">
        <f t="shared" si="12"/>
        <v>1</v>
      </c>
      <c r="AS168" s="3">
        <f t="shared" si="13"/>
        <v>38</v>
      </c>
      <c r="AT168" s="3">
        <f t="shared" si="15"/>
        <v>0</v>
      </c>
      <c r="AU168" s="4">
        <f t="shared" si="14"/>
        <v>38</v>
      </c>
      <c r="AV168" s="4"/>
      <c r="AW168" s="4"/>
    </row>
    <row r="169" spans="1:49" s="6" customFormat="1" ht="15.75" customHeight="1">
      <c r="A169" s="3">
        <v>178</v>
      </c>
      <c r="B169" s="25" t="s">
        <v>611</v>
      </c>
      <c r="C169" s="25" t="s">
        <v>612</v>
      </c>
      <c r="D169" s="25">
        <v>56</v>
      </c>
      <c r="E169" s="25" t="s">
        <v>606</v>
      </c>
      <c r="F169" s="3"/>
      <c r="G169" s="3"/>
      <c r="H169" s="3"/>
      <c r="I169" s="3"/>
      <c r="J169" s="3">
        <v>38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4">
        <f t="shared" si="11"/>
        <v>38</v>
      </c>
      <c r="AR169" s="3">
        <f t="shared" si="12"/>
        <v>1</v>
      </c>
      <c r="AS169" s="3">
        <f t="shared" si="13"/>
        <v>38</v>
      </c>
      <c r="AT169" s="3">
        <f t="shared" si="15"/>
        <v>0</v>
      </c>
      <c r="AU169" s="4">
        <f t="shared" si="14"/>
        <v>38</v>
      </c>
      <c r="AV169" s="4"/>
      <c r="AW169" s="4"/>
    </row>
    <row r="170" spans="1:49" s="6" customFormat="1" ht="15.75" customHeight="1">
      <c r="A170" s="3">
        <v>179</v>
      </c>
      <c r="B170" s="17" t="s">
        <v>272</v>
      </c>
      <c r="C170" s="6" t="s">
        <v>273</v>
      </c>
      <c r="D170" s="17">
        <v>1957</v>
      </c>
      <c r="E170" s="17" t="s">
        <v>274</v>
      </c>
      <c r="F170" s="3"/>
      <c r="G170" s="3"/>
      <c r="H170" s="3">
        <v>38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4">
        <f t="shared" si="11"/>
        <v>38</v>
      </c>
      <c r="AR170" s="3">
        <f t="shared" si="12"/>
        <v>1</v>
      </c>
      <c r="AS170" s="3">
        <f t="shared" si="13"/>
        <v>38</v>
      </c>
      <c r="AT170" s="3">
        <f t="shared" si="15"/>
        <v>0</v>
      </c>
      <c r="AU170" s="4">
        <f t="shared" si="14"/>
        <v>38</v>
      </c>
      <c r="AV170" s="4"/>
      <c r="AW170" s="4"/>
    </row>
    <row r="171" spans="1:49" s="6" customFormat="1" ht="15.75" customHeight="1">
      <c r="A171" s="3">
        <v>180</v>
      </c>
      <c r="B171" s="14" t="s">
        <v>456</v>
      </c>
      <c r="C171" s="14" t="s">
        <v>457</v>
      </c>
      <c r="D171" s="14">
        <v>1956</v>
      </c>
      <c r="E171" s="14" t="s">
        <v>458</v>
      </c>
      <c r="F171" s="3"/>
      <c r="G171" s="3"/>
      <c r="H171" s="3"/>
      <c r="I171" s="3"/>
      <c r="J171" s="3"/>
      <c r="K171" s="3"/>
      <c r="L171" s="3">
        <v>37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4">
        <f t="shared" si="11"/>
        <v>37</v>
      </c>
      <c r="AR171" s="3">
        <f t="shared" si="12"/>
        <v>1</v>
      </c>
      <c r="AS171" s="3">
        <f t="shared" si="13"/>
        <v>37</v>
      </c>
      <c r="AT171" s="3">
        <f t="shared" si="15"/>
        <v>0</v>
      </c>
      <c r="AU171" s="4">
        <f t="shared" si="14"/>
        <v>37</v>
      </c>
      <c r="AV171" s="4"/>
      <c r="AW171" s="4"/>
    </row>
    <row r="172" spans="1:49" s="6" customFormat="1" ht="15.75" customHeight="1">
      <c r="A172" s="3">
        <v>181</v>
      </c>
      <c r="B172" s="25" t="s">
        <v>613</v>
      </c>
      <c r="C172" s="25" t="s">
        <v>614</v>
      </c>
      <c r="D172" s="25">
        <v>58</v>
      </c>
      <c r="E172" s="25" t="s">
        <v>615</v>
      </c>
      <c r="F172" s="3"/>
      <c r="G172" s="3"/>
      <c r="H172" s="3"/>
      <c r="I172" s="3"/>
      <c r="J172" s="3">
        <v>37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4">
        <f t="shared" si="11"/>
        <v>37</v>
      </c>
      <c r="AR172" s="3">
        <f t="shared" si="12"/>
        <v>1</v>
      </c>
      <c r="AS172" s="3">
        <f t="shared" si="13"/>
        <v>37</v>
      </c>
      <c r="AT172" s="3">
        <f t="shared" si="15"/>
        <v>0</v>
      </c>
      <c r="AU172" s="4">
        <f t="shared" si="14"/>
        <v>37</v>
      </c>
      <c r="AV172" s="4"/>
      <c r="AW172" s="4"/>
    </row>
    <row r="173" spans="1:49" s="6" customFormat="1" ht="15.75" customHeight="1">
      <c r="A173" s="3">
        <v>182</v>
      </c>
      <c r="B173" s="28" t="s">
        <v>433</v>
      </c>
      <c r="C173" s="28" t="s">
        <v>434</v>
      </c>
      <c r="D173" s="29" t="s">
        <v>336</v>
      </c>
      <c r="E173" s="28" t="s">
        <v>435</v>
      </c>
      <c r="F173" s="3"/>
      <c r="G173" s="3"/>
      <c r="H173" s="3"/>
      <c r="I173" s="3"/>
      <c r="J173" s="3"/>
      <c r="K173" s="3">
        <v>37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4">
        <f t="shared" si="11"/>
        <v>37</v>
      </c>
      <c r="AR173" s="3">
        <f t="shared" si="12"/>
        <v>1</v>
      </c>
      <c r="AS173" s="3">
        <f t="shared" si="13"/>
        <v>37</v>
      </c>
      <c r="AT173" s="3">
        <f t="shared" si="15"/>
        <v>0</v>
      </c>
      <c r="AU173" s="4">
        <f t="shared" si="14"/>
        <v>37</v>
      </c>
      <c r="AV173" s="4"/>
      <c r="AW173" s="4"/>
    </row>
    <row r="174" spans="2:49" s="6" customFormat="1" ht="15.75" customHeight="1">
      <c r="B174" s="16" t="s">
        <v>760</v>
      </c>
      <c r="C174" s="16" t="s">
        <v>468</v>
      </c>
      <c r="D174" s="16" t="s">
        <v>355</v>
      </c>
      <c r="E174" s="16" t="s">
        <v>761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>
        <v>37</v>
      </c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4">
        <f t="shared" si="11"/>
        <v>37</v>
      </c>
      <c r="AR174" s="3">
        <f t="shared" si="12"/>
        <v>1</v>
      </c>
      <c r="AS174" s="3">
        <f t="shared" si="13"/>
        <v>37</v>
      </c>
      <c r="AT174" s="3">
        <f t="shared" si="15"/>
        <v>0</v>
      </c>
      <c r="AU174" s="4">
        <f t="shared" si="14"/>
        <v>37</v>
      </c>
      <c r="AV174" s="4"/>
      <c r="AW174" s="4"/>
    </row>
    <row r="175" spans="2:49" s="6" customFormat="1" ht="15.75" customHeight="1">
      <c r="B175" s="12" t="s">
        <v>783</v>
      </c>
      <c r="C175" s="12" t="s">
        <v>123</v>
      </c>
      <c r="D175" s="12" t="s">
        <v>340</v>
      </c>
      <c r="E175" s="12" t="s">
        <v>782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>
        <v>37</v>
      </c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4">
        <f t="shared" si="11"/>
        <v>37</v>
      </c>
      <c r="AR175" s="3">
        <f t="shared" si="12"/>
        <v>1</v>
      </c>
      <c r="AS175" s="3">
        <f t="shared" si="13"/>
        <v>37</v>
      </c>
      <c r="AT175" s="3">
        <f t="shared" si="15"/>
        <v>0</v>
      </c>
      <c r="AU175" s="4">
        <f t="shared" si="14"/>
        <v>37</v>
      </c>
      <c r="AV175" s="4"/>
      <c r="AW175" s="4"/>
    </row>
    <row r="176" spans="1:49" s="6" customFormat="1" ht="15.75" customHeight="1">
      <c r="A176" s="3">
        <v>183</v>
      </c>
      <c r="B176" s="17" t="s">
        <v>308</v>
      </c>
      <c r="C176" s="6" t="s">
        <v>309</v>
      </c>
      <c r="D176" s="17">
        <v>1957</v>
      </c>
      <c r="E176" s="17" t="s">
        <v>310</v>
      </c>
      <c r="F176" s="3"/>
      <c r="G176" s="3"/>
      <c r="H176" s="3">
        <v>37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4">
        <f t="shared" si="11"/>
        <v>37</v>
      </c>
      <c r="AR176" s="3">
        <f t="shared" si="12"/>
        <v>1</v>
      </c>
      <c r="AS176" s="3">
        <f t="shared" si="13"/>
        <v>37</v>
      </c>
      <c r="AT176" s="3">
        <f t="shared" si="15"/>
        <v>0</v>
      </c>
      <c r="AU176" s="4">
        <f t="shared" si="14"/>
        <v>37</v>
      </c>
      <c r="AV176" s="4"/>
      <c r="AW176" s="4"/>
    </row>
    <row r="177" spans="1:49" s="6" customFormat="1" ht="15.75" customHeight="1">
      <c r="A177" s="3">
        <v>184</v>
      </c>
      <c r="B177" s="17" t="s">
        <v>207</v>
      </c>
      <c r="C177" s="17" t="s">
        <v>59</v>
      </c>
      <c r="D177" s="17">
        <v>1958</v>
      </c>
      <c r="E177" s="17" t="s">
        <v>208</v>
      </c>
      <c r="F177" s="3"/>
      <c r="G177" s="4">
        <v>37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4">
        <f t="shared" si="11"/>
        <v>37</v>
      </c>
      <c r="AR177" s="3">
        <f t="shared" si="12"/>
        <v>1</v>
      </c>
      <c r="AS177" s="3">
        <f t="shared" si="13"/>
        <v>37</v>
      </c>
      <c r="AT177" s="3">
        <f t="shared" si="15"/>
        <v>0</v>
      </c>
      <c r="AU177" s="4">
        <f t="shared" si="14"/>
        <v>37</v>
      </c>
      <c r="AV177" s="4"/>
      <c r="AW177" s="4"/>
    </row>
    <row r="178" spans="1:49" s="6" customFormat="1" ht="15.75" customHeight="1">
      <c r="A178" s="3">
        <v>185</v>
      </c>
      <c r="B178" s="16" t="s">
        <v>717</v>
      </c>
      <c r="C178" s="16" t="s">
        <v>169</v>
      </c>
      <c r="D178" s="16">
        <v>1955</v>
      </c>
      <c r="E178" s="16" t="s">
        <v>72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>
        <v>37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4">
        <f t="shared" si="11"/>
        <v>37</v>
      </c>
      <c r="AR178" s="3">
        <f t="shared" si="12"/>
        <v>1</v>
      </c>
      <c r="AS178" s="3">
        <f t="shared" si="13"/>
        <v>37</v>
      </c>
      <c r="AT178" s="3">
        <f t="shared" si="15"/>
        <v>0</v>
      </c>
      <c r="AU178" s="4">
        <f t="shared" si="14"/>
        <v>37</v>
      </c>
      <c r="AV178" s="4"/>
      <c r="AW178" s="4"/>
    </row>
    <row r="179" spans="2:49" s="6" customFormat="1" ht="15.75" customHeight="1">
      <c r="B179" s="16" t="s">
        <v>794</v>
      </c>
      <c r="C179" s="12" t="s">
        <v>244</v>
      </c>
      <c r="D179" s="16">
        <v>1955</v>
      </c>
      <c r="E179" s="16" t="s">
        <v>251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>
        <v>37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4">
        <f t="shared" si="11"/>
        <v>37</v>
      </c>
      <c r="AR179" s="3">
        <f t="shared" si="12"/>
        <v>1</v>
      </c>
      <c r="AS179" s="3">
        <f t="shared" si="13"/>
        <v>37</v>
      </c>
      <c r="AT179" s="3">
        <f t="shared" si="15"/>
        <v>0</v>
      </c>
      <c r="AU179" s="4">
        <f t="shared" si="14"/>
        <v>37</v>
      </c>
      <c r="AV179" s="4"/>
      <c r="AW179" s="4"/>
    </row>
    <row r="180" spans="1:49" s="6" customFormat="1" ht="15.75" customHeight="1">
      <c r="A180" s="3">
        <v>187</v>
      </c>
      <c r="B180" s="36" t="s">
        <v>691</v>
      </c>
      <c r="C180" s="36" t="s">
        <v>683</v>
      </c>
      <c r="D180" s="36">
        <v>1959</v>
      </c>
      <c r="E180" s="36" t="s">
        <v>692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>
        <v>36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4">
        <f t="shared" si="11"/>
        <v>36</v>
      </c>
      <c r="AR180" s="3">
        <f t="shared" si="12"/>
        <v>1</v>
      </c>
      <c r="AS180" s="3">
        <f t="shared" si="13"/>
        <v>36</v>
      </c>
      <c r="AT180" s="3">
        <f t="shared" si="15"/>
        <v>0</v>
      </c>
      <c r="AU180" s="4">
        <f t="shared" si="14"/>
        <v>36</v>
      </c>
      <c r="AV180" s="4"/>
      <c r="AW180" s="4"/>
    </row>
    <row r="181" spans="1:49" s="6" customFormat="1" ht="15.75" customHeight="1">
      <c r="A181" s="3">
        <v>188</v>
      </c>
      <c r="B181" s="6" t="s">
        <v>521</v>
      </c>
      <c r="C181" s="14" t="s">
        <v>522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>
        <v>36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4">
        <f t="shared" si="11"/>
        <v>36</v>
      </c>
      <c r="AR181" s="3">
        <f t="shared" si="12"/>
        <v>1</v>
      </c>
      <c r="AS181" s="3">
        <f t="shared" si="13"/>
        <v>36</v>
      </c>
      <c r="AT181" s="3">
        <f t="shared" si="15"/>
        <v>0</v>
      </c>
      <c r="AU181" s="4">
        <f t="shared" si="14"/>
        <v>36</v>
      </c>
      <c r="AV181" s="4"/>
      <c r="AW181" s="4"/>
    </row>
    <row r="182" spans="1:49" s="6" customFormat="1" ht="15.75" customHeight="1">
      <c r="A182" s="3">
        <v>189</v>
      </c>
      <c r="B182" s="28" t="s">
        <v>436</v>
      </c>
      <c r="C182" s="28" t="s">
        <v>412</v>
      </c>
      <c r="D182" s="29" t="s">
        <v>355</v>
      </c>
      <c r="E182" s="28" t="s">
        <v>437</v>
      </c>
      <c r="F182" s="3"/>
      <c r="G182" s="3"/>
      <c r="H182" s="3"/>
      <c r="I182" s="3"/>
      <c r="J182" s="3"/>
      <c r="K182" s="3">
        <v>36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4">
        <f t="shared" si="11"/>
        <v>36</v>
      </c>
      <c r="AR182" s="3">
        <f t="shared" si="12"/>
        <v>1</v>
      </c>
      <c r="AS182" s="3">
        <f t="shared" si="13"/>
        <v>36</v>
      </c>
      <c r="AT182" s="3">
        <f t="shared" si="15"/>
        <v>0</v>
      </c>
      <c r="AU182" s="4">
        <f t="shared" si="14"/>
        <v>36</v>
      </c>
      <c r="AV182" s="4"/>
      <c r="AW182" s="4"/>
    </row>
    <row r="183" spans="1:49" s="6" customFormat="1" ht="15.75" customHeight="1">
      <c r="A183" s="3">
        <v>191</v>
      </c>
      <c r="B183" s="37" t="s">
        <v>616</v>
      </c>
      <c r="C183" s="37" t="s">
        <v>617</v>
      </c>
      <c r="D183" s="37">
        <v>58</v>
      </c>
      <c r="E183" s="37" t="s">
        <v>37</v>
      </c>
      <c r="F183" s="3"/>
      <c r="G183" s="3"/>
      <c r="H183" s="3"/>
      <c r="I183" s="3"/>
      <c r="J183" s="3">
        <v>36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4">
        <f t="shared" si="11"/>
        <v>36</v>
      </c>
      <c r="AR183" s="3">
        <f t="shared" si="12"/>
        <v>1</v>
      </c>
      <c r="AS183" s="3">
        <f t="shared" si="13"/>
        <v>36</v>
      </c>
      <c r="AT183" s="3">
        <f t="shared" si="15"/>
        <v>0</v>
      </c>
      <c r="AU183" s="4">
        <f t="shared" si="14"/>
        <v>36</v>
      </c>
      <c r="AV183" s="4"/>
      <c r="AW183" s="4"/>
    </row>
    <row r="184" spans="1:49" s="6" customFormat="1" ht="15.75" customHeight="1">
      <c r="A184" s="3">
        <v>192</v>
      </c>
      <c r="B184" s="16" t="s">
        <v>564</v>
      </c>
      <c r="C184" s="16" t="s">
        <v>88</v>
      </c>
      <c r="D184" s="16">
        <v>1955</v>
      </c>
      <c r="E184" s="16" t="s">
        <v>61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>
        <v>36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4">
        <f t="shared" si="11"/>
        <v>36</v>
      </c>
      <c r="AR184" s="3">
        <f t="shared" si="12"/>
        <v>1</v>
      </c>
      <c r="AS184" s="3">
        <f t="shared" si="13"/>
        <v>36</v>
      </c>
      <c r="AT184" s="3">
        <f t="shared" si="15"/>
        <v>0</v>
      </c>
      <c r="AU184" s="4">
        <f t="shared" si="14"/>
        <v>36</v>
      </c>
      <c r="AV184" s="4"/>
      <c r="AW184" s="4"/>
    </row>
    <row r="185" spans="1:49" s="6" customFormat="1" ht="15.75" customHeight="1">
      <c r="A185" s="3">
        <v>193</v>
      </c>
      <c r="B185" s="17" t="s">
        <v>276</v>
      </c>
      <c r="C185" s="6" t="s">
        <v>277</v>
      </c>
      <c r="D185" s="17">
        <v>1956</v>
      </c>
      <c r="E185" s="17" t="s">
        <v>278</v>
      </c>
      <c r="F185" s="3"/>
      <c r="G185" s="3"/>
      <c r="H185" s="3">
        <v>36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4">
        <f t="shared" si="11"/>
        <v>36</v>
      </c>
      <c r="AR185" s="3">
        <f t="shared" si="12"/>
        <v>1</v>
      </c>
      <c r="AS185" s="3">
        <f t="shared" si="13"/>
        <v>36</v>
      </c>
      <c r="AT185" s="3">
        <f t="shared" si="15"/>
        <v>0</v>
      </c>
      <c r="AU185" s="4">
        <f t="shared" si="14"/>
        <v>36</v>
      </c>
      <c r="AV185" s="4"/>
      <c r="AW185" s="4"/>
    </row>
    <row r="186" spans="2:49" s="6" customFormat="1" ht="15.75" customHeight="1">
      <c r="B186" s="12" t="s">
        <v>833</v>
      </c>
      <c r="C186" s="12" t="s">
        <v>82</v>
      </c>
      <c r="D186" s="12">
        <v>1958</v>
      </c>
      <c r="E186" s="12" t="s">
        <v>834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4">
        <v>36</v>
      </c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4">
        <f t="shared" si="11"/>
        <v>36</v>
      </c>
      <c r="AR186" s="3">
        <f t="shared" si="12"/>
        <v>1</v>
      </c>
      <c r="AS186" s="3">
        <f t="shared" si="13"/>
        <v>36</v>
      </c>
      <c r="AT186" s="3">
        <f t="shared" si="15"/>
        <v>0</v>
      </c>
      <c r="AU186" s="4">
        <f t="shared" si="14"/>
        <v>36</v>
      </c>
      <c r="AV186" s="4"/>
      <c r="AW186" s="4"/>
    </row>
    <row r="187" spans="1:49" s="6" customFormat="1" ht="15.75" customHeight="1">
      <c r="A187" s="3">
        <v>194</v>
      </c>
      <c r="B187" s="16" t="s">
        <v>694</v>
      </c>
      <c r="C187" s="16" t="s">
        <v>695</v>
      </c>
      <c r="D187" s="16">
        <v>1957</v>
      </c>
      <c r="E187" s="16" t="s">
        <v>696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>
        <v>36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4">
        <f t="shared" si="11"/>
        <v>36</v>
      </c>
      <c r="AR187" s="3">
        <f t="shared" si="12"/>
        <v>1</v>
      </c>
      <c r="AS187" s="3">
        <f t="shared" si="13"/>
        <v>36</v>
      </c>
      <c r="AT187" s="3">
        <f t="shared" si="15"/>
        <v>0</v>
      </c>
      <c r="AU187" s="4">
        <f t="shared" si="14"/>
        <v>36</v>
      </c>
      <c r="AV187" s="4"/>
      <c r="AW187" s="4"/>
    </row>
    <row r="188" spans="1:49" s="6" customFormat="1" ht="15.75" customHeight="1">
      <c r="A188" s="3">
        <v>195</v>
      </c>
      <c r="B188" s="17" t="s">
        <v>311</v>
      </c>
      <c r="C188" s="6" t="s">
        <v>312</v>
      </c>
      <c r="D188" s="17">
        <v>1959</v>
      </c>
      <c r="E188" s="17" t="s">
        <v>288</v>
      </c>
      <c r="F188" s="3"/>
      <c r="G188" s="3"/>
      <c r="H188" s="3">
        <v>36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4">
        <f t="shared" si="11"/>
        <v>36</v>
      </c>
      <c r="AR188" s="3">
        <f t="shared" si="12"/>
        <v>1</v>
      </c>
      <c r="AS188" s="3">
        <f t="shared" si="13"/>
        <v>36</v>
      </c>
      <c r="AT188" s="3">
        <f t="shared" si="15"/>
        <v>0</v>
      </c>
      <c r="AU188" s="4">
        <f t="shared" si="14"/>
        <v>36</v>
      </c>
      <c r="AV188" s="4"/>
      <c r="AW188" s="4"/>
    </row>
    <row r="189" spans="1:49" s="6" customFormat="1" ht="15.75" customHeight="1">
      <c r="A189" s="3">
        <v>197</v>
      </c>
      <c r="B189" s="12" t="s">
        <v>530</v>
      </c>
      <c r="C189" s="12" t="s">
        <v>51</v>
      </c>
      <c r="D189" s="12">
        <v>56</v>
      </c>
      <c r="E189" s="12" t="s">
        <v>495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>
        <v>35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4">
        <f t="shared" si="11"/>
        <v>35</v>
      </c>
      <c r="AR189" s="3">
        <f t="shared" si="12"/>
        <v>1</v>
      </c>
      <c r="AS189" s="3">
        <f t="shared" si="13"/>
        <v>35</v>
      </c>
      <c r="AT189" s="3">
        <f t="shared" si="15"/>
        <v>0</v>
      </c>
      <c r="AU189" s="4">
        <f t="shared" si="14"/>
        <v>35</v>
      </c>
      <c r="AV189" s="4"/>
      <c r="AW189" s="4"/>
    </row>
    <row r="190" spans="2:49" s="6" customFormat="1" ht="15.75" customHeight="1">
      <c r="B190" s="22" t="s">
        <v>735</v>
      </c>
      <c r="C190" s="22" t="s">
        <v>59</v>
      </c>
      <c r="D190" s="22">
        <v>1956</v>
      </c>
      <c r="E190" s="22" t="s">
        <v>736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>
        <v>35</v>
      </c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4">
        <f t="shared" si="11"/>
        <v>35</v>
      </c>
      <c r="AR190" s="3">
        <f t="shared" si="12"/>
        <v>1</v>
      </c>
      <c r="AS190" s="3">
        <f t="shared" si="13"/>
        <v>35</v>
      </c>
      <c r="AT190" s="3">
        <f t="shared" si="15"/>
        <v>0</v>
      </c>
      <c r="AU190" s="4">
        <f t="shared" si="14"/>
        <v>35</v>
      </c>
      <c r="AV190" s="4"/>
      <c r="AW190" s="4"/>
    </row>
    <row r="191" spans="1:49" s="6" customFormat="1" ht="15.75" customHeight="1">
      <c r="A191" s="3">
        <v>198</v>
      </c>
      <c r="B191" s="14" t="s">
        <v>459</v>
      </c>
      <c r="C191" s="14" t="s">
        <v>460</v>
      </c>
      <c r="D191" s="14">
        <v>1957</v>
      </c>
      <c r="E191" s="14"/>
      <c r="F191" s="3"/>
      <c r="G191" s="3"/>
      <c r="H191" s="3"/>
      <c r="I191" s="3"/>
      <c r="J191" s="3"/>
      <c r="K191" s="3"/>
      <c r="L191" s="3">
        <v>35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4">
        <f t="shared" si="11"/>
        <v>35</v>
      </c>
      <c r="AR191" s="3">
        <f t="shared" si="12"/>
        <v>1</v>
      </c>
      <c r="AS191" s="3">
        <f t="shared" si="13"/>
        <v>35</v>
      </c>
      <c r="AT191" s="3">
        <f t="shared" si="15"/>
        <v>0</v>
      </c>
      <c r="AU191" s="4">
        <f t="shared" si="14"/>
        <v>35</v>
      </c>
      <c r="AV191" s="4"/>
      <c r="AW191" s="4"/>
    </row>
    <row r="192" spans="1:49" s="6" customFormat="1" ht="15.75" customHeight="1">
      <c r="A192" s="3">
        <v>199</v>
      </c>
      <c r="B192" s="28" t="s">
        <v>438</v>
      </c>
      <c r="C192" s="28" t="s">
        <v>439</v>
      </c>
      <c r="D192" s="29" t="s">
        <v>340</v>
      </c>
      <c r="E192" s="28" t="s">
        <v>440</v>
      </c>
      <c r="F192" s="3"/>
      <c r="G192" s="3"/>
      <c r="H192" s="3"/>
      <c r="I192" s="3"/>
      <c r="J192" s="3"/>
      <c r="K192" s="3">
        <v>35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4">
        <f t="shared" si="11"/>
        <v>35</v>
      </c>
      <c r="AR192" s="3">
        <f t="shared" si="12"/>
        <v>1</v>
      </c>
      <c r="AS192" s="3">
        <f t="shared" si="13"/>
        <v>35</v>
      </c>
      <c r="AT192" s="3">
        <f t="shared" si="15"/>
        <v>0</v>
      </c>
      <c r="AU192" s="4">
        <f t="shared" si="14"/>
        <v>35</v>
      </c>
      <c r="AV192" s="4"/>
      <c r="AW192" s="4"/>
    </row>
    <row r="193" spans="2:49" s="6" customFormat="1" ht="15.75" customHeight="1">
      <c r="B193" s="16" t="s">
        <v>795</v>
      </c>
      <c r="C193" s="12" t="s">
        <v>796</v>
      </c>
      <c r="D193" s="16">
        <v>1955</v>
      </c>
      <c r="E193" s="16" t="s">
        <v>61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35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4">
        <f t="shared" si="11"/>
        <v>35</v>
      </c>
      <c r="AR193" s="3">
        <f t="shared" si="12"/>
        <v>1</v>
      </c>
      <c r="AS193" s="3">
        <f t="shared" si="13"/>
        <v>35</v>
      </c>
      <c r="AT193" s="3">
        <f t="shared" si="15"/>
        <v>0</v>
      </c>
      <c r="AU193" s="4">
        <f t="shared" si="14"/>
        <v>35</v>
      </c>
      <c r="AV193" s="4"/>
      <c r="AW193" s="4"/>
    </row>
    <row r="194" spans="2:49" s="6" customFormat="1" ht="15.75" customHeight="1">
      <c r="B194" s="12" t="s">
        <v>589</v>
      </c>
      <c r="C194" s="12" t="s">
        <v>835</v>
      </c>
      <c r="D194" s="12">
        <v>1957</v>
      </c>
      <c r="E194" s="12" t="s">
        <v>249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4">
        <v>35</v>
      </c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4">
        <f aca="true" t="shared" si="16" ref="AQ194:AQ257">SUM(F194:AP194)</f>
        <v>35</v>
      </c>
      <c r="AR194" s="3">
        <f aca="true" t="shared" si="17" ref="AR194:AR257">(COUNT(F194:AP194))</f>
        <v>1</v>
      </c>
      <c r="AS194" s="3">
        <f aca="true" t="shared" si="18" ref="AS194:AS257"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35</v>
      </c>
      <c r="AT194" s="3">
        <f t="shared" si="15"/>
        <v>0</v>
      </c>
      <c r="AU194" s="4">
        <f aca="true" t="shared" si="19" ref="AU194:AU257">AS194+AT194</f>
        <v>35</v>
      </c>
      <c r="AV194" s="4"/>
      <c r="AW194" s="4"/>
    </row>
    <row r="195" spans="1:49" s="6" customFormat="1" ht="15.75" customHeight="1">
      <c r="A195" s="3">
        <v>200</v>
      </c>
      <c r="B195" s="16" t="s">
        <v>697</v>
      </c>
      <c r="C195" s="16" t="s">
        <v>698</v>
      </c>
      <c r="D195" s="16">
        <v>1956</v>
      </c>
      <c r="E195" s="16" t="s">
        <v>696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>
        <v>35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4">
        <f t="shared" si="16"/>
        <v>35</v>
      </c>
      <c r="AR195" s="3">
        <f t="shared" si="17"/>
        <v>1</v>
      </c>
      <c r="AS195" s="3">
        <f t="shared" si="18"/>
        <v>35</v>
      </c>
      <c r="AT195" s="3">
        <f t="shared" si="15"/>
        <v>0</v>
      </c>
      <c r="AU195" s="4">
        <f t="shared" si="19"/>
        <v>35</v>
      </c>
      <c r="AV195" s="4"/>
      <c r="AW195" s="4"/>
    </row>
    <row r="196" spans="1:49" s="6" customFormat="1" ht="15.75" customHeight="1">
      <c r="A196" s="3">
        <v>201</v>
      </c>
      <c r="B196" s="31" t="s">
        <v>480</v>
      </c>
      <c r="D196" s="32" t="s">
        <v>340</v>
      </c>
      <c r="E196" s="33" t="s">
        <v>481</v>
      </c>
      <c r="F196" s="3"/>
      <c r="G196" s="3"/>
      <c r="H196" s="3"/>
      <c r="I196" s="3"/>
      <c r="J196" s="3"/>
      <c r="K196" s="3"/>
      <c r="L196" s="3"/>
      <c r="M196" s="3">
        <v>35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4">
        <f t="shared" si="16"/>
        <v>35</v>
      </c>
      <c r="AR196" s="3">
        <f t="shared" si="17"/>
        <v>1</v>
      </c>
      <c r="AS196" s="3">
        <f t="shared" si="18"/>
        <v>35</v>
      </c>
      <c r="AT196" s="3">
        <f t="shared" si="15"/>
        <v>0</v>
      </c>
      <c r="AU196" s="4">
        <f t="shared" si="19"/>
        <v>35</v>
      </c>
      <c r="AV196" s="4"/>
      <c r="AW196" s="4"/>
    </row>
    <row r="197" spans="1:49" s="6" customFormat="1" ht="15.75" customHeight="1">
      <c r="A197" s="3">
        <v>202</v>
      </c>
      <c r="B197" s="37" t="s">
        <v>618</v>
      </c>
      <c r="C197" s="37" t="s">
        <v>619</v>
      </c>
      <c r="D197" s="37">
        <v>55</v>
      </c>
      <c r="E197" s="37"/>
      <c r="F197" s="3"/>
      <c r="G197" s="3"/>
      <c r="H197" s="3"/>
      <c r="I197" s="3"/>
      <c r="J197" s="3">
        <v>35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4">
        <f t="shared" si="16"/>
        <v>35</v>
      </c>
      <c r="AR197" s="3">
        <f t="shared" si="17"/>
        <v>1</v>
      </c>
      <c r="AS197" s="3">
        <f t="shared" si="18"/>
        <v>35</v>
      </c>
      <c r="AT197" s="3">
        <f t="shared" si="15"/>
        <v>0</v>
      </c>
      <c r="AU197" s="4">
        <f t="shared" si="19"/>
        <v>35</v>
      </c>
      <c r="AV197" s="4"/>
      <c r="AW197" s="4"/>
    </row>
    <row r="198" spans="1:49" s="6" customFormat="1" ht="15.75" customHeight="1">
      <c r="A198" s="3">
        <v>203</v>
      </c>
      <c r="B198" s="21" t="s">
        <v>549</v>
      </c>
      <c r="C198" s="21" t="s">
        <v>550</v>
      </c>
      <c r="D198" s="21">
        <v>1959</v>
      </c>
      <c r="E198" s="21" t="s">
        <v>49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>
        <v>34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4">
        <f t="shared" si="16"/>
        <v>34</v>
      </c>
      <c r="AR198" s="3">
        <f t="shared" si="17"/>
        <v>1</v>
      </c>
      <c r="AS198" s="3">
        <f t="shared" si="18"/>
        <v>34</v>
      </c>
      <c r="AT198" s="3">
        <f t="shared" si="15"/>
        <v>0</v>
      </c>
      <c r="AU198" s="4">
        <f t="shared" si="19"/>
        <v>34</v>
      </c>
      <c r="AV198" s="4"/>
      <c r="AW198" s="4"/>
    </row>
    <row r="199" spans="1:49" s="6" customFormat="1" ht="15.75" customHeight="1">
      <c r="A199" s="3">
        <v>204</v>
      </c>
      <c r="B199" s="16" t="s">
        <v>565</v>
      </c>
      <c r="C199" s="16" t="s">
        <v>156</v>
      </c>
      <c r="D199" s="16">
        <v>1956</v>
      </c>
      <c r="E199" s="16" t="s">
        <v>49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>
        <v>34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4">
        <f t="shared" si="16"/>
        <v>34</v>
      </c>
      <c r="AR199" s="3">
        <f t="shared" si="17"/>
        <v>1</v>
      </c>
      <c r="AS199" s="3">
        <f t="shared" si="18"/>
        <v>34</v>
      </c>
      <c r="AT199" s="3">
        <f t="shared" si="15"/>
        <v>0</v>
      </c>
      <c r="AU199" s="4">
        <f t="shared" si="19"/>
        <v>34</v>
      </c>
      <c r="AV199" s="4"/>
      <c r="AW199" s="4"/>
    </row>
    <row r="200" spans="1:49" s="6" customFormat="1" ht="15.75" customHeight="1">
      <c r="A200" s="3">
        <v>205</v>
      </c>
      <c r="B200" s="6" t="s">
        <v>523</v>
      </c>
      <c r="C200" s="14" t="s">
        <v>524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>
        <v>34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4">
        <f t="shared" si="16"/>
        <v>34</v>
      </c>
      <c r="AR200" s="3">
        <f t="shared" si="17"/>
        <v>1</v>
      </c>
      <c r="AS200" s="3">
        <f t="shared" si="18"/>
        <v>34</v>
      </c>
      <c r="AT200" s="3">
        <f t="shared" si="15"/>
        <v>0</v>
      </c>
      <c r="AU200" s="4">
        <f t="shared" si="19"/>
        <v>34</v>
      </c>
      <c r="AV200" s="4"/>
      <c r="AW200" s="4"/>
    </row>
    <row r="201" spans="1:49" s="6" customFormat="1" ht="15.75" customHeight="1">
      <c r="A201" s="3">
        <v>206</v>
      </c>
      <c r="B201" s="37" t="s">
        <v>589</v>
      </c>
      <c r="C201" s="37" t="s">
        <v>620</v>
      </c>
      <c r="D201" s="37">
        <v>59</v>
      </c>
      <c r="E201" s="37" t="s">
        <v>621</v>
      </c>
      <c r="F201" s="3"/>
      <c r="G201" s="3"/>
      <c r="H201" s="3"/>
      <c r="I201" s="3"/>
      <c r="J201" s="3">
        <v>34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4">
        <f t="shared" si="16"/>
        <v>34</v>
      </c>
      <c r="AR201" s="3">
        <f t="shared" si="17"/>
        <v>1</v>
      </c>
      <c r="AS201" s="3">
        <f t="shared" si="18"/>
        <v>34</v>
      </c>
      <c r="AT201" s="3">
        <f t="shared" si="15"/>
        <v>0</v>
      </c>
      <c r="AU201" s="4">
        <f t="shared" si="19"/>
        <v>34</v>
      </c>
      <c r="AV201" s="4"/>
      <c r="AW201" s="4"/>
    </row>
    <row r="202" spans="1:49" s="6" customFormat="1" ht="15.75" customHeight="1">
      <c r="A202" s="3">
        <v>207</v>
      </c>
      <c r="B202" s="10" t="s">
        <v>501</v>
      </c>
      <c r="C202" s="10" t="s">
        <v>502</v>
      </c>
      <c r="D202" s="10">
        <v>1958</v>
      </c>
      <c r="E202" s="11" t="s">
        <v>503</v>
      </c>
      <c r="F202" s="3"/>
      <c r="G202" s="3"/>
      <c r="H202" s="3"/>
      <c r="I202" s="3"/>
      <c r="J202" s="3"/>
      <c r="K202" s="3"/>
      <c r="L202" s="3"/>
      <c r="M202" s="3"/>
      <c r="N202" s="3">
        <v>34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4">
        <f t="shared" si="16"/>
        <v>34</v>
      </c>
      <c r="AR202" s="3">
        <f t="shared" si="17"/>
        <v>1</v>
      </c>
      <c r="AS202" s="3">
        <f t="shared" si="18"/>
        <v>34</v>
      </c>
      <c r="AT202" s="3">
        <f t="shared" si="15"/>
        <v>0</v>
      </c>
      <c r="AU202" s="4">
        <f t="shared" si="19"/>
        <v>34</v>
      </c>
      <c r="AV202" s="4"/>
      <c r="AW202" s="4"/>
    </row>
    <row r="203" spans="1:49" s="6" customFormat="1" ht="15.75" customHeight="1">
      <c r="A203" s="3">
        <v>208</v>
      </c>
      <c r="B203" s="17" t="s">
        <v>211</v>
      </c>
      <c r="C203" s="17" t="s">
        <v>212</v>
      </c>
      <c r="D203" s="17">
        <v>1956</v>
      </c>
      <c r="E203" s="17" t="s">
        <v>213</v>
      </c>
      <c r="F203" s="3"/>
      <c r="G203" s="3">
        <v>34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4">
        <f t="shared" si="16"/>
        <v>34</v>
      </c>
      <c r="AR203" s="3">
        <f t="shared" si="17"/>
        <v>1</v>
      </c>
      <c r="AS203" s="3">
        <f t="shared" si="18"/>
        <v>34</v>
      </c>
      <c r="AT203" s="3">
        <f t="shared" si="15"/>
        <v>0</v>
      </c>
      <c r="AU203" s="4">
        <f t="shared" si="19"/>
        <v>34</v>
      </c>
      <c r="AV203" s="4"/>
      <c r="AW203" s="4"/>
    </row>
    <row r="204" spans="1:49" s="6" customFormat="1" ht="15.75" customHeight="1">
      <c r="A204" s="3">
        <v>209</v>
      </c>
      <c r="B204" s="28" t="s">
        <v>441</v>
      </c>
      <c r="C204" s="28" t="s">
        <v>442</v>
      </c>
      <c r="D204" s="29" t="s">
        <v>342</v>
      </c>
      <c r="E204" s="28" t="s">
        <v>443</v>
      </c>
      <c r="F204" s="3"/>
      <c r="G204" s="3"/>
      <c r="H204" s="3"/>
      <c r="I204" s="3"/>
      <c r="J204" s="3"/>
      <c r="K204" s="3">
        <v>34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4">
        <f t="shared" si="16"/>
        <v>34</v>
      </c>
      <c r="AR204" s="3">
        <f t="shared" si="17"/>
        <v>1</v>
      </c>
      <c r="AS204" s="3">
        <f t="shared" si="18"/>
        <v>34</v>
      </c>
      <c r="AT204" s="3">
        <f t="shared" si="15"/>
        <v>0</v>
      </c>
      <c r="AU204" s="4">
        <f t="shared" si="19"/>
        <v>34</v>
      </c>
      <c r="AV204" s="4"/>
      <c r="AW204" s="4"/>
    </row>
    <row r="205" spans="1:49" s="6" customFormat="1" ht="15.75" customHeight="1">
      <c r="A205" s="3">
        <v>210</v>
      </c>
      <c r="B205" s="12" t="s">
        <v>730</v>
      </c>
      <c r="C205" s="12" t="s">
        <v>731</v>
      </c>
      <c r="D205" s="27">
        <v>1955</v>
      </c>
      <c r="E205" s="2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>
        <v>34</v>
      </c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4">
        <f t="shared" si="16"/>
        <v>34</v>
      </c>
      <c r="AR205" s="3">
        <f t="shared" si="17"/>
        <v>1</v>
      </c>
      <c r="AS205" s="3">
        <f t="shared" si="18"/>
        <v>34</v>
      </c>
      <c r="AT205" s="3">
        <f t="shared" si="15"/>
        <v>0</v>
      </c>
      <c r="AU205" s="4">
        <f t="shared" si="19"/>
        <v>34</v>
      </c>
      <c r="AV205" s="4"/>
      <c r="AW205" s="4"/>
    </row>
    <row r="206" spans="1:49" s="6" customFormat="1" ht="15.75" customHeight="1">
      <c r="A206" s="3">
        <v>211</v>
      </c>
      <c r="B206" s="21" t="s">
        <v>307</v>
      </c>
      <c r="C206" s="21" t="s">
        <v>682</v>
      </c>
      <c r="D206" s="21">
        <v>1956</v>
      </c>
      <c r="E206" s="21" t="s">
        <v>49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>
        <v>34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4">
        <f t="shared" si="16"/>
        <v>34</v>
      </c>
      <c r="AR206" s="3">
        <f t="shared" si="17"/>
        <v>1</v>
      </c>
      <c r="AS206" s="3">
        <f t="shared" si="18"/>
        <v>34</v>
      </c>
      <c r="AT206" s="3">
        <f t="shared" si="15"/>
        <v>0</v>
      </c>
      <c r="AU206" s="4">
        <f t="shared" si="19"/>
        <v>34</v>
      </c>
      <c r="AV206" s="4"/>
      <c r="AW206" s="4"/>
    </row>
    <row r="207" spans="1:49" s="6" customFormat="1" ht="15.75" customHeight="1">
      <c r="A207" s="3">
        <v>212</v>
      </c>
      <c r="B207" s="8" t="s">
        <v>356</v>
      </c>
      <c r="C207" s="8" t="s">
        <v>110</v>
      </c>
      <c r="D207" s="9" t="s">
        <v>336</v>
      </c>
      <c r="E207" s="8" t="s">
        <v>357</v>
      </c>
      <c r="F207" s="3"/>
      <c r="G207" s="3"/>
      <c r="H207" s="3"/>
      <c r="I207" s="3"/>
      <c r="J207" s="3"/>
      <c r="K207" s="3">
        <v>34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4">
        <f t="shared" si="16"/>
        <v>34</v>
      </c>
      <c r="AR207" s="3">
        <f t="shared" si="17"/>
        <v>1</v>
      </c>
      <c r="AS207" s="3">
        <f t="shared" si="18"/>
        <v>34</v>
      </c>
      <c r="AT207" s="3">
        <f aca="true" t="shared" si="20" ref="AT207:AT254">IF(COUNT(F207:AP207)&lt;22,IF(COUNT(F207:AP207)&gt;14,(COUNT(F207:AP207)-15),0)*20,120)</f>
        <v>0</v>
      </c>
      <c r="AU207" s="4">
        <f t="shared" si="19"/>
        <v>34</v>
      </c>
      <c r="AV207" s="4"/>
      <c r="AW207" s="4"/>
    </row>
    <row r="208" spans="2:49" s="6" customFormat="1" ht="15.75" customHeight="1">
      <c r="B208" s="12" t="s">
        <v>785</v>
      </c>
      <c r="C208" s="12" t="s">
        <v>661</v>
      </c>
      <c r="D208" s="12" t="s">
        <v>342</v>
      </c>
      <c r="E208" s="12" t="s">
        <v>784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>
        <v>34</v>
      </c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4">
        <f t="shared" si="16"/>
        <v>34</v>
      </c>
      <c r="AR208" s="3">
        <f t="shared" si="17"/>
        <v>1</v>
      </c>
      <c r="AS208" s="3">
        <f t="shared" si="18"/>
        <v>34</v>
      </c>
      <c r="AT208" s="3">
        <f t="shared" si="20"/>
        <v>0</v>
      </c>
      <c r="AU208" s="4">
        <f t="shared" si="19"/>
        <v>34</v>
      </c>
      <c r="AV208" s="4"/>
      <c r="AW208" s="4"/>
    </row>
    <row r="209" spans="2:49" s="6" customFormat="1" ht="15.75" customHeight="1">
      <c r="B209" s="12" t="s">
        <v>836</v>
      </c>
      <c r="C209" s="12" t="s">
        <v>837</v>
      </c>
      <c r="D209" s="12">
        <v>1959</v>
      </c>
      <c r="E209" s="12" t="s">
        <v>838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4">
        <v>34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4">
        <f t="shared" si="16"/>
        <v>34</v>
      </c>
      <c r="AR209" s="3">
        <f t="shared" si="17"/>
        <v>1</v>
      </c>
      <c r="AS209" s="3">
        <f t="shared" si="18"/>
        <v>34</v>
      </c>
      <c r="AT209" s="3">
        <f t="shared" si="20"/>
        <v>0</v>
      </c>
      <c r="AU209" s="4">
        <f t="shared" si="19"/>
        <v>34</v>
      </c>
      <c r="AV209" s="4"/>
      <c r="AW209" s="4"/>
    </row>
    <row r="210" spans="1:49" s="6" customFormat="1" ht="15.75" customHeight="1">
      <c r="A210" s="3">
        <v>214</v>
      </c>
      <c r="B210" s="25" t="s">
        <v>622</v>
      </c>
      <c r="C210" s="25" t="s">
        <v>605</v>
      </c>
      <c r="D210" s="25">
        <v>59</v>
      </c>
      <c r="E210" s="25" t="s">
        <v>623</v>
      </c>
      <c r="F210" s="3"/>
      <c r="G210" s="3"/>
      <c r="H210" s="3"/>
      <c r="I210" s="3"/>
      <c r="J210" s="3">
        <v>33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4">
        <f t="shared" si="16"/>
        <v>33</v>
      </c>
      <c r="AR210" s="3">
        <f t="shared" si="17"/>
        <v>1</v>
      </c>
      <c r="AS210" s="3">
        <f t="shared" si="18"/>
        <v>33</v>
      </c>
      <c r="AT210" s="3">
        <f t="shared" si="20"/>
        <v>0</v>
      </c>
      <c r="AU210" s="4">
        <f t="shared" si="19"/>
        <v>33</v>
      </c>
      <c r="AV210" s="4"/>
      <c r="AW210" s="4"/>
    </row>
    <row r="211" spans="1:49" s="6" customFormat="1" ht="15.75" customHeight="1">
      <c r="A211" s="3">
        <v>215</v>
      </c>
      <c r="B211" s="12" t="s">
        <v>732</v>
      </c>
      <c r="C211" s="12" t="s">
        <v>181</v>
      </c>
      <c r="D211" s="27">
        <v>1959</v>
      </c>
      <c r="E211" s="27" t="s">
        <v>452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>
        <v>33</v>
      </c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4">
        <f t="shared" si="16"/>
        <v>33</v>
      </c>
      <c r="AR211" s="3">
        <f t="shared" si="17"/>
        <v>1</v>
      </c>
      <c r="AS211" s="3">
        <f t="shared" si="18"/>
        <v>33</v>
      </c>
      <c r="AT211" s="3">
        <f t="shared" si="20"/>
        <v>0</v>
      </c>
      <c r="AU211" s="4">
        <f t="shared" si="19"/>
        <v>33</v>
      </c>
      <c r="AV211" s="4"/>
      <c r="AW211" s="4"/>
    </row>
    <row r="212" spans="2:49" s="6" customFormat="1" ht="15.75" customHeight="1">
      <c r="B212" s="22" t="s">
        <v>737</v>
      </c>
      <c r="C212" s="22" t="s">
        <v>228</v>
      </c>
      <c r="D212" s="22">
        <v>1959</v>
      </c>
      <c r="E212" s="22" t="s">
        <v>738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>
        <v>33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4">
        <f t="shared" si="16"/>
        <v>33</v>
      </c>
      <c r="AR212" s="3">
        <f t="shared" si="17"/>
        <v>1</v>
      </c>
      <c r="AS212" s="3">
        <f t="shared" si="18"/>
        <v>33</v>
      </c>
      <c r="AT212" s="3">
        <f t="shared" si="20"/>
        <v>0</v>
      </c>
      <c r="AU212" s="4">
        <f t="shared" si="19"/>
        <v>33</v>
      </c>
      <c r="AV212" s="4"/>
      <c r="AW212" s="4"/>
    </row>
    <row r="213" spans="1:49" s="6" customFormat="1" ht="15.75" customHeight="1">
      <c r="A213" s="3">
        <v>218</v>
      </c>
      <c r="B213" s="21" t="s">
        <v>551</v>
      </c>
      <c r="C213" s="21" t="s">
        <v>385</v>
      </c>
      <c r="D213" s="21">
        <v>1958</v>
      </c>
      <c r="E213" s="21" t="s">
        <v>49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v>33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4">
        <f t="shared" si="16"/>
        <v>33</v>
      </c>
      <c r="AR213" s="3">
        <f t="shared" si="17"/>
        <v>1</v>
      </c>
      <c r="AS213" s="3">
        <f t="shared" si="18"/>
        <v>33</v>
      </c>
      <c r="AT213" s="3">
        <f t="shared" si="20"/>
        <v>0</v>
      </c>
      <c r="AU213" s="4">
        <f t="shared" si="19"/>
        <v>33</v>
      </c>
      <c r="AV213" s="4"/>
      <c r="AW213" s="4"/>
    </row>
    <row r="214" spans="1:49" s="6" customFormat="1" ht="15.75" customHeight="1">
      <c r="A214" s="3">
        <v>219</v>
      </c>
      <c r="B214" s="38" t="s">
        <v>482</v>
      </c>
      <c r="D214" s="32" t="s">
        <v>336</v>
      </c>
      <c r="E214" s="33" t="s">
        <v>49</v>
      </c>
      <c r="F214" s="3"/>
      <c r="G214" s="3"/>
      <c r="H214" s="3"/>
      <c r="I214" s="3"/>
      <c r="J214" s="3"/>
      <c r="K214" s="3"/>
      <c r="L214" s="3"/>
      <c r="M214" s="3">
        <v>33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4">
        <f t="shared" si="16"/>
        <v>33</v>
      </c>
      <c r="AR214" s="3">
        <f t="shared" si="17"/>
        <v>1</v>
      </c>
      <c r="AS214" s="3">
        <f t="shared" si="18"/>
        <v>33</v>
      </c>
      <c r="AT214" s="3">
        <f t="shared" si="20"/>
        <v>0</v>
      </c>
      <c r="AU214" s="4">
        <f t="shared" si="19"/>
        <v>33</v>
      </c>
      <c r="AV214" s="4"/>
      <c r="AW214" s="4"/>
    </row>
    <row r="215" spans="1:49" s="6" customFormat="1" ht="15.75" customHeight="1">
      <c r="A215" s="3">
        <v>220</v>
      </c>
      <c r="B215" s="16" t="s">
        <v>720</v>
      </c>
      <c r="C215" s="16" t="s">
        <v>721</v>
      </c>
      <c r="D215" s="16">
        <v>1959</v>
      </c>
      <c r="E215" s="16" t="s">
        <v>722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>
        <v>32</v>
      </c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4">
        <f t="shared" si="16"/>
        <v>32</v>
      </c>
      <c r="AR215" s="3">
        <f t="shared" si="17"/>
        <v>1</v>
      </c>
      <c r="AS215" s="3">
        <f t="shared" si="18"/>
        <v>32</v>
      </c>
      <c r="AT215" s="3">
        <f t="shared" si="20"/>
        <v>0</v>
      </c>
      <c r="AU215" s="4">
        <f t="shared" si="19"/>
        <v>32</v>
      </c>
      <c r="AV215" s="4"/>
      <c r="AW215" s="4"/>
    </row>
    <row r="216" spans="1:49" s="6" customFormat="1" ht="15.75" customHeight="1">
      <c r="A216" s="3">
        <v>221</v>
      </c>
      <c r="B216" s="17" t="s">
        <v>67</v>
      </c>
      <c r="C216" s="6" t="s">
        <v>315</v>
      </c>
      <c r="D216" s="17">
        <v>1959</v>
      </c>
      <c r="E216" s="17" t="s">
        <v>316</v>
      </c>
      <c r="F216" s="3"/>
      <c r="G216" s="3"/>
      <c r="H216" s="3">
        <v>32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4">
        <f t="shared" si="16"/>
        <v>32</v>
      </c>
      <c r="AR216" s="3">
        <f t="shared" si="17"/>
        <v>1</v>
      </c>
      <c r="AS216" s="3">
        <f t="shared" si="18"/>
        <v>32</v>
      </c>
      <c r="AT216" s="3">
        <f t="shared" si="20"/>
        <v>0</v>
      </c>
      <c r="AU216" s="4">
        <f t="shared" si="19"/>
        <v>32</v>
      </c>
      <c r="AV216" s="4"/>
      <c r="AW216" s="4"/>
    </row>
    <row r="217" spans="2:49" s="6" customFormat="1" ht="15.75" customHeight="1">
      <c r="B217" s="12" t="s">
        <v>839</v>
      </c>
      <c r="C217" s="12" t="s">
        <v>840</v>
      </c>
      <c r="D217" s="12">
        <v>1955</v>
      </c>
      <c r="E217" s="12" t="s">
        <v>841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4">
        <v>32</v>
      </c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4">
        <f t="shared" si="16"/>
        <v>32</v>
      </c>
      <c r="AR217" s="3">
        <f t="shared" si="17"/>
        <v>1</v>
      </c>
      <c r="AS217" s="3">
        <f t="shared" si="18"/>
        <v>32</v>
      </c>
      <c r="AT217" s="3">
        <f t="shared" si="20"/>
        <v>0</v>
      </c>
      <c r="AU217" s="4">
        <f t="shared" si="19"/>
        <v>32</v>
      </c>
      <c r="AV217" s="4"/>
      <c r="AW217" s="4"/>
    </row>
    <row r="218" spans="2:49" s="6" customFormat="1" ht="15.75" customHeight="1">
      <c r="B218" s="39" t="s">
        <v>849</v>
      </c>
      <c r="C218" s="39" t="s">
        <v>837</v>
      </c>
      <c r="D218" s="39">
        <v>1959</v>
      </c>
      <c r="E218" s="39" t="s">
        <v>850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>
        <v>32</v>
      </c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4">
        <f t="shared" si="16"/>
        <v>32</v>
      </c>
      <c r="AR218" s="3">
        <f t="shared" si="17"/>
        <v>1</v>
      </c>
      <c r="AS218" s="3">
        <f t="shared" si="18"/>
        <v>32</v>
      </c>
      <c r="AT218" s="3">
        <f t="shared" si="20"/>
        <v>0</v>
      </c>
      <c r="AU218" s="4">
        <f t="shared" si="19"/>
        <v>32</v>
      </c>
      <c r="AV218" s="4"/>
      <c r="AW218" s="4"/>
    </row>
    <row r="219" spans="1:49" s="6" customFormat="1" ht="15.75" customHeight="1">
      <c r="A219" s="3">
        <v>222</v>
      </c>
      <c r="B219" s="28" t="s">
        <v>444</v>
      </c>
      <c r="C219" s="28" t="s">
        <v>445</v>
      </c>
      <c r="D219" s="29" t="s">
        <v>332</v>
      </c>
      <c r="E219" s="28"/>
      <c r="F219" s="3"/>
      <c r="G219" s="3"/>
      <c r="H219" s="3"/>
      <c r="I219" s="3"/>
      <c r="J219" s="3"/>
      <c r="K219" s="3">
        <v>32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4">
        <f t="shared" si="16"/>
        <v>32</v>
      </c>
      <c r="AR219" s="3">
        <f t="shared" si="17"/>
        <v>1</v>
      </c>
      <c r="AS219" s="3">
        <f t="shared" si="18"/>
        <v>32</v>
      </c>
      <c r="AT219" s="3">
        <f t="shared" si="20"/>
        <v>0</v>
      </c>
      <c r="AU219" s="4">
        <f t="shared" si="19"/>
        <v>32</v>
      </c>
      <c r="AV219" s="4"/>
      <c r="AW219" s="4"/>
    </row>
    <row r="220" spans="1:49" s="6" customFormat="1" ht="15.75" customHeight="1">
      <c r="A220" s="3">
        <v>223</v>
      </c>
      <c r="B220" s="8" t="s">
        <v>360</v>
      </c>
      <c r="C220" s="8" t="s">
        <v>361</v>
      </c>
      <c r="D220" s="9" t="s">
        <v>340</v>
      </c>
      <c r="E220" s="8" t="s">
        <v>362</v>
      </c>
      <c r="F220" s="3"/>
      <c r="G220" s="3"/>
      <c r="H220" s="3"/>
      <c r="I220" s="3"/>
      <c r="J220" s="3"/>
      <c r="K220" s="3">
        <v>32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4">
        <f t="shared" si="16"/>
        <v>32</v>
      </c>
      <c r="AR220" s="3">
        <f t="shared" si="17"/>
        <v>1</v>
      </c>
      <c r="AS220" s="3">
        <f t="shared" si="18"/>
        <v>32</v>
      </c>
      <c r="AT220" s="3">
        <f t="shared" si="20"/>
        <v>0</v>
      </c>
      <c r="AU220" s="4">
        <f t="shared" si="19"/>
        <v>32</v>
      </c>
      <c r="AV220" s="4"/>
      <c r="AW220" s="4"/>
    </row>
    <row r="221" spans="1:49" s="6" customFormat="1" ht="15.75" customHeight="1">
      <c r="A221" s="3">
        <v>224</v>
      </c>
      <c r="B221" s="14" t="s">
        <v>461</v>
      </c>
      <c r="C221" s="14" t="s">
        <v>462</v>
      </c>
      <c r="D221" s="14">
        <v>1957</v>
      </c>
      <c r="E221" s="14" t="s">
        <v>463</v>
      </c>
      <c r="F221" s="3"/>
      <c r="G221" s="3"/>
      <c r="H221" s="3"/>
      <c r="I221" s="3"/>
      <c r="J221" s="3"/>
      <c r="K221" s="3"/>
      <c r="L221" s="3">
        <v>32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4">
        <f t="shared" si="16"/>
        <v>32</v>
      </c>
      <c r="AR221" s="3">
        <f t="shared" si="17"/>
        <v>1</v>
      </c>
      <c r="AS221" s="3">
        <f t="shared" si="18"/>
        <v>32</v>
      </c>
      <c r="AT221" s="3">
        <f t="shared" si="20"/>
        <v>0</v>
      </c>
      <c r="AU221" s="4">
        <f t="shared" si="19"/>
        <v>32</v>
      </c>
      <c r="AV221" s="4"/>
      <c r="AW221" s="4"/>
    </row>
    <row r="222" spans="1:49" s="6" customFormat="1" ht="15.75" customHeight="1">
      <c r="A222" s="3">
        <v>225</v>
      </c>
      <c r="B222" s="16" t="s">
        <v>700</v>
      </c>
      <c r="C222" s="16" t="s">
        <v>701</v>
      </c>
      <c r="D222" s="16">
        <v>1958</v>
      </c>
      <c r="E222" s="16" t="s">
        <v>49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>
        <v>32</v>
      </c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4">
        <f t="shared" si="16"/>
        <v>32</v>
      </c>
      <c r="AR222" s="3">
        <f t="shared" si="17"/>
        <v>1</v>
      </c>
      <c r="AS222" s="3">
        <f t="shared" si="18"/>
        <v>32</v>
      </c>
      <c r="AT222" s="3">
        <f t="shared" si="20"/>
        <v>0</v>
      </c>
      <c r="AU222" s="4">
        <f t="shared" si="19"/>
        <v>32</v>
      </c>
      <c r="AV222" s="4"/>
      <c r="AW222" s="4"/>
    </row>
    <row r="223" spans="1:49" s="6" customFormat="1" ht="15.75" customHeight="1">
      <c r="A223" s="3">
        <v>226</v>
      </c>
      <c r="B223" s="17" t="s">
        <v>252</v>
      </c>
      <c r="C223" s="17" t="s">
        <v>57</v>
      </c>
      <c r="D223" s="17">
        <v>1959</v>
      </c>
      <c r="E223" s="17" t="s">
        <v>49</v>
      </c>
      <c r="F223" s="3"/>
      <c r="G223" s="3">
        <v>32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4">
        <f t="shared" si="16"/>
        <v>32</v>
      </c>
      <c r="AR223" s="3">
        <f t="shared" si="17"/>
        <v>1</v>
      </c>
      <c r="AS223" s="3">
        <f t="shared" si="18"/>
        <v>32</v>
      </c>
      <c r="AT223" s="3">
        <f t="shared" si="20"/>
        <v>0</v>
      </c>
      <c r="AU223" s="4">
        <f t="shared" si="19"/>
        <v>32</v>
      </c>
      <c r="AV223" s="4"/>
      <c r="AW223" s="4"/>
    </row>
    <row r="224" spans="1:49" s="6" customFormat="1" ht="15.75" customHeight="1">
      <c r="A224" s="3">
        <v>227</v>
      </c>
      <c r="B224" s="25" t="s">
        <v>624</v>
      </c>
      <c r="C224" s="25" t="s">
        <v>625</v>
      </c>
      <c r="D224" s="25">
        <v>58</v>
      </c>
      <c r="E224" s="25" t="s">
        <v>37</v>
      </c>
      <c r="F224" s="3"/>
      <c r="G224" s="3"/>
      <c r="H224" s="3"/>
      <c r="I224" s="3"/>
      <c r="J224" s="3">
        <v>32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4">
        <f t="shared" si="16"/>
        <v>32</v>
      </c>
      <c r="AR224" s="3">
        <f t="shared" si="17"/>
        <v>1</v>
      </c>
      <c r="AS224" s="3">
        <f t="shared" si="18"/>
        <v>32</v>
      </c>
      <c r="AT224" s="3">
        <f t="shared" si="20"/>
        <v>0</v>
      </c>
      <c r="AU224" s="4">
        <f t="shared" si="19"/>
        <v>32</v>
      </c>
      <c r="AV224" s="4"/>
      <c r="AW224" s="4"/>
    </row>
    <row r="225" spans="1:49" s="6" customFormat="1" ht="15.75" customHeight="1">
      <c r="A225" s="3">
        <v>228</v>
      </c>
      <c r="B225" s="31" t="s">
        <v>483</v>
      </c>
      <c r="D225" s="32" t="s">
        <v>342</v>
      </c>
      <c r="E225" s="33" t="s">
        <v>484</v>
      </c>
      <c r="F225" s="3"/>
      <c r="G225" s="3"/>
      <c r="H225" s="3"/>
      <c r="I225" s="3"/>
      <c r="J225" s="3"/>
      <c r="K225" s="3"/>
      <c r="L225" s="3"/>
      <c r="M225" s="3">
        <v>31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4">
        <f t="shared" si="16"/>
        <v>31</v>
      </c>
      <c r="AR225" s="3">
        <f t="shared" si="17"/>
        <v>1</v>
      </c>
      <c r="AS225" s="3">
        <f t="shared" si="18"/>
        <v>31</v>
      </c>
      <c r="AT225" s="3">
        <f t="shared" si="20"/>
        <v>0</v>
      </c>
      <c r="AU225" s="4">
        <f t="shared" si="19"/>
        <v>31</v>
      </c>
      <c r="AV225" s="4"/>
      <c r="AW225" s="4"/>
    </row>
    <row r="226" spans="1:49" s="6" customFormat="1" ht="15.75" customHeight="1">
      <c r="A226" s="41">
        <v>229</v>
      </c>
      <c r="B226" s="13" t="s">
        <v>326</v>
      </c>
      <c r="C226" s="13" t="s">
        <v>327</v>
      </c>
      <c r="D226" s="13">
        <v>1957</v>
      </c>
      <c r="E226" s="13" t="s">
        <v>49</v>
      </c>
      <c r="F226" s="3"/>
      <c r="G226" s="3"/>
      <c r="H226" s="3"/>
      <c r="I226" s="3">
        <v>31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4">
        <f t="shared" si="16"/>
        <v>31</v>
      </c>
      <c r="AR226" s="3">
        <f t="shared" si="17"/>
        <v>1</v>
      </c>
      <c r="AS226" s="3">
        <f t="shared" si="18"/>
        <v>31</v>
      </c>
      <c r="AT226" s="3">
        <f t="shared" si="20"/>
        <v>0</v>
      </c>
      <c r="AU226" s="4">
        <f t="shared" si="19"/>
        <v>31</v>
      </c>
      <c r="AV226" s="4"/>
      <c r="AW226" s="4"/>
    </row>
    <row r="227" spans="1:49" s="6" customFormat="1" ht="15.75" customHeight="1">
      <c r="A227" s="41">
        <v>230</v>
      </c>
      <c r="B227" s="17" t="s">
        <v>216</v>
      </c>
      <c r="C227" s="17" t="s">
        <v>179</v>
      </c>
      <c r="D227" s="17">
        <v>1958</v>
      </c>
      <c r="E227" s="17" t="s">
        <v>217</v>
      </c>
      <c r="F227" s="3"/>
      <c r="G227" s="4">
        <v>31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4">
        <f t="shared" si="16"/>
        <v>31</v>
      </c>
      <c r="AR227" s="3">
        <f t="shared" si="17"/>
        <v>1</v>
      </c>
      <c r="AS227" s="3">
        <f t="shared" si="18"/>
        <v>31</v>
      </c>
      <c r="AT227" s="3">
        <f t="shared" si="20"/>
        <v>0</v>
      </c>
      <c r="AU227" s="4">
        <f t="shared" si="19"/>
        <v>31</v>
      </c>
      <c r="AV227" s="4"/>
      <c r="AW227" s="4"/>
    </row>
    <row r="228" spans="1:49" s="6" customFormat="1" ht="15.75" customHeight="1">
      <c r="A228" s="41">
        <v>232</v>
      </c>
      <c r="B228" s="28" t="s">
        <v>446</v>
      </c>
      <c r="C228" s="28" t="s">
        <v>447</v>
      </c>
      <c r="D228" s="29" t="s">
        <v>355</v>
      </c>
      <c r="E228" s="28" t="s">
        <v>448</v>
      </c>
      <c r="F228" s="3"/>
      <c r="G228" s="3"/>
      <c r="H228" s="3"/>
      <c r="I228" s="3"/>
      <c r="J228" s="3"/>
      <c r="K228" s="3">
        <v>31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4">
        <f t="shared" si="16"/>
        <v>31</v>
      </c>
      <c r="AR228" s="3">
        <f t="shared" si="17"/>
        <v>1</v>
      </c>
      <c r="AS228" s="3">
        <f t="shared" si="18"/>
        <v>31</v>
      </c>
      <c r="AT228" s="3">
        <f t="shared" si="20"/>
        <v>0</v>
      </c>
      <c r="AU228" s="4">
        <f t="shared" si="19"/>
        <v>31</v>
      </c>
      <c r="AV228" s="4"/>
      <c r="AW228" s="4"/>
    </row>
    <row r="229" spans="1:49" s="6" customFormat="1" ht="15.75" customHeight="1">
      <c r="A229" s="41">
        <v>233</v>
      </c>
      <c r="B229" s="12" t="s">
        <v>533</v>
      </c>
      <c r="C229" s="12" t="s">
        <v>534</v>
      </c>
      <c r="D229" s="12">
        <v>57</v>
      </c>
      <c r="E229" s="12" t="s">
        <v>535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>
        <v>31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4">
        <f t="shared" si="16"/>
        <v>31</v>
      </c>
      <c r="AR229" s="3">
        <f t="shared" si="17"/>
        <v>1</v>
      </c>
      <c r="AS229" s="3">
        <f t="shared" si="18"/>
        <v>31</v>
      </c>
      <c r="AT229" s="3">
        <f t="shared" si="20"/>
        <v>0</v>
      </c>
      <c r="AU229" s="4">
        <f t="shared" si="19"/>
        <v>31</v>
      </c>
      <c r="AV229" s="4"/>
      <c r="AW229" s="4"/>
    </row>
    <row r="230" spans="1:49" s="6" customFormat="1" ht="15.75" customHeight="1">
      <c r="A230" s="41">
        <v>234</v>
      </c>
      <c r="B230" s="25" t="s">
        <v>626</v>
      </c>
      <c r="C230" s="25" t="s">
        <v>627</v>
      </c>
      <c r="D230" s="25">
        <v>55</v>
      </c>
      <c r="E230" s="25" t="s">
        <v>606</v>
      </c>
      <c r="F230" s="3"/>
      <c r="G230" s="3"/>
      <c r="H230" s="3"/>
      <c r="I230" s="3"/>
      <c r="J230" s="3">
        <v>31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4">
        <f t="shared" si="16"/>
        <v>31</v>
      </c>
      <c r="AR230" s="3">
        <f t="shared" si="17"/>
        <v>1</v>
      </c>
      <c r="AS230" s="3">
        <f t="shared" si="18"/>
        <v>31</v>
      </c>
      <c r="AT230" s="3">
        <f t="shared" si="20"/>
        <v>0</v>
      </c>
      <c r="AU230" s="4">
        <f t="shared" si="19"/>
        <v>31</v>
      </c>
      <c r="AV230" s="4"/>
      <c r="AW230" s="4"/>
    </row>
    <row r="231" spans="1:49" s="6" customFormat="1" ht="15.75" customHeight="1">
      <c r="A231" s="40"/>
      <c r="B231" s="16" t="s">
        <v>799</v>
      </c>
      <c r="C231" s="12" t="s">
        <v>800</v>
      </c>
      <c r="D231" s="16">
        <v>1955</v>
      </c>
      <c r="E231" s="16" t="s">
        <v>801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>
        <v>31</v>
      </c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4">
        <f t="shared" si="16"/>
        <v>31</v>
      </c>
      <c r="AR231" s="3">
        <f t="shared" si="17"/>
        <v>1</v>
      </c>
      <c r="AS231" s="3">
        <f t="shared" si="18"/>
        <v>31</v>
      </c>
      <c r="AT231" s="3">
        <f t="shared" si="20"/>
        <v>0</v>
      </c>
      <c r="AU231" s="4">
        <f t="shared" si="19"/>
        <v>31</v>
      </c>
      <c r="AV231" s="4"/>
      <c r="AW231" s="4"/>
    </row>
    <row r="232" spans="1:49" s="6" customFormat="1" ht="15.75" customHeight="1">
      <c r="A232" s="40"/>
      <c r="B232" s="26" t="s">
        <v>291</v>
      </c>
      <c r="C232" s="27" t="s">
        <v>774</v>
      </c>
      <c r="D232" s="27">
        <v>1958</v>
      </c>
      <c r="E232" s="27" t="s">
        <v>288</v>
      </c>
      <c r="F232" s="2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>
        <v>31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4">
        <f t="shared" si="16"/>
        <v>31</v>
      </c>
      <c r="AR232" s="3">
        <f t="shared" si="17"/>
        <v>1</v>
      </c>
      <c r="AS232" s="3">
        <f t="shared" si="18"/>
        <v>31</v>
      </c>
      <c r="AT232" s="3">
        <f t="shared" si="20"/>
        <v>0</v>
      </c>
      <c r="AU232" s="4">
        <f t="shared" si="19"/>
        <v>31</v>
      </c>
      <c r="AV232" s="4"/>
      <c r="AW232" s="4"/>
    </row>
    <row r="233" spans="1:49" s="6" customFormat="1" ht="15.75" customHeight="1">
      <c r="A233" s="41">
        <v>236</v>
      </c>
      <c r="B233" s="13" t="s">
        <v>328</v>
      </c>
      <c r="C233" s="13" t="s">
        <v>329</v>
      </c>
      <c r="D233" s="13">
        <v>1959</v>
      </c>
      <c r="E233" s="13" t="s">
        <v>49</v>
      </c>
      <c r="F233" s="3"/>
      <c r="G233" s="3"/>
      <c r="H233" s="3"/>
      <c r="I233" s="3">
        <v>30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4">
        <f t="shared" si="16"/>
        <v>30</v>
      </c>
      <c r="AR233" s="3">
        <f t="shared" si="17"/>
        <v>1</v>
      </c>
      <c r="AS233" s="3">
        <f t="shared" si="18"/>
        <v>30</v>
      </c>
      <c r="AT233" s="3">
        <f t="shared" si="20"/>
        <v>0</v>
      </c>
      <c r="AU233" s="4">
        <f t="shared" si="19"/>
        <v>30</v>
      </c>
      <c r="AV233" s="4"/>
      <c r="AW233" s="4"/>
    </row>
    <row r="234" spans="1:49" s="6" customFormat="1" ht="15.75" customHeight="1">
      <c r="A234" s="41">
        <v>237</v>
      </c>
      <c r="B234" s="28" t="s">
        <v>449</v>
      </c>
      <c r="C234" s="28" t="s">
        <v>450</v>
      </c>
      <c r="D234" s="29" t="s">
        <v>355</v>
      </c>
      <c r="E234" s="28" t="s">
        <v>337</v>
      </c>
      <c r="F234" s="3"/>
      <c r="G234" s="3"/>
      <c r="H234" s="3"/>
      <c r="I234" s="3"/>
      <c r="J234" s="3"/>
      <c r="K234" s="3">
        <v>30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4">
        <f t="shared" si="16"/>
        <v>30</v>
      </c>
      <c r="AR234" s="3">
        <f t="shared" si="17"/>
        <v>1</v>
      </c>
      <c r="AS234" s="3">
        <f t="shared" si="18"/>
        <v>30</v>
      </c>
      <c r="AT234" s="3">
        <f t="shared" si="20"/>
        <v>0</v>
      </c>
      <c r="AU234" s="4">
        <f t="shared" si="19"/>
        <v>30</v>
      </c>
      <c r="AV234" s="4"/>
      <c r="AW234" s="4"/>
    </row>
    <row r="235" spans="1:49" s="6" customFormat="1" ht="15.75" customHeight="1">
      <c r="A235" s="41">
        <v>238</v>
      </c>
      <c r="B235" s="16" t="s">
        <v>16</v>
      </c>
      <c r="C235" s="16" t="s">
        <v>368</v>
      </c>
      <c r="D235" s="16">
        <v>1958</v>
      </c>
      <c r="E235" s="16" t="s">
        <v>702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30</v>
      </c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4">
        <f t="shared" si="16"/>
        <v>30</v>
      </c>
      <c r="AR235" s="3">
        <f t="shared" si="17"/>
        <v>1</v>
      </c>
      <c r="AS235" s="3">
        <f t="shared" si="18"/>
        <v>30</v>
      </c>
      <c r="AT235" s="3">
        <f t="shared" si="20"/>
        <v>0</v>
      </c>
      <c r="AU235" s="4">
        <f t="shared" si="19"/>
        <v>30</v>
      </c>
      <c r="AV235" s="4"/>
      <c r="AW235" s="4"/>
    </row>
    <row r="236" spans="1:49" s="6" customFormat="1" ht="15.75" customHeight="1">
      <c r="A236" s="40"/>
      <c r="B236" s="12" t="s">
        <v>786</v>
      </c>
      <c r="C236" s="12" t="s">
        <v>91</v>
      </c>
      <c r="D236" s="12" t="s">
        <v>336</v>
      </c>
      <c r="E236" s="12" t="s">
        <v>782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>
        <v>30</v>
      </c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4">
        <f t="shared" si="16"/>
        <v>30</v>
      </c>
      <c r="AR236" s="3">
        <f t="shared" si="17"/>
        <v>1</v>
      </c>
      <c r="AS236" s="3">
        <f t="shared" si="18"/>
        <v>30</v>
      </c>
      <c r="AT236" s="3">
        <f t="shared" si="20"/>
        <v>0</v>
      </c>
      <c r="AU236" s="4">
        <f t="shared" si="19"/>
        <v>30</v>
      </c>
      <c r="AV236" s="4"/>
      <c r="AW236" s="4"/>
    </row>
    <row r="237" spans="1:49" s="6" customFormat="1" ht="15.75" customHeight="1">
      <c r="A237" s="41">
        <v>239</v>
      </c>
      <c r="B237" s="17" t="s">
        <v>255</v>
      </c>
      <c r="C237" s="17" t="s">
        <v>256</v>
      </c>
      <c r="D237" s="17">
        <v>1955</v>
      </c>
      <c r="E237" s="17" t="s">
        <v>49</v>
      </c>
      <c r="F237" s="3"/>
      <c r="G237" s="3">
        <v>30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4">
        <f t="shared" si="16"/>
        <v>30</v>
      </c>
      <c r="AR237" s="3">
        <f t="shared" si="17"/>
        <v>1</v>
      </c>
      <c r="AS237" s="3">
        <f t="shared" si="18"/>
        <v>30</v>
      </c>
      <c r="AT237" s="3">
        <f t="shared" si="20"/>
        <v>0</v>
      </c>
      <c r="AU237" s="4">
        <f t="shared" si="19"/>
        <v>30</v>
      </c>
      <c r="AV237" s="4"/>
      <c r="AW237" s="4"/>
    </row>
    <row r="238" spans="1:49" s="6" customFormat="1" ht="15.75" customHeight="1">
      <c r="A238" s="41">
        <v>240</v>
      </c>
      <c r="B238" s="17" t="s">
        <v>218</v>
      </c>
      <c r="C238" s="17" t="s">
        <v>89</v>
      </c>
      <c r="D238" s="17">
        <v>1955</v>
      </c>
      <c r="E238" s="17" t="s">
        <v>219</v>
      </c>
      <c r="F238" s="4"/>
      <c r="G238" s="3">
        <v>30</v>
      </c>
      <c r="AQ238" s="4">
        <f t="shared" si="16"/>
        <v>30</v>
      </c>
      <c r="AR238" s="3">
        <f t="shared" si="17"/>
        <v>1</v>
      </c>
      <c r="AS238" s="3">
        <f t="shared" si="18"/>
        <v>30</v>
      </c>
      <c r="AT238" s="3">
        <f t="shared" si="20"/>
        <v>0</v>
      </c>
      <c r="AU238" s="4">
        <f t="shared" si="19"/>
        <v>30</v>
      </c>
      <c r="AV238" s="3"/>
      <c r="AW238" s="3"/>
    </row>
    <row r="239" spans="1:49" s="6" customFormat="1" ht="15.75" customHeight="1">
      <c r="A239" s="41">
        <v>241</v>
      </c>
      <c r="B239" s="16" t="s">
        <v>723</v>
      </c>
      <c r="C239" s="16" t="s">
        <v>354</v>
      </c>
      <c r="D239" s="16">
        <v>1957</v>
      </c>
      <c r="E239" s="16" t="s">
        <v>49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>
        <v>30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4">
        <f t="shared" si="16"/>
        <v>30</v>
      </c>
      <c r="AR239" s="3">
        <f t="shared" si="17"/>
        <v>1</v>
      </c>
      <c r="AS239" s="3">
        <f t="shared" si="18"/>
        <v>30</v>
      </c>
      <c r="AT239" s="3">
        <f t="shared" si="20"/>
        <v>0</v>
      </c>
      <c r="AU239" s="4">
        <f t="shared" si="19"/>
        <v>30</v>
      </c>
      <c r="AV239" s="4"/>
      <c r="AW239" s="4"/>
    </row>
    <row r="240" spans="1:49" s="6" customFormat="1" ht="15.75" customHeight="1">
      <c r="A240" s="41">
        <v>242</v>
      </c>
      <c r="B240" s="25" t="s">
        <v>628</v>
      </c>
      <c r="C240" s="25" t="s">
        <v>629</v>
      </c>
      <c r="D240" s="25">
        <v>59</v>
      </c>
      <c r="E240" s="25"/>
      <c r="F240" s="3"/>
      <c r="G240" s="3"/>
      <c r="H240" s="3"/>
      <c r="I240" s="3"/>
      <c r="J240" s="3">
        <v>29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4">
        <f t="shared" si="16"/>
        <v>29</v>
      </c>
      <c r="AR240" s="3">
        <f t="shared" si="17"/>
        <v>1</v>
      </c>
      <c r="AS240" s="3">
        <f t="shared" si="18"/>
        <v>29</v>
      </c>
      <c r="AT240" s="3">
        <f t="shared" si="20"/>
        <v>0</v>
      </c>
      <c r="AU240" s="4">
        <f t="shared" si="19"/>
        <v>29</v>
      </c>
      <c r="AV240" s="4"/>
      <c r="AW240" s="4"/>
    </row>
    <row r="241" spans="1:49" s="6" customFormat="1" ht="15.75" customHeight="1">
      <c r="A241" s="40"/>
      <c r="B241" s="12" t="s">
        <v>52</v>
      </c>
      <c r="C241" s="12" t="s">
        <v>842</v>
      </c>
      <c r="D241" s="12">
        <v>1959</v>
      </c>
      <c r="E241" s="12" t="s">
        <v>843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4">
        <v>29</v>
      </c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4">
        <f t="shared" si="16"/>
        <v>29</v>
      </c>
      <c r="AR241" s="3">
        <f t="shared" si="17"/>
        <v>1</v>
      </c>
      <c r="AS241" s="3">
        <f t="shared" si="18"/>
        <v>29</v>
      </c>
      <c r="AT241" s="3">
        <f t="shared" si="20"/>
        <v>0</v>
      </c>
      <c r="AU241" s="4">
        <f t="shared" si="19"/>
        <v>29</v>
      </c>
      <c r="AV241" s="4"/>
      <c r="AW241" s="4"/>
    </row>
    <row r="242" spans="1:49" s="6" customFormat="1" ht="15.75" customHeight="1">
      <c r="A242" s="41">
        <v>243</v>
      </c>
      <c r="B242" s="31" t="s">
        <v>766</v>
      </c>
      <c r="C242" s="6" t="s">
        <v>767</v>
      </c>
      <c r="D242" s="32" t="s">
        <v>355</v>
      </c>
      <c r="E242" s="33" t="s">
        <v>485</v>
      </c>
      <c r="F242" s="3"/>
      <c r="G242" s="3"/>
      <c r="H242" s="3"/>
      <c r="I242" s="3"/>
      <c r="J242" s="3"/>
      <c r="K242" s="3"/>
      <c r="L242" s="3"/>
      <c r="M242" s="3">
        <v>29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4">
        <f t="shared" si="16"/>
        <v>29</v>
      </c>
      <c r="AR242" s="3">
        <f t="shared" si="17"/>
        <v>1</v>
      </c>
      <c r="AS242" s="3">
        <f t="shared" si="18"/>
        <v>29</v>
      </c>
      <c r="AT242" s="3">
        <f t="shared" si="20"/>
        <v>0</v>
      </c>
      <c r="AU242" s="4">
        <f t="shared" si="19"/>
        <v>29</v>
      </c>
      <c r="AV242" s="4"/>
      <c r="AW242" s="4"/>
    </row>
    <row r="243" spans="1:49" s="6" customFormat="1" ht="15.75" customHeight="1">
      <c r="A243" s="41">
        <v>244</v>
      </c>
      <c r="B243" s="21" t="s">
        <v>687</v>
      </c>
      <c r="C243" s="21" t="s">
        <v>688</v>
      </c>
      <c r="D243" s="21">
        <v>1956</v>
      </c>
      <c r="E243" s="21" t="s">
        <v>689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>
        <v>29</v>
      </c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4">
        <f t="shared" si="16"/>
        <v>29</v>
      </c>
      <c r="AR243" s="3">
        <f t="shared" si="17"/>
        <v>1</v>
      </c>
      <c r="AS243" s="3">
        <f t="shared" si="18"/>
        <v>29</v>
      </c>
      <c r="AT243" s="3">
        <f t="shared" si="20"/>
        <v>0</v>
      </c>
      <c r="AU243" s="4">
        <f t="shared" si="19"/>
        <v>29</v>
      </c>
      <c r="AV243" s="4"/>
      <c r="AW243" s="4"/>
    </row>
    <row r="244" spans="1:49" s="6" customFormat="1" ht="15.75" customHeight="1">
      <c r="A244" s="41">
        <v>245</v>
      </c>
      <c r="B244" s="8" t="s">
        <v>365</v>
      </c>
      <c r="C244" s="8" t="s">
        <v>120</v>
      </c>
      <c r="D244" s="9" t="s">
        <v>332</v>
      </c>
      <c r="E244" s="8" t="s">
        <v>366</v>
      </c>
      <c r="F244" s="3"/>
      <c r="G244" s="3"/>
      <c r="H244" s="3"/>
      <c r="I244" s="3"/>
      <c r="J244" s="3"/>
      <c r="K244" s="3">
        <v>29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4">
        <f t="shared" si="16"/>
        <v>29</v>
      </c>
      <c r="AR244" s="3">
        <f t="shared" si="17"/>
        <v>1</v>
      </c>
      <c r="AS244" s="3">
        <f t="shared" si="18"/>
        <v>29</v>
      </c>
      <c r="AT244" s="3">
        <f t="shared" si="20"/>
        <v>0</v>
      </c>
      <c r="AU244" s="4">
        <f t="shared" si="19"/>
        <v>29</v>
      </c>
      <c r="AV244" s="4"/>
      <c r="AW244" s="4"/>
    </row>
    <row r="245" spans="1:49" s="6" customFormat="1" ht="15.75" customHeight="1">
      <c r="A245" s="41">
        <v>246</v>
      </c>
      <c r="B245" s="25" t="s">
        <v>630</v>
      </c>
      <c r="C245" s="25" t="s">
        <v>631</v>
      </c>
      <c r="D245" s="25">
        <v>59</v>
      </c>
      <c r="E245" s="25" t="s">
        <v>632</v>
      </c>
      <c r="F245" s="3"/>
      <c r="G245" s="3"/>
      <c r="H245" s="3"/>
      <c r="I245" s="3"/>
      <c r="J245" s="3">
        <v>28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4">
        <f t="shared" si="16"/>
        <v>28</v>
      </c>
      <c r="AR245" s="3">
        <f t="shared" si="17"/>
        <v>1</v>
      </c>
      <c r="AS245" s="3">
        <f t="shared" si="18"/>
        <v>28</v>
      </c>
      <c r="AT245" s="3">
        <f t="shared" si="20"/>
        <v>0</v>
      </c>
      <c r="AU245" s="4">
        <f t="shared" si="19"/>
        <v>28</v>
      </c>
      <c r="AV245" s="4"/>
      <c r="AW245" s="4"/>
    </row>
    <row r="246" spans="1:49" s="6" customFormat="1" ht="15.75" customHeight="1">
      <c r="A246" s="41">
        <v>247</v>
      </c>
      <c r="B246" s="31" t="s">
        <v>486</v>
      </c>
      <c r="D246" s="32" t="s">
        <v>336</v>
      </c>
      <c r="E246" s="33" t="s">
        <v>49</v>
      </c>
      <c r="F246" s="3"/>
      <c r="G246" s="3"/>
      <c r="H246" s="3"/>
      <c r="I246" s="3"/>
      <c r="J246" s="3"/>
      <c r="K246" s="3"/>
      <c r="L246" s="3"/>
      <c r="M246" s="3">
        <v>28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4">
        <f t="shared" si="16"/>
        <v>28</v>
      </c>
      <c r="AR246" s="3">
        <f t="shared" si="17"/>
        <v>1</v>
      </c>
      <c r="AS246" s="3">
        <f t="shared" si="18"/>
        <v>28</v>
      </c>
      <c r="AT246" s="3">
        <f t="shared" si="20"/>
        <v>0</v>
      </c>
      <c r="AU246" s="4">
        <f t="shared" si="19"/>
        <v>28</v>
      </c>
      <c r="AV246" s="4"/>
      <c r="AW246" s="4"/>
    </row>
    <row r="247" spans="1:49" s="6" customFormat="1" ht="15.75" customHeight="1">
      <c r="A247" s="41">
        <v>248</v>
      </c>
      <c r="B247" s="18" t="s">
        <v>573</v>
      </c>
      <c r="C247" s="18" t="s">
        <v>78</v>
      </c>
      <c r="D247" s="18">
        <v>1959</v>
      </c>
      <c r="E247" s="18" t="s">
        <v>137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v>28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4">
        <f t="shared" si="16"/>
        <v>28</v>
      </c>
      <c r="AR247" s="3">
        <f t="shared" si="17"/>
        <v>1</v>
      </c>
      <c r="AS247" s="3">
        <f t="shared" si="18"/>
        <v>28</v>
      </c>
      <c r="AT247" s="3">
        <f t="shared" si="20"/>
        <v>0</v>
      </c>
      <c r="AU247" s="4">
        <f t="shared" si="19"/>
        <v>28</v>
      </c>
      <c r="AV247" s="4"/>
      <c r="AW247" s="4"/>
    </row>
    <row r="248" spans="1:49" s="6" customFormat="1" ht="15.75" customHeight="1">
      <c r="A248" s="41">
        <v>249</v>
      </c>
      <c r="B248" s="17" t="s">
        <v>63</v>
      </c>
      <c r="C248" s="6" t="s">
        <v>280</v>
      </c>
      <c r="D248" s="17">
        <v>1957</v>
      </c>
      <c r="E248" s="17" t="s">
        <v>47</v>
      </c>
      <c r="F248" s="3"/>
      <c r="G248" s="3"/>
      <c r="H248" s="3">
        <v>28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4">
        <f t="shared" si="16"/>
        <v>28</v>
      </c>
      <c r="AR248" s="3">
        <f t="shared" si="17"/>
        <v>1</v>
      </c>
      <c r="AS248" s="3">
        <f t="shared" si="18"/>
        <v>28</v>
      </c>
      <c r="AT248" s="3">
        <f t="shared" si="20"/>
        <v>0</v>
      </c>
      <c r="AU248" s="4">
        <f t="shared" si="19"/>
        <v>28</v>
      </c>
      <c r="AV248" s="4"/>
      <c r="AW248" s="4"/>
    </row>
    <row r="249" spans="1:49" s="6" customFormat="1" ht="15.75" customHeight="1">
      <c r="A249" s="41">
        <v>250</v>
      </c>
      <c r="B249" s="21" t="s">
        <v>690</v>
      </c>
      <c r="C249" s="21" t="s">
        <v>596</v>
      </c>
      <c r="D249" s="21">
        <v>1955</v>
      </c>
      <c r="E249" s="21" t="s">
        <v>686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>
        <v>28</v>
      </c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4">
        <f t="shared" si="16"/>
        <v>28</v>
      </c>
      <c r="AR249" s="3">
        <f t="shared" si="17"/>
        <v>1</v>
      </c>
      <c r="AS249" s="3">
        <f t="shared" si="18"/>
        <v>28</v>
      </c>
      <c r="AT249" s="3">
        <f t="shared" si="20"/>
        <v>0</v>
      </c>
      <c r="AU249" s="4">
        <f t="shared" si="19"/>
        <v>28</v>
      </c>
      <c r="AV249" s="4"/>
      <c r="AW249" s="4"/>
    </row>
    <row r="250" spans="1:49" s="6" customFormat="1" ht="15.75" customHeight="1">
      <c r="A250" s="40"/>
      <c r="B250" s="16" t="s">
        <v>291</v>
      </c>
      <c r="C250" s="12" t="s">
        <v>802</v>
      </c>
      <c r="D250" s="16">
        <v>1958</v>
      </c>
      <c r="E250" s="16" t="s">
        <v>288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>
        <v>28</v>
      </c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4">
        <f t="shared" si="16"/>
        <v>28</v>
      </c>
      <c r="AR250" s="3">
        <f t="shared" si="17"/>
        <v>1</v>
      </c>
      <c r="AS250" s="3">
        <f t="shared" si="18"/>
        <v>28</v>
      </c>
      <c r="AT250" s="3">
        <f t="shared" si="20"/>
        <v>0</v>
      </c>
      <c r="AU250" s="4">
        <f t="shared" si="19"/>
        <v>28</v>
      </c>
      <c r="AV250" s="4"/>
      <c r="AW250" s="4"/>
    </row>
    <row r="251" spans="1:49" s="6" customFormat="1" ht="15.75" customHeight="1">
      <c r="A251" s="41">
        <v>251</v>
      </c>
      <c r="B251" s="8" t="s">
        <v>370</v>
      </c>
      <c r="C251" s="8" t="s">
        <v>131</v>
      </c>
      <c r="D251" s="9" t="s">
        <v>336</v>
      </c>
      <c r="E251" s="8" t="s">
        <v>357</v>
      </c>
      <c r="F251" s="3"/>
      <c r="G251" s="3"/>
      <c r="H251" s="3"/>
      <c r="I251" s="3"/>
      <c r="J251" s="3"/>
      <c r="K251" s="3">
        <v>27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4">
        <f t="shared" si="16"/>
        <v>27</v>
      </c>
      <c r="AR251" s="3">
        <f t="shared" si="17"/>
        <v>1</v>
      </c>
      <c r="AS251" s="3">
        <f t="shared" si="18"/>
        <v>27</v>
      </c>
      <c r="AT251" s="3">
        <f t="shared" si="20"/>
        <v>0</v>
      </c>
      <c r="AU251" s="4">
        <f t="shared" si="19"/>
        <v>27</v>
      </c>
      <c r="AV251" s="4"/>
      <c r="AW251" s="4"/>
    </row>
    <row r="252" spans="1:49" s="6" customFormat="1" ht="15.75" customHeight="1">
      <c r="A252" s="41">
        <v>253</v>
      </c>
      <c r="B252" s="17" t="s">
        <v>222</v>
      </c>
      <c r="C252" s="17" t="s">
        <v>223</v>
      </c>
      <c r="D252" s="17">
        <v>1956</v>
      </c>
      <c r="E252" s="17" t="s">
        <v>224</v>
      </c>
      <c r="F252" s="4"/>
      <c r="G252" s="4">
        <v>27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4">
        <f t="shared" si="16"/>
        <v>27</v>
      </c>
      <c r="AR252" s="3">
        <f t="shared" si="17"/>
        <v>1</v>
      </c>
      <c r="AS252" s="3">
        <f t="shared" si="18"/>
        <v>27</v>
      </c>
      <c r="AT252" s="3">
        <f t="shared" si="20"/>
        <v>0</v>
      </c>
      <c r="AU252" s="4">
        <f t="shared" si="19"/>
        <v>27</v>
      </c>
      <c r="AV252" s="5"/>
      <c r="AW252" s="7"/>
    </row>
    <row r="253" spans="1:49" s="6" customFormat="1" ht="15.75" customHeight="1">
      <c r="A253" s="41">
        <v>254</v>
      </c>
      <c r="B253" s="25" t="s">
        <v>633</v>
      </c>
      <c r="C253" s="25" t="s">
        <v>634</v>
      </c>
      <c r="D253" s="25">
        <v>57</v>
      </c>
      <c r="E253" s="25" t="s">
        <v>635</v>
      </c>
      <c r="F253" s="3"/>
      <c r="G253" s="3"/>
      <c r="H253" s="3"/>
      <c r="I253" s="3"/>
      <c r="J253" s="3">
        <v>27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4">
        <f t="shared" si="16"/>
        <v>27</v>
      </c>
      <c r="AR253" s="3">
        <f t="shared" si="17"/>
        <v>1</v>
      </c>
      <c r="AS253" s="3">
        <f t="shared" si="18"/>
        <v>27</v>
      </c>
      <c r="AT253" s="3">
        <f t="shared" si="20"/>
        <v>0</v>
      </c>
      <c r="AU253" s="4">
        <f t="shared" si="19"/>
        <v>27</v>
      </c>
      <c r="AV253" s="4"/>
      <c r="AW253" s="4"/>
    </row>
    <row r="254" spans="1:49" s="6" customFormat="1" ht="15.75" customHeight="1">
      <c r="A254" s="41">
        <v>255</v>
      </c>
      <c r="B254" s="38" t="s">
        <v>487</v>
      </c>
      <c r="D254" s="32" t="s">
        <v>336</v>
      </c>
      <c r="E254" s="33" t="s">
        <v>488</v>
      </c>
      <c r="F254" s="3"/>
      <c r="G254" s="3"/>
      <c r="H254" s="3"/>
      <c r="I254" s="3"/>
      <c r="J254" s="3"/>
      <c r="K254" s="3"/>
      <c r="L254" s="3"/>
      <c r="M254" s="3">
        <v>27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4">
        <f t="shared" si="16"/>
        <v>27</v>
      </c>
      <c r="AR254" s="3">
        <f t="shared" si="17"/>
        <v>1</v>
      </c>
      <c r="AS254" s="3">
        <f t="shared" si="18"/>
        <v>27</v>
      </c>
      <c r="AT254" s="3">
        <f t="shared" si="20"/>
        <v>0</v>
      </c>
      <c r="AU254" s="4">
        <f t="shared" si="19"/>
        <v>27</v>
      </c>
      <c r="AV254" s="4"/>
      <c r="AW254" s="4"/>
    </row>
    <row r="255" spans="1:49" s="6" customFormat="1" ht="15.75" customHeight="1">
      <c r="A255" s="41">
        <v>256</v>
      </c>
      <c r="B255" s="13" t="s">
        <v>155</v>
      </c>
      <c r="C255" s="13" t="s">
        <v>156</v>
      </c>
      <c r="D255" s="13">
        <v>1955</v>
      </c>
      <c r="E255" s="13" t="s">
        <v>157</v>
      </c>
      <c r="F255" s="4">
        <v>26</v>
      </c>
      <c r="G255" s="3"/>
      <c r="AQ255" s="4">
        <f t="shared" si="16"/>
        <v>26</v>
      </c>
      <c r="AR255" s="3">
        <f t="shared" si="17"/>
        <v>1</v>
      </c>
      <c r="AS255" s="3">
        <f t="shared" si="18"/>
        <v>26</v>
      </c>
      <c r="AT255" s="3">
        <f>IF(COUNT(G255:AP255)&lt;22,IF(COUNT(G255:AP255)&gt;14,(COUNT(G255:AP255)-15),0)*20,120)</f>
        <v>0</v>
      </c>
      <c r="AU255" s="4">
        <f t="shared" si="19"/>
        <v>26</v>
      </c>
      <c r="AV255" s="4"/>
      <c r="AW255" s="4"/>
    </row>
    <row r="256" spans="1:49" s="6" customFormat="1" ht="15.75" customHeight="1">
      <c r="A256" s="41">
        <v>257</v>
      </c>
      <c r="B256" s="25" t="s">
        <v>636</v>
      </c>
      <c r="C256" s="25" t="s">
        <v>100</v>
      </c>
      <c r="D256" s="25">
        <v>59</v>
      </c>
      <c r="E256" s="25" t="s">
        <v>632</v>
      </c>
      <c r="F256" s="3"/>
      <c r="G256" s="3"/>
      <c r="H256" s="3"/>
      <c r="I256" s="3"/>
      <c r="J256" s="3">
        <v>26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4">
        <f t="shared" si="16"/>
        <v>26</v>
      </c>
      <c r="AR256" s="3">
        <f t="shared" si="17"/>
        <v>1</v>
      </c>
      <c r="AS256" s="3">
        <f t="shared" si="18"/>
        <v>26</v>
      </c>
      <c r="AT256" s="3">
        <f aca="true" t="shared" si="21" ref="AT256:AT271">IF(COUNT(F256:AP256)&lt;22,IF(COUNT(F256:AP256)&gt;14,(COUNT(F256:AP256)-15),0)*20,120)</f>
        <v>0</v>
      </c>
      <c r="AU256" s="4">
        <f t="shared" si="19"/>
        <v>26</v>
      </c>
      <c r="AV256" s="4"/>
      <c r="AW256" s="4"/>
    </row>
    <row r="257" spans="1:49" s="6" customFormat="1" ht="15.75" customHeight="1">
      <c r="A257" s="41">
        <v>258</v>
      </c>
      <c r="B257" s="17" t="s">
        <v>281</v>
      </c>
      <c r="C257" s="6" t="s">
        <v>212</v>
      </c>
      <c r="D257" s="17">
        <v>1959</v>
      </c>
      <c r="E257" s="17" t="s">
        <v>49</v>
      </c>
      <c r="F257" s="3"/>
      <c r="G257" s="3"/>
      <c r="H257" s="3">
        <v>26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4">
        <f t="shared" si="16"/>
        <v>26</v>
      </c>
      <c r="AR257" s="3">
        <f t="shared" si="17"/>
        <v>1</v>
      </c>
      <c r="AS257" s="3">
        <f t="shared" si="18"/>
        <v>26</v>
      </c>
      <c r="AT257" s="3">
        <f t="shared" si="21"/>
        <v>0</v>
      </c>
      <c r="AU257" s="4">
        <f t="shared" si="19"/>
        <v>26</v>
      </c>
      <c r="AV257" s="4"/>
      <c r="AW257" s="4"/>
    </row>
    <row r="258" spans="1:49" s="6" customFormat="1" ht="15.75" customHeight="1">
      <c r="A258" s="41">
        <v>259</v>
      </c>
      <c r="B258" s="25" t="s">
        <v>637</v>
      </c>
      <c r="C258" s="25" t="s">
        <v>638</v>
      </c>
      <c r="D258" s="25">
        <v>56</v>
      </c>
      <c r="E258" s="25" t="s">
        <v>606</v>
      </c>
      <c r="F258" s="3"/>
      <c r="G258" s="3"/>
      <c r="H258" s="3"/>
      <c r="I258" s="3"/>
      <c r="J258" s="3">
        <v>25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4">
        <f aca="true" t="shared" si="22" ref="AQ258:AQ315">SUM(F258:AP258)</f>
        <v>25</v>
      </c>
      <c r="AR258" s="3">
        <f aca="true" t="shared" si="23" ref="AR258:AR315">(COUNT(F258:AP258))</f>
        <v>1</v>
      </c>
      <c r="AS258" s="3">
        <f aca="true" t="shared" si="24" ref="AS258:AS315">IF(COUNT(F258:AP258)&gt;0,LARGE(F258:AP258,1),0)+IF(COUNT(F258:AP258)&gt;1,LARGE(F258:AP258,2),0)+IF(COUNT(F258:AP258)&gt;2,LARGE(F258:AP258,3),0)+IF(COUNT(F258:AP258)&gt;3,LARGE(F258:AP258,4),0)+IF(COUNT(F258:AP258)&gt;4,LARGE(F258:AP258,5),0)+IF(COUNT(F258:AP258)&gt;5,LARGE(F258:AP258,6),0)+IF(COUNT(F258:AP258)&gt;6,LARGE(F258:AP258,7),0)+IF(COUNT(F258:AP258)&gt;7,LARGE(F258:AP258,8),0)+IF(COUNT(F258:AP258)&gt;8,LARGE(F258:AP258,9),0)+IF(COUNT(F258:AP258)&gt;9,LARGE(F258:AP258,10),0)+IF(COUNT(F258:AP258)&gt;10,LARGE(F258:AP258,11),0)+IF(COUNT(F258:AP258)&gt;11,LARGE(F258:AP258,12),0)+IF(COUNT(F258:AP258)&gt;12,LARGE(F258:AP258,13),0)+IF(COUNT(F258:AP258)&gt;13,LARGE(F258:AP258,14),0)+IF(COUNT(F258:AP258)&gt;14,LARGE(F258:AP258,15),0)</f>
        <v>25</v>
      </c>
      <c r="AT258" s="3">
        <f t="shared" si="21"/>
        <v>0</v>
      </c>
      <c r="AU258" s="4">
        <f aca="true" t="shared" si="25" ref="AU258:AU315">AS258+AT258</f>
        <v>25</v>
      </c>
      <c r="AV258" s="4"/>
      <c r="AW258" s="4"/>
    </row>
    <row r="259" spans="1:49" s="6" customFormat="1" ht="15.75" customHeight="1">
      <c r="A259" s="41">
        <v>260</v>
      </c>
      <c r="B259" s="13" t="s">
        <v>158</v>
      </c>
      <c r="C259" s="13" t="s">
        <v>159</v>
      </c>
      <c r="D259" s="13">
        <v>1958</v>
      </c>
      <c r="E259" s="13" t="s">
        <v>160</v>
      </c>
      <c r="F259" s="4">
        <v>25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4">
        <f t="shared" si="22"/>
        <v>25</v>
      </c>
      <c r="AR259" s="3">
        <f t="shared" si="23"/>
        <v>1</v>
      </c>
      <c r="AS259" s="3">
        <f t="shared" si="24"/>
        <v>25</v>
      </c>
      <c r="AT259" s="3">
        <f t="shared" si="21"/>
        <v>0</v>
      </c>
      <c r="AU259" s="4">
        <f t="shared" si="25"/>
        <v>25</v>
      </c>
      <c r="AV259" s="4"/>
      <c r="AW259" s="4"/>
    </row>
    <row r="260" spans="1:49" s="6" customFormat="1" ht="15.75" customHeight="1">
      <c r="A260" s="41">
        <v>261</v>
      </c>
      <c r="B260" s="17">
        <v>1283</v>
      </c>
      <c r="C260" s="6" t="s">
        <v>320</v>
      </c>
      <c r="D260" s="17">
        <v>1956</v>
      </c>
      <c r="E260" s="17" t="s">
        <v>49</v>
      </c>
      <c r="F260" s="3"/>
      <c r="G260" s="3"/>
      <c r="H260" s="3">
        <v>25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4">
        <f t="shared" si="22"/>
        <v>25</v>
      </c>
      <c r="AR260" s="3">
        <f t="shared" si="23"/>
        <v>1</v>
      </c>
      <c r="AS260" s="3">
        <f t="shared" si="24"/>
        <v>25</v>
      </c>
      <c r="AT260" s="3">
        <f t="shared" si="21"/>
        <v>0</v>
      </c>
      <c r="AU260" s="4">
        <f t="shared" si="25"/>
        <v>25</v>
      </c>
      <c r="AV260" s="4"/>
      <c r="AW260" s="4"/>
    </row>
    <row r="261" spans="1:49" s="6" customFormat="1" ht="15.75" customHeight="1">
      <c r="A261" s="40"/>
      <c r="B261" s="16" t="s">
        <v>803</v>
      </c>
      <c r="C261" s="12" t="s">
        <v>804</v>
      </c>
      <c r="D261" s="16">
        <v>1956</v>
      </c>
      <c r="E261" s="16" t="s">
        <v>805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>
        <v>24</v>
      </c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4">
        <f t="shared" si="22"/>
        <v>24</v>
      </c>
      <c r="AR261" s="3">
        <f t="shared" si="23"/>
        <v>1</v>
      </c>
      <c r="AS261" s="3">
        <f t="shared" si="24"/>
        <v>24</v>
      </c>
      <c r="AT261" s="3">
        <f t="shared" si="21"/>
        <v>0</v>
      </c>
      <c r="AU261" s="4">
        <f t="shared" si="25"/>
        <v>24</v>
      </c>
      <c r="AV261" s="4"/>
      <c r="AW261" s="4"/>
    </row>
    <row r="262" spans="1:49" s="6" customFormat="1" ht="15.75" customHeight="1">
      <c r="A262" s="41">
        <v>262</v>
      </c>
      <c r="B262" s="14" t="s">
        <v>465</v>
      </c>
      <c r="C262" s="14" t="s">
        <v>466</v>
      </c>
      <c r="D262" s="14">
        <v>1957</v>
      </c>
      <c r="E262" s="14" t="s">
        <v>121</v>
      </c>
      <c r="F262" s="3"/>
      <c r="G262" s="3"/>
      <c r="H262" s="3"/>
      <c r="I262" s="3"/>
      <c r="J262" s="3"/>
      <c r="K262" s="3"/>
      <c r="L262" s="3">
        <v>24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4">
        <f t="shared" si="22"/>
        <v>24</v>
      </c>
      <c r="AR262" s="3">
        <f t="shared" si="23"/>
        <v>1</v>
      </c>
      <c r="AS262" s="3">
        <f t="shared" si="24"/>
        <v>24</v>
      </c>
      <c r="AT262" s="3">
        <f t="shared" si="21"/>
        <v>0</v>
      </c>
      <c r="AU262" s="4">
        <f t="shared" si="25"/>
        <v>24</v>
      </c>
      <c r="AV262" s="4"/>
      <c r="AW262" s="4"/>
    </row>
    <row r="263" spans="1:49" s="6" customFormat="1" ht="15.75" customHeight="1">
      <c r="A263" s="41">
        <v>264</v>
      </c>
      <c r="B263" s="13" t="s">
        <v>163</v>
      </c>
      <c r="C263" s="13" t="s">
        <v>91</v>
      </c>
      <c r="D263" s="13">
        <v>1959</v>
      </c>
      <c r="E263" s="13" t="s">
        <v>164</v>
      </c>
      <c r="F263" s="4">
        <v>23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4">
        <f t="shared" si="22"/>
        <v>23</v>
      </c>
      <c r="AR263" s="3">
        <f t="shared" si="23"/>
        <v>1</v>
      </c>
      <c r="AS263" s="3">
        <f t="shared" si="24"/>
        <v>23</v>
      </c>
      <c r="AT263" s="3">
        <f t="shared" si="21"/>
        <v>0</v>
      </c>
      <c r="AU263" s="4">
        <f t="shared" si="25"/>
        <v>23</v>
      </c>
      <c r="AV263" s="4"/>
      <c r="AW263" s="4"/>
    </row>
    <row r="264" spans="1:49" s="6" customFormat="1" ht="15.75" customHeight="1">
      <c r="A264" s="40"/>
      <c r="B264" s="26" t="s">
        <v>776</v>
      </c>
      <c r="C264" s="27" t="s">
        <v>777</v>
      </c>
      <c r="D264" s="27">
        <v>1955</v>
      </c>
      <c r="E264" s="27" t="s">
        <v>288</v>
      </c>
      <c r="F264" s="2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>
        <v>23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4">
        <f t="shared" si="22"/>
        <v>23</v>
      </c>
      <c r="AR264" s="3">
        <f t="shared" si="23"/>
        <v>1</v>
      </c>
      <c r="AS264" s="3">
        <f t="shared" si="24"/>
        <v>23</v>
      </c>
      <c r="AT264" s="3">
        <f t="shared" si="21"/>
        <v>0</v>
      </c>
      <c r="AU264" s="4">
        <f t="shared" si="25"/>
        <v>23</v>
      </c>
      <c r="AV264" s="4"/>
      <c r="AW264" s="4"/>
    </row>
    <row r="265" spans="1:49" s="6" customFormat="1" ht="15.75" customHeight="1">
      <c r="A265" s="41">
        <v>265</v>
      </c>
      <c r="B265" s="25" t="s">
        <v>639</v>
      </c>
      <c r="C265" s="25" t="s">
        <v>640</v>
      </c>
      <c r="D265" s="25">
        <v>55</v>
      </c>
      <c r="E265" s="25" t="s">
        <v>641</v>
      </c>
      <c r="F265" s="3"/>
      <c r="G265" s="3"/>
      <c r="H265" s="3"/>
      <c r="I265" s="3"/>
      <c r="J265" s="3">
        <v>23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4">
        <f t="shared" si="22"/>
        <v>23</v>
      </c>
      <c r="AR265" s="3">
        <f t="shared" si="23"/>
        <v>1</v>
      </c>
      <c r="AS265" s="3">
        <f t="shared" si="24"/>
        <v>23</v>
      </c>
      <c r="AT265" s="3">
        <f t="shared" si="21"/>
        <v>0</v>
      </c>
      <c r="AU265" s="4">
        <f t="shared" si="25"/>
        <v>23</v>
      </c>
      <c r="AV265" s="4"/>
      <c r="AW265" s="4"/>
    </row>
    <row r="266" spans="1:49" s="6" customFormat="1" ht="15.75" customHeight="1">
      <c r="A266" s="40"/>
      <c r="B266" s="12" t="s">
        <v>788</v>
      </c>
      <c r="C266" s="12" t="s">
        <v>789</v>
      </c>
      <c r="D266" s="12" t="s">
        <v>332</v>
      </c>
      <c r="E266" s="12" t="s">
        <v>790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>
        <v>22</v>
      </c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4">
        <f t="shared" si="22"/>
        <v>22</v>
      </c>
      <c r="AR266" s="3">
        <f t="shared" si="23"/>
        <v>1</v>
      </c>
      <c r="AS266" s="3">
        <f t="shared" si="24"/>
        <v>22</v>
      </c>
      <c r="AT266" s="3">
        <f t="shared" si="21"/>
        <v>0</v>
      </c>
      <c r="AU266" s="4">
        <f t="shared" si="25"/>
        <v>22</v>
      </c>
      <c r="AV266" s="4"/>
      <c r="AW266" s="4"/>
    </row>
    <row r="267" spans="1:49" s="6" customFormat="1" ht="15.75" customHeight="1">
      <c r="A267" s="41">
        <v>266</v>
      </c>
      <c r="B267" s="14" t="s">
        <v>467</v>
      </c>
      <c r="C267" s="14" t="s">
        <v>468</v>
      </c>
      <c r="D267" s="14">
        <v>1955</v>
      </c>
      <c r="E267" s="14" t="s">
        <v>469</v>
      </c>
      <c r="F267" s="3"/>
      <c r="G267" s="3"/>
      <c r="H267" s="3"/>
      <c r="I267" s="3"/>
      <c r="J267" s="3"/>
      <c r="K267" s="3"/>
      <c r="L267" s="3">
        <v>22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4">
        <f t="shared" si="22"/>
        <v>22</v>
      </c>
      <c r="AR267" s="3">
        <f t="shared" si="23"/>
        <v>1</v>
      </c>
      <c r="AS267" s="3">
        <f t="shared" si="24"/>
        <v>22</v>
      </c>
      <c r="AT267" s="3">
        <f t="shared" si="21"/>
        <v>0</v>
      </c>
      <c r="AU267" s="4">
        <f t="shared" si="25"/>
        <v>22</v>
      </c>
      <c r="AV267" s="4"/>
      <c r="AW267" s="4"/>
    </row>
    <row r="268" spans="1:49" s="6" customFormat="1" ht="15.75" customHeight="1">
      <c r="A268" s="41">
        <v>267</v>
      </c>
      <c r="B268" s="13" t="s">
        <v>165</v>
      </c>
      <c r="C268" s="13" t="s">
        <v>126</v>
      </c>
      <c r="D268" s="13">
        <v>1958</v>
      </c>
      <c r="E268" s="13" t="s">
        <v>49</v>
      </c>
      <c r="F268" s="4">
        <v>22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4">
        <f t="shared" si="22"/>
        <v>22</v>
      </c>
      <c r="AR268" s="3">
        <f t="shared" si="23"/>
        <v>1</v>
      </c>
      <c r="AS268" s="3">
        <f t="shared" si="24"/>
        <v>22</v>
      </c>
      <c r="AT268" s="3">
        <f t="shared" si="21"/>
        <v>0</v>
      </c>
      <c r="AU268" s="4">
        <f t="shared" si="25"/>
        <v>22</v>
      </c>
      <c r="AV268" s="4"/>
      <c r="AW268" s="4"/>
    </row>
    <row r="269" spans="1:49" s="6" customFormat="1" ht="15.75" customHeight="1">
      <c r="A269" s="41">
        <v>268</v>
      </c>
      <c r="B269" s="16" t="s">
        <v>724</v>
      </c>
      <c r="C269" s="16" t="s">
        <v>725</v>
      </c>
      <c r="D269" s="16">
        <v>1956</v>
      </c>
      <c r="E269" s="16" t="s">
        <v>49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>
        <v>22</v>
      </c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4">
        <f t="shared" si="22"/>
        <v>22</v>
      </c>
      <c r="AR269" s="3">
        <f t="shared" si="23"/>
        <v>1</v>
      </c>
      <c r="AS269" s="3">
        <f t="shared" si="24"/>
        <v>22</v>
      </c>
      <c r="AT269" s="3">
        <f t="shared" si="21"/>
        <v>0</v>
      </c>
      <c r="AU269" s="4">
        <f t="shared" si="25"/>
        <v>22</v>
      </c>
      <c r="AV269" s="4"/>
      <c r="AW269" s="4"/>
    </row>
    <row r="270" spans="1:49" s="6" customFormat="1" ht="15.75" customHeight="1">
      <c r="A270" s="41">
        <v>269</v>
      </c>
      <c r="B270" s="18" t="s">
        <v>574</v>
      </c>
      <c r="C270" s="18" t="s">
        <v>126</v>
      </c>
      <c r="D270" s="18">
        <v>1955</v>
      </c>
      <c r="E270" s="18" t="s">
        <v>575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v>22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4">
        <f t="shared" si="22"/>
        <v>22</v>
      </c>
      <c r="AR270" s="3">
        <f t="shared" si="23"/>
        <v>1</v>
      </c>
      <c r="AS270" s="3">
        <f t="shared" si="24"/>
        <v>22</v>
      </c>
      <c r="AT270" s="3">
        <f t="shared" si="21"/>
        <v>0</v>
      </c>
      <c r="AU270" s="4">
        <f t="shared" si="25"/>
        <v>22</v>
      </c>
      <c r="AV270" s="4"/>
      <c r="AW270" s="4"/>
    </row>
    <row r="271" spans="1:49" s="6" customFormat="1" ht="15.75" customHeight="1">
      <c r="A271" s="41">
        <v>270</v>
      </c>
      <c r="B271" s="8" t="s">
        <v>373</v>
      </c>
      <c r="C271" s="8" t="s">
        <v>374</v>
      </c>
      <c r="D271" s="9" t="s">
        <v>355</v>
      </c>
      <c r="E271" s="8"/>
      <c r="F271" s="3"/>
      <c r="G271" s="3"/>
      <c r="H271" s="3"/>
      <c r="I271" s="3"/>
      <c r="J271" s="3"/>
      <c r="K271" s="3">
        <v>21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4">
        <f t="shared" si="22"/>
        <v>21</v>
      </c>
      <c r="AR271" s="3">
        <f t="shared" si="23"/>
        <v>1</v>
      </c>
      <c r="AS271" s="3">
        <f t="shared" si="24"/>
        <v>21</v>
      </c>
      <c r="AT271" s="3">
        <f t="shared" si="21"/>
        <v>0</v>
      </c>
      <c r="AU271" s="4">
        <f t="shared" si="25"/>
        <v>21</v>
      </c>
      <c r="AV271" s="4"/>
      <c r="AW271" s="4"/>
    </row>
    <row r="272" spans="1:49" s="6" customFormat="1" ht="15.75" customHeight="1">
      <c r="A272" s="41">
        <v>271</v>
      </c>
      <c r="B272" s="13" t="s">
        <v>166</v>
      </c>
      <c r="C272" s="13" t="s">
        <v>167</v>
      </c>
      <c r="D272" s="13">
        <v>1958</v>
      </c>
      <c r="E272" s="13" t="s">
        <v>86</v>
      </c>
      <c r="F272" s="4">
        <v>21</v>
      </c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4">
        <f t="shared" si="22"/>
        <v>21</v>
      </c>
      <c r="AR272" s="3">
        <f t="shared" si="23"/>
        <v>1</v>
      </c>
      <c r="AS272" s="3">
        <f t="shared" si="24"/>
        <v>21</v>
      </c>
      <c r="AT272" s="3">
        <f>IF(COUNT(G272:AP272)&lt;22,IF(COUNT(G272:AP272)&gt;14,(COUNT(G272:AP272)-15),0)*20,120)</f>
        <v>0</v>
      </c>
      <c r="AU272" s="4">
        <f t="shared" si="25"/>
        <v>21</v>
      </c>
      <c r="AV272" s="5"/>
      <c r="AW272" s="3"/>
    </row>
    <row r="273" spans="1:49" s="6" customFormat="1" ht="15.75" customHeight="1">
      <c r="A273" s="41">
        <v>272</v>
      </c>
      <c r="B273" s="25" t="s">
        <v>643</v>
      </c>
      <c r="C273" s="25" t="s">
        <v>644</v>
      </c>
      <c r="D273" s="25">
        <v>58</v>
      </c>
      <c r="E273" s="25" t="s">
        <v>645</v>
      </c>
      <c r="F273" s="3"/>
      <c r="G273" s="3"/>
      <c r="H273" s="3"/>
      <c r="I273" s="3"/>
      <c r="J273" s="3">
        <v>21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4">
        <f t="shared" si="22"/>
        <v>21</v>
      </c>
      <c r="AR273" s="3">
        <f t="shared" si="23"/>
        <v>1</v>
      </c>
      <c r="AS273" s="3">
        <f t="shared" si="24"/>
        <v>21</v>
      </c>
      <c r="AT273" s="3">
        <f aca="true" t="shared" si="26" ref="AT273:AT315">IF(COUNT(F273:AP273)&lt;22,IF(COUNT(F273:AP273)&gt;14,(COUNT(F273:AP273)-15),0)*20,120)</f>
        <v>0</v>
      </c>
      <c r="AU273" s="4">
        <f t="shared" si="25"/>
        <v>21</v>
      </c>
      <c r="AV273" s="4"/>
      <c r="AW273" s="4"/>
    </row>
    <row r="274" spans="1:49" s="6" customFormat="1" ht="15.75" customHeight="1">
      <c r="A274" s="41">
        <v>273</v>
      </c>
      <c r="B274" s="25" t="s">
        <v>646</v>
      </c>
      <c r="C274" s="25" t="s">
        <v>647</v>
      </c>
      <c r="D274" s="25">
        <v>56</v>
      </c>
      <c r="E274" s="25" t="s">
        <v>606</v>
      </c>
      <c r="F274" s="3"/>
      <c r="G274" s="3"/>
      <c r="H274" s="3"/>
      <c r="I274" s="3"/>
      <c r="J274" s="3">
        <v>20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4">
        <f t="shared" si="22"/>
        <v>20</v>
      </c>
      <c r="AR274" s="3">
        <f t="shared" si="23"/>
        <v>1</v>
      </c>
      <c r="AS274" s="3">
        <f t="shared" si="24"/>
        <v>20</v>
      </c>
      <c r="AT274" s="3">
        <f t="shared" si="26"/>
        <v>0</v>
      </c>
      <c r="AU274" s="4">
        <f t="shared" si="25"/>
        <v>20</v>
      </c>
      <c r="AV274" s="4"/>
      <c r="AW274" s="4"/>
    </row>
    <row r="275" spans="1:49" s="6" customFormat="1" ht="15.75" customHeight="1">
      <c r="A275" s="41">
        <v>274</v>
      </c>
      <c r="B275" s="8" t="s">
        <v>375</v>
      </c>
      <c r="C275" s="8" t="s">
        <v>376</v>
      </c>
      <c r="D275" s="9" t="s">
        <v>336</v>
      </c>
      <c r="E275" s="8" t="s">
        <v>377</v>
      </c>
      <c r="F275" s="3"/>
      <c r="G275" s="3"/>
      <c r="H275" s="3"/>
      <c r="I275" s="3"/>
      <c r="J275" s="3"/>
      <c r="K275" s="3">
        <v>20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4">
        <f t="shared" si="22"/>
        <v>20</v>
      </c>
      <c r="AR275" s="3">
        <f t="shared" si="23"/>
        <v>1</v>
      </c>
      <c r="AS275" s="3">
        <f t="shared" si="24"/>
        <v>20</v>
      </c>
      <c r="AT275" s="3">
        <f t="shared" si="26"/>
        <v>0</v>
      </c>
      <c r="AU275" s="4">
        <f t="shared" si="25"/>
        <v>20</v>
      </c>
      <c r="AV275" s="4"/>
      <c r="AW275" s="4"/>
    </row>
    <row r="276" spans="1:49" s="6" customFormat="1" ht="15.75" customHeight="1">
      <c r="A276" s="41">
        <v>275</v>
      </c>
      <c r="B276" s="13" t="s">
        <v>168</v>
      </c>
      <c r="C276" s="13" t="s">
        <v>169</v>
      </c>
      <c r="D276" s="13">
        <v>1958</v>
      </c>
      <c r="E276" s="13" t="s">
        <v>86</v>
      </c>
      <c r="F276" s="4">
        <v>20</v>
      </c>
      <c r="AQ276" s="4">
        <f t="shared" si="22"/>
        <v>20</v>
      </c>
      <c r="AR276" s="3">
        <f t="shared" si="23"/>
        <v>1</v>
      </c>
      <c r="AS276" s="3">
        <f t="shared" si="24"/>
        <v>20</v>
      </c>
      <c r="AT276" s="3">
        <f t="shared" si="26"/>
        <v>0</v>
      </c>
      <c r="AU276" s="4">
        <f t="shared" si="25"/>
        <v>20</v>
      </c>
      <c r="AV276" s="4"/>
      <c r="AW276" s="4"/>
    </row>
    <row r="277" spans="1:49" s="6" customFormat="1" ht="15.75" customHeight="1">
      <c r="A277" s="40"/>
      <c r="B277" s="16" t="s">
        <v>763</v>
      </c>
      <c r="C277" s="16" t="s">
        <v>244</v>
      </c>
      <c r="D277" s="16" t="s">
        <v>340</v>
      </c>
      <c r="E277" s="16" t="s">
        <v>49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>
        <v>19</v>
      </c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4">
        <f t="shared" si="22"/>
        <v>19</v>
      </c>
      <c r="AR277" s="3">
        <f t="shared" si="23"/>
        <v>1</v>
      </c>
      <c r="AS277" s="3">
        <f t="shared" si="24"/>
        <v>19</v>
      </c>
      <c r="AT277" s="3">
        <f t="shared" si="26"/>
        <v>0</v>
      </c>
      <c r="AU277" s="4">
        <f t="shared" si="25"/>
        <v>19</v>
      </c>
      <c r="AV277" s="4"/>
      <c r="AW277" s="4"/>
    </row>
    <row r="278" spans="1:49" s="6" customFormat="1" ht="15.75" customHeight="1">
      <c r="A278" s="41">
        <v>276</v>
      </c>
      <c r="B278" s="25" t="s">
        <v>648</v>
      </c>
      <c r="C278" s="25" t="s">
        <v>649</v>
      </c>
      <c r="D278" s="25">
        <v>57</v>
      </c>
      <c r="E278" s="25" t="s">
        <v>37</v>
      </c>
      <c r="F278" s="3"/>
      <c r="G278" s="3"/>
      <c r="H278" s="3"/>
      <c r="I278" s="3"/>
      <c r="J278" s="3">
        <v>19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4">
        <f t="shared" si="22"/>
        <v>19</v>
      </c>
      <c r="AR278" s="3">
        <f t="shared" si="23"/>
        <v>1</v>
      </c>
      <c r="AS278" s="3">
        <f t="shared" si="24"/>
        <v>19</v>
      </c>
      <c r="AT278" s="3">
        <f t="shared" si="26"/>
        <v>0</v>
      </c>
      <c r="AU278" s="4">
        <f t="shared" si="25"/>
        <v>19</v>
      </c>
      <c r="AV278" s="4"/>
      <c r="AW278" s="4"/>
    </row>
    <row r="279" spans="1:49" s="6" customFormat="1" ht="15.75" customHeight="1">
      <c r="A279" s="41">
        <v>277</v>
      </c>
      <c r="B279" s="17" t="s">
        <v>289</v>
      </c>
      <c r="C279" s="6" t="s">
        <v>89</v>
      </c>
      <c r="D279" s="17">
        <v>1957</v>
      </c>
      <c r="E279" s="17" t="s">
        <v>290</v>
      </c>
      <c r="F279" s="3"/>
      <c r="G279" s="3"/>
      <c r="H279" s="3">
        <v>19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4">
        <f t="shared" si="22"/>
        <v>19</v>
      </c>
      <c r="AR279" s="3">
        <f t="shared" si="23"/>
        <v>1</v>
      </c>
      <c r="AS279" s="3">
        <f t="shared" si="24"/>
        <v>19</v>
      </c>
      <c r="AT279" s="3">
        <f t="shared" si="26"/>
        <v>0</v>
      </c>
      <c r="AU279" s="4">
        <f t="shared" si="25"/>
        <v>19</v>
      </c>
      <c r="AV279" s="4"/>
      <c r="AW279" s="4"/>
    </row>
    <row r="280" spans="1:49" s="6" customFormat="1" ht="15.75" customHeight="1">
      <c r="A280" s="41">
        <v>279</v>
      </c>
      <c r="B280" s="8" t="s">
        <v>378</v>
      </c>
      <c r="C280" s="8" t="s">
        <v>379</v>
      </c>
      <c r="D280" s="9" t="s">
        <v>332</v>
      </c>
      <c r="E280" s="8" t="s">
        <v>380</v>
      </c>
      <c r="F280" s="3"/>
      <c r="G280" s="3"/>
      <c r="H280" s="3"/>
      <c r="I280" s="3"/>
      <c r="J280" s="3"/>
      <c r="K280" s="3">
        <v>19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4">
        <f t="shared" si="22"/>
        <v>19</v>
      </c>
      <c r="AR280" s="3">
        <f t="shared" si="23"/>
        <v>1</v>
      </c>
      <c r="AS280" s="3">
        <f t="shared" si="24"/>
        <v>19</v>
      </c>
      <c r="AT280" s="3">
        <f t="shared" si="26"/>
        <v>0</v>
      </c>
      <c r="AU280" s="4">
        <f t="shared" si="25"/>
        <v>19</v>
      </c>
      <c r="AV280" s="4"/>
      <c r="AW280" s="4"/>
    </row>
    <row r="281" spans="1:49" s="6" customFormat="1" ht="15.75" customHeight="1">
      <c r="A281" s="41">
        <v>280</v>
      </c>
      <c r="B281" s="13" t="s">
        <v>170</v>
      </c>
      <c r="C281" s="13" t="s">
        <v>171</v>
      </c>
      <c r="D281" s="13">
        <v>1957</v>
      </c>
      <c r="E281" s="13" t="s">
        <v>172</v>
      </c>
      <c r="F281" s="4">
        <v>19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4">
        <f t="shared" si="22"/>
        <v>19</v>
      </c>
      <c r="AR281" s="3">
        <f t="shared" si="23"/>
        <v>1</v>
      </c>
      <c r="AS281" s="3">
        <f t="shared" si="24"/>
        <v>19</v>
      </c>
      <c r="AT281" s="3">
        <f t="shared" si="26"/>
        <v>0</v>
      </c>
      <c r="AU281" s="4">
        <f t="shared" si="25"/>
        <v>19</v>
      </c>
      <c r="AV281" s="4"/>
      <c r="AW281" s="4"/>
    </row>
    <row r="282" spans="1:49" s="6" customFormat="1" ht="15.75" customHeight="1">
      <c r="A282" s="40"/>
      <c r="B282" s="25" t="s">
        <v>650</v>
      </c>
      <c r="C282" s="25" t="s">
        <v>631</v>
      </c>
      <c r="D282" s="25">
        <v>58</v>
      </c>
      <c r="E282" s="25" t="s">
        <v>651</v>
      </c>
      <c r="F282" s="3"/>
      <c r="G282" s="3"/>
      <c r="H282" s="3"/>
      <c r="I282" s="3"/>
      <c r="J282" s="3">
        <v>18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4">
        <f t="shared" si="22"/>
        <v>18</v>
      </c>
      <c r="AR282" s="3">
        <f t="shared" si="23"/>
        <v>1</v>
      </c>
      <c r="AS282" s="3">
        <f t="shared" si="24"/>
        <v>18</v>
      </c>
      <c r="AT282" s="3">
        <f t="shared" si="26"/>
        <v>0</v>
      </c>
      <c r="AU282" s="4">
        <f t="shared" si="25"/>
        <v>18</v>
      </c>
      <c r="AV282" s="4"/>
      <c r="AW282" s="4"/>
    </row>
    <row r="283" spans="1:49" s="6" customFormat="1" ht="15.75" customHeight="1">
      <c r="A283" s="40"/>
      <c r="B283" s="16" t="s">
        <v>806</v>
      </c>
      <c r="C283" s="12" t="s">
        <v>226</v>
      </c>
      <c r="D283" s="16">
        <v>1957</v>
      </c>
      <c r="E283" s="16" t="s">
        <v>807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>
        <v>18</v>
      </c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4">
        <f t="shared" si="22"/>
        <v>18</v>
      </c>
      <c r="AR283" s="3">
        <f t="shared" si="23"/>
        <v>1</v>
      </c>
      <c r="AS283" s="3">
        <f t="shared" si="24"/>
        <v>18</v>
      </c>
      <c r="AT283" s="3">
        <f t="shared" si="26"/>
        <v>0</v>
      </c>
      <c r="AU283" s="4">
        <f t="shared" si="25"/>
        <v>18</v>
      </c>
      <c r="AV283" s="4"/>
      <c r="AW283" s="4"/>
    </row>
    <row r="284" spans="1:49" s="6" customFormat="1" ht="15.75" customHeight="1">
      <c r="A284" s="41">
        <v>225</v>
      </c>
      <c r="B284" s="13" t="s">
        <v>173</v>
      </c>
      <c r="C284" s="13" t="s">
        <v>174</v>
      </c>
      <c r="D284" s="13">
        <v>1955</v>
      </c>
      <c r="E284" s="13" t="s">
        <v>54</v>
      </c>
      <c r="F284" s="4">
        <v>18</v>
      </c>
      <c r="G284" s="15"/>
      <c r="H284" s="15"/>
      <c r="AQ284" s="4">
        <f t="shared" si="22"/>
        <v>18</v>
      </c>
      <c r="AR284" s="3">
        <f t="shared" si="23"/>
        <v>1</v>
      </c>
      <c r="AS284" s="3">
        <f t="shared" si="24"/>
        <v>18</v>
      </c>
      <c r="AT284" s="3">
        <f t="shared" si="26"/>
        <v>0</v>
      </c>
      <c r="AU284" s="4">
        <f t="shared" si="25"/>
        <v>18</v>
      </c>
      <c r="AV284" s="4"/>
      <c r="AW284" s="4"/>
    </row>
    <row r="285" spans="1:49" s="6" customFormat="1" ht="15.75" customHeight="1">
      <c r="A285" s="41">
        <v>227</v>
      </c>
      <c r="B285" s="17" t="s">
        <v>293</v>
      </c>
      <c r="C285" s="6" t="s">
        <v>294</v>
      </c>
      <c r="D285" s="17">
        <v>1958</v>
      </c>
      <c r="E285" s="17" t="s">
        <v>47</v>
      </c>
      <c r="F285" s="3"/>
      <c r="G285" s="3"/>
      <c r="H285" s="3">
        <v>17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4">
        <f t="shared" si="22"/>
        <v>17</v>
      </c>
      <c r="AR285" s="3">
        <f t="shared" si="23"/>
        <v>1</v>
      </c>
      <c r="AS285" s="3">
        <f t="shared" si="24"/>
        <v>17</v>
      </c>
      <c r="AT285" s="3">
        <f t="shared" si="26"/>
        <v>0</v>
      </c>
      <c r="AU285" s="4">
        <f t="shared" si="25"/>
        <v>17</v>
      </c>
      <c r="AV285" s="4"/>
      <c r="AW285" s="4"/>
    </row>
    <row r="286" spans="1:49" s="6" customFormat="1" ht="15.75" customHeight="1">
      <c r="A286" s="41">
        <v>228</v>
      </c>
      <c r="B286" s="13" t="s">
        <v>52</v>
      </c>
      <c r="C286" s="13" t="s">
        <v>175</v>
      </c>
      <c r="D286" s="13">
        <v>1959</v>
      </c>
      <c r="E286" s="13" t="s">
        <v>49</v>
      </c>
      <c r="F286" s="4">
        <v>17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4">
        <f t="shared" si="22"/>
        <v>17</v>
      </c>
      <c r="AR286" s="3">
        <f t="shared" si="23"/>
        <v>1</v>
      </c>
      <c r="AS286" s="3">
        <f t="shared" si="24"/>
        <v>17</v>
      </c>
      <c r="AT286" s="3">
        <f t="shared" si="26"/>
        <v>0</v>
      </c>
      <c r="AU286" s="4">
        <f t="shared" si="25"/>
        <v>17</v>
      </c>
      <c r="AV286" s="4"/>
      <c r="AW286" s="4"/>
    </row>
    <row r="287" spans="1:49" s="6" customFormat="1" ht="15.75" customHeight="1">
      <c r="A287" s="40"/>
      <c r="B287" s="25" t="s">
        <v>652</v>
      </c>
      <c r="C287" s="25" t="s">
        <v>602</v>
      </c>
      <c r="D287" s="25">
        <v>57</v>
      </c>
      <c r="E287" s="25" t="s">
        <v>653</v>
      </c>
      <c r="F287" s="3"/>
      <c r="G287" s="3"/>
      <c r="H287" s="3"/>
      <c r="I287" s="3"/>
      <c r="J287" s="3">
        <v>17</v>
      </c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4">
        <f t="shared" si="22"/>
        <v>17</v>
      </c>
      <c r="AR287" s="3">
        <f t="shared" si="23"/>
        <v>1</v>
      </c>
      <c r="AS287" s="3">
        <f t="shared" si="24"/>
        <v>17</v>
      </c>
      <c r="AT287" s="3">
        <f t="shared" si="26"/>
        <v>0</v>
      </c>
      <c r="AU287" s="4">
        <f t="shared" si="25"/>
        <v>17</v>
      </c>
      <c r="AV287" s="4"/>
      <c r="AW287" s="4"/>
    </row>
    <row r="288" spans="1:49" s="6" customFormat="1" ht="15.75" customHeight="1">
      <c r="A288" s="40"/>
      <c r="B288" s="16" t="s">
        <v>808</v>
      </c>
      <c r="C288" s="12" t="s">
        <v>280</v>
      </c>
      <c r="D288" s="16">
        <v>1959</v>
      </c>
      <c r="E288" s="16" t="s">
        <v>124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>
        <v>17</v>
      </c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4">
        <f t="shared" si="22"/>
        <v>17</v>
      </c>
      <c r="AR288" s="3">
        <f t="shared" si="23"/>
        <v>1</v>
      </c>
      <c r="AS288" s="3">
        <f t="shared" si="24"/>
        <v>17</v>
      </c>
      <c r="AT288" s="3">
        <f t="shared" si="26"/>
        <v>0</v>
      </c>
      <c r="AU288" s="4">
        <f t="shared" si="25"/>
        <v>17</v>
      </c>
      <c r="AV288" s="4"/>
      <c r="AW288" s="4"/>
    </row>
    <row r="289" spans="1:49" s="6" customFormat="1" ht="15.75" customHeight="1">
      <c r="A289" s="41">
        <v>229</v>
      </c>
      <c r="B289" s="13" t="s">
        <v>52</v>
      </c>
      <c r="C289" s="13" t="s">
        <v>120</v>
      </c>
      <c r="D289" s="13">
        <v>1959</v>
      </c>
      <c r="E289" s="13" t="s">
        <v>54</v>
      </c>
      <c r="F289" s="4">
        <v>16</v>
      </c>
      <c r="G289" s="4"/>
      <c r="AQ289" s="4">
        <f t="shared" si="22"/>
        <v>16</v>
      </c>
      <c r="AR289" s="3">
        <f t="shared" si="23"/>
        <v>1</v>
      </c>
      <c r="AS289" s="3">
        <f t="shared" si="24"/>
        <v>16</v>
      </c>
      <c r="AT289" s="3">
        <f t="shared" si="26"/>
        <v>0</v>
      </c>
      <c r="AU289" s="4">
        <f t="shared" si="25"/>
        <v>16</v>
      </c>
      <c r="AV289" s="4"/>
      <c r="AW289" s="4"/>
    </row>
    <row r="290" spans="1:49" s="6" customFormat="1" ht="15.75" customHeight="1">
      <c r="A290" s="40"/>
      <c r="B290" s="12" t="s">
        <v>791</v>
      </c>
      <c r="C290" s="12" t="s">
        <v>792</v>
      </c>
      <c r="D290" s="12" t="s">
        <v>332</v>
      </c>
      <c r="E290" s="12" t="s">
        <v>787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>
        <v>16</v>
      </c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4">
        <f t="shared" si="22"/>
        <v>16</v>
      </c>
      <c r="AR290" s="3">
        <f t="shared" si="23"/>
        <v>1</v>
      </c>
      <c r="AS290" s="3">
        <f t="shared" si="24"/>
        <v>16</v>
      </c>
      <c r="AT290" s="3">
        <f t="shared" si="26"/>
        <v>0</v>
      </c>
      <c r="AU290" s="4">
        <f t="shared" si="25"/>
        <v>16</v>
      </c>
      <c r="AV290" s="4"/>
      <c r="AW290" s="4"/>
    </row>
    <row r="291" spans="1:49" s="6" customFormat="1" ht="15.75" customHeight="1">
      <c r="A291" s="41">
        <v>230</v>
      </c>
      <c r="B291" s="8" t="s">
        <v>387</v>
      </c>
      <c r="C291" s="8" t="s">
        <v>388</v>
      </c>
      <c r="D291" s="9" t="s">
        <v>355</v>
      </c>
      <c r="E291" s="8"/>
      <c r="F291" s="3"/>
      <c r="G291" s="3"/>
      <c r="H291" s="3"/>
      <c r="I291" s="3"/>
      <c r="J291" s="3"/>
      <c r="K291" s="3">
        <v>16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4">
        <f t="shared" si="22"/>
        <v>16</v>
      </c>
      <c r="AR291" s="3">
        <f t="shared" si="23"/>
        <v>1</v>
      </c>
      <c r="AS291" s="3">
        <f t="shared" si="24"/>
        <v>16</v>
      </c>
      <c r="AT291" s="3">
        <f t="shared" si="26"/>
        <v>0</v>
      </c>
      <c r="AU291" s="4">
        <f t="shared" si="25"/>
        <v>16</v>
      </c>
      <c r="AV291" s="4"/>
      <c r="AW291" s="4"/>
    </row>
    <row r="292" spans="1:49" s="6" customFormat="1" ht="15.75" customHeight="1">
      <c r="A292" s="40"/>
      <c r="B292" s="25" t="s">
        <v>654</v>
      </c>
      <c r="C292" s="25" t="s">
        <v>620</v>
      </c>
      <c r="D292" s="25">
        <v>57</v>
      </c>
      <c r="E292" s="25" t="s">
        <v>655</v>
      </c>
      <c r="F292" s="3"/>
      <c r="G292" s="3"/>
      <c r="H292" s="3"/>
      <c r="I292" s="3"/>
      <c r="J292" s="3">
        <v>16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4">
        <f t="shared" si="22"/>
        <v>16</v>
      </c>
      <c r="AR292" s="3">
        <f t="shared" si="23"/>
        <v>1</v>
      </c>
      <c r="AS292" s="3">
        <f t="shared" si="24"/>
        <v>16</v>
      </c>
      <c r="AT292" s="3">
        <f t="shared" si="26"/>
        <v>0</v>
      </c>
      <c r="AU292" s="4">
        <f t="shared" si="25"/>
        <v>16</v>
      </c>
      <c r="AV292" s="4"/>
      <c r="AW292" s="4"/>
    </row>
    <row r="293" spans="1:49" s="6" customFormat="1" ht="15.75" customHeight="1">
      <c r="A293" s="40"/>
      <c r="B293" s="16" t="s">
        <v>809</v>
      </c>
      <c r="C293" s="12" t="s">
        <v>462</v>
      </c>
      <c r="D293" s="16">
        <v>1959</v>
      </c>
      <c r="E293" s="16" t="s">
        <v>288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>
        <v>15</v>
      </c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4">
        <f t="shared" si="22"/>
        <v>15</v>
      </c>
      <c r="AR293" s="3">
        <f t="shared" si="23"/>
        <v>1</v>
      </c>
      <c r="AS293" s="3">
        <f t="shared" si="24"/>
        <v>15</v>
      </c>
      <c r="AT293" s="3">
        <f t="shared" si="26"/>
        <v>0</v>
      </c>
      <c r="AU293" s="4">
        <f t="shared" si="25"/>
        <v>15</v>
      </c>
      <c r="AV293" s="4"/>
      <c r="AW293" s="4"/>
    </row>
    <row r="294" spans="1:49" s="6" customFormat="1" ht="15.75" customHeight="1">
      <c r="A294" s="41">
        <v>232</v>
      </c>
      <c r="B294" s="8" t="s">
        <v>389</v>
      </c>
      <c r="C294" s="8" t="s">
        <v>364</v>
      </c>
      <c r="D294" s="9" t="s">
        <v>332</v>
      </c>
      <c r="E294" s="8" t="s">
        <v>390</v>
      </c>
      <c r="F294" s="3"/>
      <c r="G294" s="3"/>
      <c r="H294" s="3"/>
      <c r="I294" s="3"/>
      <c r="J294" s="3"/>
      <c r="K294" s="3">
        <v>14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4">
        <f t="shared" si="22"/>
        <v>14</v>
      </c>
      <c r="AR294" s="3">
        <f t="shared" si="23"/>
        <v>1</v>
      </c>
      <c r="AS294" s="3">
        <f t="shared" si="24"/>
        <v>14</v>
      </c>
      <c r="AT294" s="3">
        <f t="shared" si="26"/>
        <v>0</v>
      </c>
      <c r="AU294" s="4">
        <f t="shared" si="25"/>
        <v>14</v>
      </c>
      <c r="AV294" s="4"/>
      <c r="AW294" s="4"/>
    </row>
    <row r="295" spans="1:49" s="6" customFormat="1" ht="15.75" customHeight="1">
      <c r="A295" s="40"/>
      <c r="B295" s="25" t="s">
        <v>658</v>
      </c>
      <c r="C295" s="25" t="s">
        <v>659</v>
      </c>
      <c r="D295" s="25">
        <v>58</v>
      </c>
      <c r="E295" s="25" t="s">
        <v>37</v>
      </c>
      <c r="F295" s="3"/>
      <c r="G295" s="3"/>
      <c r="H295" s="3"/>
      <c r="I295" s="3"/>
      <c r="J295" s="3">
        <v>14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4">
        <f t="shared" si="22"/>
        <v>14</v>
      </c>
      <c r="AR295" s="3">
        <f t="shared" si="23"/>
        <v>1</v>
      </c>
      <c r="AS295" s="3">
        <f t="shared" si="24"/>
        <v>14</v>
      </c>
      <c r="AT295" s="3">
        <f t="shared" si="26"/>
        <v>0</v>
      </c>
      <c r="AU295" s="4">
        <f t="shared" si="25"/>
        <v>14</v>
      </c>
      <c r="AV295" s="4"/>
      <c r="AW295" s="4"/>
    </row>
    <row r="296" spans="1:49" s="6" customFormat="1" ht="15.75" customHeight="1">
      <c r="A296" s="40"/>
      <c r="B296" s="16" t="s">
        <v>810</v>
      </c>
      <c r="C296" s="12" t="s">
        <v>51</v>
      </c>
      <c r="D296" s="16">
        <v>1959</v>
      </c>
      <c r="E296" s="16" t="s">
        <v>811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>
        <v>14</v>
      </c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4">
        <f t="shared" si="22"/>
        <v>14</v>
      </c>
      <c r="AR296" s="3">
        <f t="shared" si="23"/>
        <v>1</v>
      </c>
      <c r="AS296" s="3">
        <f t="shared" si="24"/>
        <v>14</v>
      </c>
      <c r="AT296" s="3">
        <f t="shared" si="26"/>
        <v>0</v>
      </c>
      <c r="AU296" s="4">
        <f t="shared" si="25"/>
        <v>14</v>
      </c>
      <c r="AV296" s="4"/>
      <c r="AW296" s="4"/>
    </row>
    <row r="297" spans="1:49" s="6" customFormat="1" ht="15.75" customHeight="1">
      <c r="A297" s="40"/>
      <c r="B297" s="16" t="s">
        <v>812</v>
      </c>
      <c r="C297" s="12" t="s">
        <v>813</v>
      </c>
      <c r="D297" s="16">
        <v>1959</v>
      </c>
      <c r="E297" s="16" t="s">
        <v>814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>
        <v>13</v>
      </c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4">
        <f t="shared" si="22"/>
        <v>13</v>
      </c>
      <c r="AR297" s="3">
        <f t="shared" si="23"/>
        <v>1</v>
      </c>
      <c r="AS297" s="3">
        <f t="shared" si="24"/>
        <v>13</v>
      </c>
      <c r="AT297" s="3">
        <f t="shared" si="26"/>
        <v>0</v>
      </c>
      <c r="AU297" s="4">
        <f t="shared" si="25"/>
        <v>13</v>
      </c>
      <c r="AV297" s="4"/>
      <c r="AW297" s="4"/>
    </row>
    <row r="298" spans="1:49" s="6" customFormat="1" ht="15.75" customHeight="1">
      <c r="A298" s="40"/>
      <c r="B298" s="25" t="s">
        <v>660</v>
      </c>
      <c r="C298" s="25" t="s">
        <v>661</v>
      </c>
      <c r="D298" s="25">
        <v>58</v>
      </c>
      <c r="E298" s="25" t="s">
        <v>615</v>
      </c>
      <c r="F298" s="3"/>
      <c r="G298" s="3"/>
      <c r="H298" s="3"/>
      <c r="I298" s="3"/>
      <c r="J298" s="3">
        <v>13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4">
        <f t="shared" si="22"/>
        <v>13</v>
      </c>
      <c r="AR298" s="3">
        <f t="shared" si="23"/>
        <v>1</v>
      </c>
      <c r="AS298" s="3">
        <f t="shared" si="24"/>
        <v>13</v>
      </c>
      <c r="AT298" s="3">
        <f t="shared" si="26"/>
        <v>0</v>
      </c>
      <c r="AU298" s="4">
        <f t="shared" si="25"/>
        <v>13</v>
      </c>
      <c r="AV298" s="4"/>
      <c r="AW298" s="4"/>
    </row>
    <row r="299" spans="1:49" s="6" customFormat="1" ht="15.75" customHeight="1">
      <c r="A299" s="40"/>
      <c r="B299" s="16" t="s">
        <v>815</v>
      </c>
      <c r="C299" s="12" t="s">
        <v>816</v>
      </c>
      <c r="D299" s="16">
        <v>1958</v>
      </c>
      <c r="E299" s="16" t="s">
        <v>817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>
        <v>12</v>
      </c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4">
        <f t="shared" si="22"/>
        <v>12</v>
      </c>
      <c r="AR299" s="3">
        <f t="shared" si="23"/>
        <v>1</v>
      </c>
      <c r="AS299" s="3">
        <f t="shared" si="24"/>
        <v>12</v>
      </c>
      <c r="AT299" s="3">
        <f t="shared" si="26"/>
        <v>0</v>
      </c>
      <c r="AU299" s="4">
        <f t="shared" si="25"/>
        <v>12</v>
      </c>
      <c r="AV299" s="4"/>
      <c r="AW299" s="4"/>
    </row>
    <row r="300" spans="1:49" s="6" customFormat="1" ht="15.75" customHeight="1">
      <c r="A300" s="41">
        <v>233</v>
      </c>
      <c r="B300" s="8" t="s">
        <v>391</v>
      </c>
      <c r="C300" s="8" t="s">
        <v>331</v>
      </c>
      <c r="D300" s="9" t="s">
        <v>340</v>
      </c>
      <c r="E300" s="8" t="s">
        <v>392</v>
      </c>
      <c r="F300" s="3"/>
      <c r="G300" s="3"/>
      <c r="H300" s="3"/>
      <c r="I300" s="3"/>
      <c r="J300" s="3"/>
      <c r="K300" s="3">
        <v>12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4">
        <f t="shared" si="22"/>
        <v>12</v>
      </c>
      <c r="AR300" s="3">
        <f t="shared" si="23"/>
        <v>1</v>
      </c>
      <c r="AS300" s="3">
        <f t="shared" si="24"/>
        <v>12</v>
      </c>
      <c r="AT300" s="3">
        <f t="shared" si="26"/>
        <v>0</v>
      </c>
      <c r="AU300" s="4">
        <f t="shared" si="25"/>
        <v>12</v>
      </c>
      <c r="AV300" s="4"/>
      <c r="AW300" s="4"/>
    </row>
    <row r="301" spans="1:49" s="6" customFormat="1" ht="15.75" customHeight="1">
      <c r="A301" s="40"/>
      <c r="B301" s="25" t="s">
        <v>662</v>
      </c>
      <c r="C301" s="25" t="s">
        <v>663</v>
      </c>
      <c r="D301" s="25">
        <v>58</v>
      </c>
      <c r="E301" s="25" t="s">
        <v>606</v>
      </c>
      <c r="F301" s="3"/>
      <c r="G301" s="3"/>
      <c r="H301" s="3"/>
      <c r="I301" s="3"/>
      <c r="J301" s="3">
        <v>12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4">
        <f t="shared" si="22"/>
        <v>12</v>
      </c>
      <c r="AR301" s="3">
        <f t="shared" si="23"/>
        <v>1</v>
      </c>
      <c r="AS301" s="3">
        <f t="shared" si="24"/>
        <v>12</v>
      </c>
      <c r="AT301" s="3">
        <f t="shared" si="26"/>
        <v>0</v>
      </c>
      <c r="AU301" s="4">
        <f t="shared" si="25"/>
        <v>12</v>
      </c>
      <c r="AV301" s="4"/>
      <c r="AW301" s="4"/>
    </row>
    <row r="302" spans="1:49" s="6" customFormat="1" ht="15.75" customHeight="1">
      <c r="A302" s="41">
        <v>234</v>
      </c>
      <c r="B302" s="8" t="s">
        <v>393</v>
      </c>
      <c r="C302" s="8" t="s">
        <v>154</v>
      </c>
      <c r="D302" s="9" t="s">
        <v>342</v>
      </c>
      <c r="E302" s="8"/>
      <c r="F302" s="3"/>
      <c r="G302" s="3"/>
      <c r="H302" s="3"/>
      <c r="I302" s="3"/>
      <c r="J302" s="3"/>
      <c r="K302" s="3">
        <v>11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4">
        <f t="shared" si="22"/>
        <v>11</v>
      </c>
      <c r="AR302" s="3">
        <f t="shared" si="23"/>
        <v>1</v>
      </c>
      <c r="AS302" s="3">
        <f t="shared" si="24"/>
        <v>11</v>
      </c>
      <c r="AT302" s="3">
        <f t="shared" si="26"/>
        <v>0</v>
      </c>
      <c r="AU302" s="4">
        <f t="shared" si="25"/>
        <v>11</v>
      </c>
      <c r="AV302" s="4"/>
      <c r="AW302" s="4"/>
    </row>
    <row r="303" spans="1:49" s="6" customFormat="1" ht="15.75" customHeight="1">
      <c r="A303" s="40"/>
      <c r="B303" s="25" t="s">
        <v>154</v>
      </c>
      <c r="C303" s="25" t="s">
        <v>617</v>
      </c>
      <c r="D303" s="25">
        <v>57</v>
      </c>
      <c r="E303" s="25" t="s">
        <v>37</v>
      </c>
      <c r="F303" s="3"/>
      <c r="G303" s="3"/>
      <c r="H303" s="3"/>
      <c r="I303" s="3"/>
      <c r="J303" s="3">
        <v>11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4">
        <f t="shared" si="22"/>
        <v>11</v>
      </c>
      <c r="AR303" s="3">
        <f t="shared" si="23"/>
        <v>1</v>
      </c>
      <c r="AS303" s="3">
        <f t="shared" si="24"/>
        <v>11</v>
      </c>
      <c r="AT303" s="3">
        <f t="shared" si="26"/>
        <v>0</v>
      </c>
      <c r="AU303" s="4">
        <f t="shared" si="25"/>
        <v>11</v>
      </c>
      <c r="AV303" s="4"/>
      <c r="AW303" s="4"/>
    </row>
    <row r="304" spans="1:49" s="6" customFormat="1" ht="15.75" customHeight="1">
      <c r="A304" s="41">
        <v>235</v>
      </c>
      <c r="B304" s="18" t="s">
        <v>578</v>
      </c>
      <c r="C304" s="18" t="s">
        <v>102</v>
      </c>
      <c r="D304" s="18">
        <v>1959</v>
      </c>
      <c r="E304" s="18" t="s">
        <v>571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v>11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4">
        <f t="shared" si="22"/>
        <v>11</v>
      </c>
      <c r="AR304" s="3">
        <f t="shared" si="23"/>
        <v>1</v>
      </c>
      <c r="AS304" s="3">
        <f t="shared" si="24"/>
        <v>11</v>
      </c>
      <c r="AT304" s="3">
        <f t="shared" si="26"/>
        <v>0</v>
      </c>
      <c r="AU304" s="4">
        <f t="shared" si="25"/>
        <v>11</v>
      </c>
      <c r="AV304" s="4"/>
      <c r="AW304" s="4"/>
    </row>
    <row r="305" spans="1:49" s="6" customFormat="1" ht="15.75" customHeight="1">
      <c r="A305" s="40"/>
      <c r="B305" s="25" t="s">
        <v>664</v>
      </c>
      <c r="C305" s="25" t="s">
        <v>665</v>
      </c>
      <c r="D305" s="25">
        <v>58</v>
      </c>
      <c r="E305" s="25" t="s">
        <v>14</v>
      </c>
      <c r="F305" s="3"/>
      <c r="G305" s="3"/>
      <c r="H305" s="3"/>
      <c r="I305" s="3"/>
      <c r="J305" s="3">
        <v>10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4">
        <f t="shared" si="22"/>
        <v>10</v>
      </c>
      <c r="AR305" s="3">
        <f t="shared" si="23"/>
        <v>1</v>
      </c>
      <c r="AS305" s="3">
        <f t="shared" si="24"/>
        <v>10</v>
      </c>
      <c r="AT305" s="3">
        <f t="shared" si="26"/>
        <v>0</v>
      </c>
      <c r="AU305" s="4">
        <f t="shared" si="25"/>
        <v>10</v>
      </c>
      <c r="AV305" s="4"/>
      <c r="AW305" s="4"/>
    </row>
    <row r="306" spans="1:49" s="6" customFormat="1" ht="15.75" customHeight="1">
      <c r="A306" s="41">
        <v>236</v>
      </c>
      <c r="B306" s="18" t="s">
        <v>579</v>
      </c>
      <c r="C306" s="18" t="s">
        <v>156</v>
      </c>
      <c r="D306" s="18">
        <v>1958</v>
      </c>
      <c r="E306" s="18" t="s">
        <v>580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v>10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4">
        <f t="shared" si="22"/>
        <v>10</v>
      </c>
      <c r="AR306" s="3">
        <f t="shared" si="23"/>
        <v>1</v>
      </c>
      <c r="AS306" s="3">
        <f t="shared" si="24"/>
        <v>10</v>
      </c>
      <c r="AT306" s="3">
        <f t="shared" si="26"/>
        <v>0</v>
      </c>
      <c r="AU306" s="4">
        <f t="shared" si="25"/>
        <v>10</v>
      </c>
      <c r="AV306" s="4"/>
      <c r="AW306" s="4"/>
    </row>
    <row r="307" spans="1:49" s="6" customFormat="1" ht="15.75" customHeight="1">
      <c r="A307" s="41">
        <v>237</v>
      </c>
      <c r="B307" s="8" t="s">
        <v>394</v>
      </c>
      <c r="C307" s="8" t="s">
        <v>395</v>
      </c>
      <c r="D307" s="9" t="s">
        <v>342</v>
      </c>
      <c r="E307" s="8" t="s">
        <v>396</v>
      </c>
      <c r="F307" s="3"/>
      <c r="G307" s="3"/>
      <c r="H307" s="3"/>
      <c r="I307" s="3"/>
      <c r="J307" s="3"/>
      <c r="K307" s="3">
        <v>10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4">
        <f t="shared" si="22"/>
        <v>10</v>
      </c>
      <c r="AR307" s="3">
        <f t="shared" si="23"/>
        <v>1</v>
      </c>
      <c r="AS307" s="3">
        <f t="shared" si="24"/>
        <v>10</v>
      </c>
      <c r="AT307" s="3">
        <f t="shared" si="26"/>
        <v>0</v>
      </c>
      <c r="AU307" s="4">
        <f t="shared" si="25"/>
        <v>10</v>
      </c>
      <c r="AV307" s="4"/>
      <c r="AW307" s="4"/>
    </row>
    <row r="308" spans="1:49" s="6" customFormat="1" ht="15.75" customHeight="1">
      <c r="A308" s="40"/>
      <c r="B308" s="16" t="s">
        <v>818</v>
      </c>
      <c r="C308" s="12" t="s">
        <v>534</v>
      </c>
      <c r="D308" s="16">
        <v>1959</v>
      </c>
      <c r="E308" s="16" t="s">
        <v>819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>
        <v>10</v>
      </c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4">
        <f t="shared" si="22"/>
        <v>10</v>
      </c>
      <c r="AR308" s="3">
        <f t="shared" si="23"/>
        <v>1</v>
      </c>
      <c r="AS308" s="3">
        <f t="shared" si="24"/>
        <v>10</v>
      </c>
      <c r="AT308" s="3">
        <f t="shared" si="26"/>
        <v>0</v>
      </c>
      <c r="AU308" s="4">
        <f t="shared" si="25"/>
        <v>10</v>
      </c>
      <c r="AV308" s="4"/>
      <c r="AW308" s="4"/>
    </row>
    <row r="309" spans="1:49" s="6" customFormat="1" ht="15.75" customHeight="1">
      <c r="A309" s="41">
        <v>238</v>
      </c>
      <c r="B309" s="8" t="s">
        <v>397</v>
      </c>
      <c r="C309" s="8" t="s">
        <v>115</v>
      </c>
      <c r="D309" s="9" t="s">
        <v>355</v>
      </c>
      <c r="E309" s="8" t="s">
        <v>398</v>
      </c>
      <c r="F309" s="3"/>
      <c r="G309" s="3"/>
      <c r="H309" s="3"/>
      <c r="I309" s="3"/>
      <c r="J309" s="3"/>
      <c r="K309" s="3">
        <v>9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4">
        <f t="shared" si="22"/>
        <v>9</v>
      </c>
      <c r="AR309" s="3">
        <f t="shared" si="23"/>
        <v>1</v>
      </c>
      <c r="AS309" s="3">
        <f t="shared" si="24"/>
        <v>9</v>
      </c>
      <c r="AT309" s="3">
        <f t="shared" si="26"/>
        <v>0</v>
      </c>
      <c r="AU309" s="4">
        <f t="shared" si="25"/>
        <v>9</v>
      </c>
      <c r="AV309" s="4"/>
      <c r="AW309" s="4"/>
    </row>
    <row r="310" spans="1:49" s="6" customFormat="1" ht="15.75" customHeight="1">
      <c r="A310" s="41">
        <v>239</v>
      </c>
      <c r="B310" s="18" t="s">
        <v>581</v>
      </c>
      <c r="C310" s="18" t="s">
        <v>548</v>
      </c>
      <c r="D310" s="18">
        <v>1956</v>
      </c>
      <c r="E310" s="18" t="s">
        <v>582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v>9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4">
        <f t="shared" si="22"/>
        <v>9</v>
      </c>
      <c r="AR310" s="3">
        <f t="shared" si="23"/>
        <v>1</v>
      </c>
      <c r="AS310" s="3">
        <f t="shared" si="24"/>
        <v>9</v>
      </c>
      <c r="AT310" s="3">
        <f t="shared" si="26"/>
        <v>0</v>
      </c>
      <c r="AU310" s="4">
        <f t="shared" si="25"/>
        <v>9</v>
      </c>
      <c r="AV310" s="4"/>
      <c r="AW310" s="4"/>
    </row>
    <row r="311" spans="1:49" s="6" customFormat="1" ht="15.75" customHeight="1">
      <c r="A311" s="40"/>
      <c r="B311" s="25" t="s">
        <v>666</v>
      </c>
      <c r="C311" s="25" t="s">
        <v>667</v>
      </c>
      <c r="D311" s="25">
        <v>59</v>
      </c>
      <c r="E311" s="25" t="s">
        <v>668</v>
      </c>
      <c r="F311" s="3"/>
      <c r="G311" s="3"/>
      <c r="H311" s="3"/>
      <c r="I311" s="3"/>
      <c r="J311" s="3">
        <v>9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4">
        <f t="shared" si="22"/>
        <v>9</v>
      </c>
      <c r="AR311" s="3">
        <f t="shared" si="23"/>
        <v>1</v>
      </c>
      <c r="AS311" s="3">
        <f t="shared" si="24"/>
        <v>9</v>
      </c>
      <c r="AT311" s="3">
        <f t="shared" si="26"/>
        <v>0</v>
      </c>
      <c r="AU311" s="4">
        <f t="shared" si="25"/>
        <v>9</v>
      </c>
      <c r="AV311" s="4"/>
      <c r="AW311" s="4"/>
    </row>
    <row r="312" spans="1:49" s="6" customFormat="1" ht="15.75" customHeight="1">
      <c r="A312" s="40"/>
      <c r="B312" s="16" t="s">
        <v>822</v>
      </c>
      <c r="C312" s="12" t="s">
        <v>259</v>
      </c>
      <c r="D312" s="16">
        <v>1956</v>
      </c>
      <c r="E312" s="16" t="s">
        <v>821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>
        <v>8</v>
      </c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4">
        <f t="shared" si="22"/>
        <v>8</v>
      </c>
      <c r="AR312" s="3">
        <f t="shared" si="23"/>
        <v>1</v>
      </c>
      <c r="AS312" s="3">
        <f t="shared" si="24"/>
        <v>8</v>
      </c>
      <c r="AT312" s="3">
        <f t="shared" si="26"/>
        <v>0</v>
      </c>
      <c r="AU312" s="4">
        <f t="shared" si="25"/>
        <v>8</v>
      </c>
      <c r="AV312" s="4"/>
      <c r="AW312" s="4"/>
    </row>
    <row r="313" spans="1:49" s="6" customFormat="1" ht="15.75" customHeight="1">
      <c r="A313" s="41">
        <v>240</v>
      </c>
      <c r="B313" s="8" t="s">
        <v>399</v>
      </c>
      <c r="C313" s="8" t="s">
        <v>400</v>
      </c>
      <c r="D313" s="9" t="s">
        <v>332</v>
      </c>
      <c r="E313" s="8" t="s">
        <v>401</v>
      </c>
      <c r="F313" s="3"/>
      <c r="G313" s="3"/>
      <c r="H313" s="3"/>
      <c r="I313" s="3"/>
      <c r="J313" s="3"/>
      <c r="K313" s="3">
        <v>7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4">
        <f t="shared" si="22"/>
        <v>7</v>
      </c>
      <c r="AR313" s="3">
        <f t="shared" si="23"/>
        <v>1</v>
      </c>
      <c r="AS313" s="3">
        <f t="shared" si="24"/>
        <v>7</v>
      </c>
      <c r="AT313" s="3">
        <f t="shared" si="26"/>
        <v>0</v>
      </c>
      <c r="AU313" s="4">
        <f t="shared" si="25"/>
        <v>7</v>
      </c>
      <c r="AV313" s="4"/>
      <c r="AW313" s="4"/>
    </row>
    <row r="314" spans="1:49" s="6" customFormat="1" ht="15.75" customHeight="1">
      <c r="A314" s="40"/>
      <c r="B314" s="16" t="s">
        <v>823</v>
      </c>
      <c r="C314" s="12" t="s">
        <v>824</v>
      </c>
      <c r="D314" s="16">
        <v>1957</v>
      </c>
      <c r="E314" s="16" t="s">
        <v>699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>
        <v>7</v>
      </c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4">
        <f t="shared" si="22"/>
        <v>7</v>
      </c>
      <c r="AR314" s="3">
        <f t="shared" si="23"/>
        <v>1</v>
      </c>
      <c r="AS314" s="3">
        <f t="shared" si="24"/>
        <v>7</v>
      </c>
      <c r="AT314" s="3">
        <f t="shared" si="26"/>
        <v>0</v>
      </c>
      <c r="AU314" s="4">
        <f t="shared" si="25"/>
        <v>7</v>
      </c>
      <c r="AV314" s="4"/>
      <c r="AW314" s="4"/>
    </row>
    <row r="315" spans="1:49" s="6" customFormat="1" ht="15.75" customHeight="1">
      <c r="A315" s="41">
        <v>241</v>
      </c>
      <c r="B315" s="8" t="s">
        <v>402</v>
      </c>
      <c r="C315" s="8" t="s">
        <v>403</v>
      </c>
      <c r="D315" s="9" t="s">
        <v>355</v>
      </c>
      <c r="E315" s="8" t="s">
        <v>401</v>
      </c>
      <c r="F315" s="3"/>
      <c r="G315" s="3"/>
      <c r="H315" s="3"/>
      <c r="I315" s="3"/>
      <c r="J315" s="3"/>
      <c r="K315" s="3">
        <v>6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4">
        <f t="shared" si="22"/>
        <v>6</v>
      </c>
      <c r="AR315" s="3">
        <f t="shared" si="23"/>
        <v>1</v>
      </c>
      <c r="AS315" s="3">
        <f t="shared" si="24"/>
        <v>6</v>
      </c>
      <c r="AT315" s="3">
        <f t="shared" si="26"/>
        <v>0</v>
      </c>
      <c r="AU315" s="4">
        <f t="shared" si="25"/>
        <v>6</v>
      </c>
      <c r="AV315" s="4"/>
      <c r="AW315" s="4"/>
    </row>
    <row r="316" spans="1:49" s="6" customFormat="1" ht="15.75" customHeight="1">
      <c r="A316" s="3">
        <v>36</v>
      </c>
      <c r="B316" s="16" t="s">
        <v>554</v>
      </c>
      <c r="C316" s="16" t="s">
        <v>555</v>
      </c>
      <c r="D316" s="16">
        <v>1959</v>
      </c>
      <c r="E316" s="16" t="s">
        <v>556</v>
      </c>
      <c r="F316" s="3"/>
      <c r="G316" s="3"/>
      <c r="H316" s="3"/>
      <c r="I316" s="3"/>
      <c r="J316" s="3"/>
      <c r="K316" s="3"/>
      <c r="L316" s="3"/>
      <c r="M316" s="3">
        <v>49</v>
      </c>
      <c r="N316" s="3"/>
      <c r="O316" s="3"/>
      <c r="P316" s="3"/>
      <c r="Q316" s="3"/>
      <c r="R316" s="3">
        <v>50</v>
      </c>
      <c r="S316" s="3"/>
      <c r="T316" s="3"/>
      <c r="U316" s="3"/>
      <c r="V316" s="3"/>
      <c r="W316" s="3"/>
      <c r="X316" s="3"/>
      <c r="Y316" s="3"/>
      <c r="Z316" s="3"/>
      <c r="AA316" s="3"/>
      <c r="AB316" s="3">
        <v>50</v>
      </c>
      <c r="AC316" s="3"/>
      <c r="AD316" s="3">
        <v>50</v>
      </c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4">
        <f aca="true" t="shared" si="27" ref="AQ316:AQ343">SUM(F316:AP316)</f>
        <v>199</v>
      </c>
      <c r="AR316" s="3">
        <f aca="true" t="shared" si="28" ref="AR316:AR343">(COUNT(F316:AP316))</f>
        <v>4</v>
      </c>
      <c r="AS316" s="3">
        <f aca="true" t="shared" si="29" ref="AS316:AS343">IF(COUNT(F316:AP316)&gt;0,LARGE(F316:AP316,1),0)+IF(COUNT(F316:AP316)&gt;1,LARGE(F316:AP316,2),0)+IF(COUNT(F316:AP316)&gt;2,LARGE(F316:AP316,3),0)+IF(COUNT(F316:AP316)&gt;3,LARGE(F316:AP316,4),0)+IF(COUNT(F316:AP316)&gt;4,LARGE(F316:AP316,5),0)+IF(COUNT(F316:AP316)&gt;5,LARGE(F316:AP316,6),0)+IF(COUNT(F316:AP316)&gt;6,LARGE(F316:AP316,7),0)+IF(COUNT(F316:AP316)&gt;7,LARGE(F316:AP316,8),0)+IF(COUNT(F316:AP316)&gt;8,LARGE(F316:AP316,9),0)+IF(COUNT(F316:AP316)&gt;9,LARGE(F316:AP316,10),0)+IF(COUNT(F316:AP316)&gt;10,LARGE(F316:AP316,11),0)+IF(COUNT(F316:AP316)&gt;11,LARGE(F316:AP316,12),0)+IF(COUNT(F316:AP316)&gt;12,LARGE(F316:AP316,13),0)+IF(COUNT(F316:AP316)&gt;13,LARGE(F316:AP316,14),0)+IF(COUNT(F316:AP316)&gt;14,LARGE(F316:AP316,15),0)</f>
        <v>199</v>
      </c>
      <c r="AT316" s="3">
        <f>IF(COUNT(F316:AP316)&lt;22,IF(COUNT(F316:AP316)&gt;14,(COUNT(F316:AP316)-15),0)*20,120)</f>
        <v>0</v>
      </c>
      <c r="AU316" s="4">
        <f aca="true" t="shared" si="30" ref="AU316:AU343">AS316+AT316</f>
        <v>199</v>
      </c>
      <c r="AV316" s="4"/>
      <c r="AW316" s="4"/>
    </row>
    <row r="317" spans="1:49" s="6" customFormat="1" ht="15.75" customHeight="1">
      <c r="A317" s="3">
        <v>44</v>
      </c>
      <c r="B317" s="17" t="s">
        <v>302</v>
      </c>
      <c r="C317" s="6" t="s">
        <v>303</v>
      </c>
      <c r="D317" s="17">
        <v>1959</v>
      </c>
      <c r="E317" s="17" t="s">
        <v>80</v>
      </c>
      <c r="F317" s="3"/>
      <c r="G317" s="3"/>
      <c r="H317" s="3">
        <v>44</v>
      </c>
      <c r="I317" s="3"/>
      <c r="J317" s="3">
        <v>24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>
        <v>46</v>
      </c>
      <c r="X317" s="3"/>
      <c r="Y317" s="3"/>
      <c r="Z317" s="3"/>
      <c r="AA317" s="3"/>
      <c r="AB317" s="3"/>
      <c r="AC317" s="3"/>
      <c r="AD317" s="3"/>
      <c r="AE317" s="3"/>
      <c r="AF317" s="3"/>
      <c r="AG317" s="4">
        <v>46</v>
      </c>
      <c r="AH317" s="3"/>
      <c r="AI317" s="3"/>
      <c r="AJ317" s="3"/>
      <c r="AK317" s="3"/>
      <c r="AL317" s="3"/>
      <c r="AM317" s="3"/>
      <c r="AN317" s="3"/>
      <c r="AO317" s="3"/>
      <c r="AP317" s="3"/>
      <c r="AQ317" s="4">
        <f t="shared" si="27"/>
        <v>160</v>
      </c>
      <c r="AR317" s="3">
        <f t="shared" si="28"/>
        <v>4</v>
      </c>
      <c r="AS317" s="3">
        <f t="shared" si="29"/>
        <v>160</v>
      </c>
      <c r="AT317" s="3">
        <f>IF(COUNT(F317:AP317)&lt;22,IF(COUNT(F317:AP317)&gt;14,(COUNT(F317:AP317)-15),0)*20,120)</f>
        <v>0</v>
      </c>
      <c r="AU317" s="4">
        <f t="shared" si="30"/>
        <v>160</v>
      </c>
      <c r="AV317" s="4"/>
      <c r="AW317" s="4"/>
    </row>
    <row r="318" spans="1:49" s="6" customFormat="1" ht="15.75" customHeight="1">
      <c r="A318" s="3">
        <v>46</v>
      </c>
      <c r="B318" s="17" t="s">
        <v>198</v>
      </c>
      <c r="C318" s="17" t="s">
        <v>199</v>
      </c>
      <c r="D318" s="17">
        <v>1959</v>
      </c>
      <c r="E318" s="17" t="s">
        <v>200</v>
      </c>
      <c r="F318" s="3"/>
      <c r="G318" s="3">
        <v>40</v>
      </c>
      <c r="H318" s="3"/>
      <c r="I318" s="3"/>
      <c r="J318" s="3"/>
      <c r="K318" s="3"/>
      <c r="L318" s="19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>
        <v>42</v>
      </c>
      <c r="AC318" s="3">
        <v>40</v>
      </c>
      <c r="AD318" s="3"/>
      <c r="AE318" s="3"/>
      <c r="AF318" s="3"/>
      <c r="AG318" s="3"/>
      <c r="AH318" s="3">
        <v>36</v>
      </c>
      <c r="AI318" s="3"/>
      <c r="AJ318" s="3"/>
      <c r="AK318" s="3"/>
      <c r="AL318" s="3"/>
      <c r="AM318" s="3"/>
      <c r="AN318" s="3"/>
      <c r="AO318" s="3"/>
      <c r="AP318" s="3"/>
      <c r="AQ318" s="4">
        <f t="shared" si="27"/>
        <v>158</v>
      </c>
      <c r="AR318" s="3">
        <f t="shared" si="28"/>
        <v>4</v>
      </c>
      <c r="AS318" s="3">
        <f t="shared" si="29"/>
        <v>158</v>
      </c>
      <c r="AT318" s="3">
        <f>IF(COUNT(G318:AP318)&lt;22,IF(COUNT(G318:AP318)&gt;14,(COUNT(G318:AP318)-15),0)*20,120)</f>
        <v>0</v>
      </c>
      <c r="AU318" s="4">
        <f t="shared" si="30"/>
        <v>158</v>
      </c>
      <c r="AV318" s="5"/>
      <c r="AW318" s="7"/>
    </row>
    <row r="319" spans="1:49" s="6" customFormat="1" ht="15.75" customHeight="1">
      <c r="A319" s="3">
        <v>52</v>
      </c>
      <c r="B319" s="17" t="s">
        <v>58</v>
      </c>
      <c r="C319" s="17" t="s">
        <v>89</v>
      </c>
      <c r="D319" s="17">
        <v>1959</v>
      </c>
      <c r="E319" s="17" t="s">
        <v>215</v>
      </c>
      <c r="F319" s="4"/>
      <c r="G319" s="3">
        <v>32</v>
      </c>
      <c r="H319" s="20">
        <v>32</v>
      </c>
      <c r="K319" s="6">
        <v>31</v>
      </c>
      <c r="X319" s="6">
        <v>35</v>
      </c>
      <c r="AQ319" s="4">
        <f t="shared" si="27"/>
        <v>130</v>
      </c>
      <c r="AR319" s="3">
        <f t="shared" si="28"/>
        <v>4</v>
      </c>
      <c r="AS319" s="3">
        <f t="shared" si="29"/>
        <v>130</v>
      </c>
      <c r="AT319" s="3">
        <f>IF(COUNT(F319:AP319)&lt;22,IF(COUNT(F319:AP319)&gt;14,(COUNT(F319:AP319)-15),0)*20,120)</f>
        <v>0</v>
      </c>
      <c r="AU319" s="4">
        <f t="shared" si="30"/>
        <v>130</v>
      </c>
      <c r="AV319" s="3"/>
      <c r="AW319" s="3"/>
    </row>
    <row r="320" spans="1:49" s="6" customFormat="1" ht="15.75" customHeight="1">
      <c r="A320" s="3">
        <v>57</v>
      </c>
      <c r="B320" s="17" t="s">
        <v>295</v>
      </c>
      <c r="C320" s="6" t="s">
        <v>57</v>
      </c>
      <c r="D320" s="17">
        <v>1959</v>
      </c>
      <c r="E320" s="17" t="s">
        <v>49</v>
      </c>
      <c r="F320" s="3"/>
      <c r="G320" s="3"/>
      <c r="H320" s="3">
        <v>15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>
        <v>32</v>
      </c>
      <c r="W320" s="3"/>
      <c r="X320" s="3">
        <v>36</v>
      </c>
      <c r="Y320" s="4">
        <v>37</v>
      </c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4">
        <f t="shared" si="27"/>
        <v>120</v>
      </c>
      <c r="AR320" s="3">
        <f t="shared" si="28"/>
        <v>4</v>
      </c>
      <c r="AS320" s="3">
        <f t="shared" si="29"/>
        <v>120</v>
      </c>
      <c r="AT320" s="3">
        <f>IF(COUNT(F320:AP320)&lt;22,IF(COUNT(F320:AP320)&gt;14,(COUNT(F320:AP320)-15),0)*20,120)</f>
        <v>0</v>
      </c>
      <c r="AU320" s="4">
        <f t="shared" si="30"/>
        <v>120</v>
      </c>
      <c r="AV320" s="4"/>
      <c r="AW320" s="4"/>
    </row>
    <row r="321" spans="1:49" s="6" customFormat="1" ht="15.75" customHeight="1">
      <c r="A321" s="3">
        <v>38</v>
      </c>
      <c r="B321" s="17" t="s">
        <v>300</v>
      </c>
      <c r="C321" s="6" t="s">
        <v>221</v>
      </c>
      <c r="D321" s="17">
        <v>1955</v>
      </c>
      <c r="E321" s="17" t="s">
        <v>56</v>
      </c>
      <c r="F321" s="3"/>
      <c r="G321" s="3"/>
      <c r="H321" s="3">
        <v>47</v>
      </c>
      <c r="I321" s="3">
        <v>50</v>
      </c>
      <c r="J321" s="3"/>
      <c r="K321" s="3"/>
      <c r="L321" s="3">
        <v>49</v>
      </c>
      <c r="M321" s="3"/>
      <c r="N321" s="3">
        <v>47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4">
        <f t="shared" si="27"/>
        <v>193</v>
      </c>
      <c r="AR321" s="3">
        <f t="shared" si="28"/>
        <v>4</v>
      </c>
      <c r="AS321" s="3">
        <f t="shared" si="29"/>
        <v>193</v>
      </c>
      <c r="AT321" s="3">
        <f>IF(COUNT(F321:AP321)&lt;22,IF(COUNT(F321:AP321)&gt;14,(COUNT(F321:AP321)-15),0)*20,120)</f>
        <v>0</v>
      </c>
      <c r="AU321" s="4">
        <f t="shared" si="30"/>
        <v>193</v>
      </c>
      <c r="AV321" s="4"/>
      <c r="AW321" s="4"/>
    </row>
    <row r="322" spans="1:49" s="6" customFormat="1" ht="15.75" customHeight="1">
      <c r="A322" s="3">
        <v>66</v>
      </c>
      <c r="B322" s="22" t="s">
        <v>739</v>
      </c>
      <c r="C322" s="22" t="s">
        <v>534</v>
      </c>
      <c r="D322" s="22">
        <v>1958</v>
      </c>
      <c r="E322" s="22" t="s">
        <v>740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>
        <v>32</v>
      </c>
      <c r="Z322" s="3">
        <v>22</v>
      </c>
      <c r="AA322" s="3"/>
      <c r="AB322" s="3">
        <v>24</v>
      </c>
      <c r="AC322" s="3">
        <v>20</v>
      </c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4">
        <f t="shared" si="27"/>
        <v>98</v>
      </c>
      <c r="AR322" s="3">
        <f t="shared" si="28"/>
        <v>4</v>
      </c>
      <c r="AS322" s="3">
        <f t="shared" si="29"/>
        <v>98</v>
      </c>
      <c r="AT322" s="3">
        <f>IF(COUNT(F322:AP322)&lt;22,IF(COUNT(F322:AP322)&gt;14,(COUNT(F322:AP322)-15),0)*20,120)</f>
        <v>0</v>
      </c>
      <c r="AU322" s="4">
        <f t="shared" si="30"/>
        <v>98</v>
      </c>
      <c r="AV322" s="4"/>
      <c r="AW322" s="4"/>
    </row>
    <row r="323" spans="1:49" s="6" customFormat="1" ht="15.75" customHeight="1">
      <c r="A323" s="3">
        <v>61</v>
      </c>
      <c r="B323" s="17" t="s">
        <v>287</v>
      </c>
      <c r="C323" s="6" t="s">
        <v>59</v>
      </c>
      <c r="D323" s="17">
        <v>1958</v>
      </c>
      <c r="E323" s="17" t="s">
        <v>288</v>
      </c>
      <c r="F323" s="3"/>
      <c r="G323" s="3"/>
      <c r="H323" s="3">
        <v>20</v>
      </c>
      <c r="I323" s="3"/>
      <c r="J323" s="3"/>
      <c r="K323" s="3">
        <v>22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>
        <v>30</v>
      </c>
      <c r="AB323" s="3"/>
      <c r="AC323" s="3">
        <v>32</v>
      </c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4">
        <f t="shared" si="27"/>
        <v>104</v>
      </c>
      <c r="AR323" s="3">
        <f t="shared" si="28"/>
        <v>4</v>
      </c>
      <c r="AS323" s="3">
        <f t="shared" si="29"/>
        <v>104</v>
      </c>
      <c r="AT323" s="3">
        <f>IF(COUNT(F323:AP323)&lt;22,IF(COUNT(F323:AP323)&gt;14,(COUNT(F323:AP323)-15),0)*20,120)</f>
        <v>0</v>
      </c>
      <c r="AU323" s="4">
        <f t="shared" si="30"/>
        <v>104</v>
      </c>
      <c r="AV323" s="4"/>
      <c r="AW323" s="4"/>
    </row>
    <row r="324" spans="1:49" s="6" customFormat="1" ht="15.75" customHeight="1">
      <c r="A324" s="3">
        <v>37</v>
      </c>
      <c r="B324" s="13" t="s">
        <v>90</v>
      </c>
      <c r="C324" s="13" t="s">
        <v>91</v>
      </c>
      <c r="D324" s="13">
        <v>1958</v>
      </c>
      <c r="E324" s="13" t="s">
        <v>92</v>
      </c>
      <c r="F324" s="3">
        <v>50</v>
      </c>
      <c r="G324" s="3"/>
      <c r="H324" s="6">
        <v>50</v>
      </c>
      <c r="T324" s="6">
        <v>50</v>
      </c>
      <c r="Z324" s="6">
        <v>49</v>
      </c>
      <c r="AQ324" s="4">
        <f t="shared" si="27"/>
        <v>199</v>
      </c>
      <c r="AR324" s="3">
        <f t="shared" si="28"/>
        <v>4</v>
      </c>
      <c r="AS324" s="3">
        <f t="shared" si="29"/>
        <v>199</v>
      </c>
      <c r="AT324" s="3">
        <f>IF(COUNT(G324:AP324)&lt;22,IF(COUNT(G324:AP324)&gt;14,(COUNT(G324:AP324)-15),0)*20,120)</f>
        <v>0</v>
      </c>
      <c r="AU324" s="4">
        <f t="shared" si="30"/>
        <v>199</v>
      </c>
      <c r="AV324" s="3"/>
      <c r="AW324" s="3"/>
    </row>
    <row r="325" spans="1:49" s="6" customFormat="1" ht="15.75" customHeight="1">
      <c r="A325" s="3">
        <v>51</v>
      </c>
      <c r="B325" s="13" t="s">
        <v>322</v>
      </c>
      <c r="C325" s="13" t="s">
        <v>277</v>
      </c>
      <c r="D325" s="13">
        <v>1958</v>
      </c>
      <c r="E325" s="13" t="s">
        <v>56</v>
      </c>
      <c r="F325" s="3"/>
      <c r="G325" s="3"/>
      <c r="H325" s="3"/>
      <c r="I325" s="3">
        <v>36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>
        <v>40</v>
      </c>
      <c r="U325" s="3"/>
      <c r="V325" s="3"/>
      <c r="W325" s="3"/>
      <c r="X325" s="3"/>
      <c r="Y325" s="3"/>
      <c r="Z325" s="3"/>
      <c r="AA325" s="3"/>
      <c r="AB325" s="3">
        <v>18</v>
      </c>
      <c r="AC325" s="3"/>
      <c r="AD325" s="3"/>
      <c r="AE325" s="3"/>
      <c r="AF325" s="3"/>
      <c r="AG325" s="4">
        <v>38</v>
      </c>
      <c r="AH325" s="3"/>
      <c r="AI325" s="3"/>
      <c r="AJ325" s="3"/>
      <c r="AK325" s="3"/>
      <c r="AL325" s="3"/>
      <c r="AM325" s="3"/>
      <c r="AN325" s="3"/>
      <c r="AO325" s="3"/>
      <c r="AP325" s="3"/>
      <c r="AQ325" s="4">
        <f t="shared" si="27"/>
        <v>132</v>
      </c>
      <c r="AR325" s="3">
        <f t="shared" si="28"/>
        <v>4</v>
      </c>
      <c r="AS325" s="3">
        <f t="shared" si="29"/>
        <v>132</v>
      </c>
      <c r="AT325" s="3">
        <f aca="true" t="shared" si="31" ref="AT325:AT343">IF(COUNT(F325:AP325)&lt;22,IF(COUNT(F325:AP325)&gt;14,(COUNT(F325:AP325)-15),0)*20,120)</f>
        <v>0</v>
      </c>
      <c r="AU325" s="4">
        <f t="shared" si="30"/>
        <v>132</v>
      </c>
      <c r="AV325" s="4"/>
      <c r="AW325" s="4"/>
    </row>
    <row r="326" spans="1:49" s="6" customFormat="1" ht="15.75" customHeight="1">
      <c r="A326" s="3">
        <v>47</v>
      </c>
      <c r="B326" s="17" t="s">
        <v>210</v>
      </c>
      <c r="C326" s="17" t="s">
        <v>82</v>
      </c>
      <c r="D326" s="17">
        <v>1957</v>
      </c>
      <c r="E326" s="17" t="s">
        <v>49</v>
      </c>
      <c r="F326" s="3"/>
      <c r="G326" s="4">
        <v>35</v>
      </c>
      <c r="H326" s="3">
        <v>43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>
        <v>28</v>
      </c>
      <c r="X326" s="3"/>
      <c r="Y326" s="4">
        <v>40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4">
        <f t="shared" si="27"/>
        <v>146</v>
      </c>
      <c r="AR326" s="3">
        <f t="shared" si="28"/>
        <v>4</v>
      </c>
      <c r="AS326" s="3">
        <f t="shared" si="29"/>
        <v>146</v>
      </c>
      <c r="AT326" s="3">
        <f t="shared" si="31"/>
        <v>0</v>
      </c>
      <c r="AU326" s="4">
        <f t="shared" si="30"/>
        <v>146</v>
      </c>
      <c r="AV326" s="4"/>
      <c r="AW326" s="4"/>
    </row>
    <row r="327" spans="1:49" s="6" customFormat="1" ht="15.75" customHeight="1">
      <c r="A327" s="3">
        <v>49</v>
      </c>
      <c r="B327" s="8" t="s">
        <v>363</v>
      </c>
      <c r="C327" s="8" t="s">
        <v>364</v>
      </c>
      <c r="D327" s="9" t="s">
        <v>355</v>
      </c>
      <c r="E327" s="8" t="s">
        <v>357</v>
      </c>
      <c r="F327" s="3"/>
      <c r="G327" s="3"/>
      <c r="H327" s="3"/>
      <c r="I327" s="3"/>
      <c r="J327" s="3"/>
      <c r="K327" s="3">
        <v>30</v>
      </c>
      <c r="L327" s="3"/>
      <c r="M327" s="3">
        <v>36</v>
      </c>
      <c r="N327" s="3"/>
      <c r="O327" s="3"/>
      <c r="P327" s="3"/>
      <c r="Q327" s="3"/>
      <c r="R327" s="3">
        <v>40</v>
      </c>
      <c r="S327" s="3"/>
      <c r="T327" s="3"/>
      <c r="U327" s="3">
        <v>35</v>
      </c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4">
        <f t="shared" si="27"/>
        <v>141</v>
      </c>
      <c r="AR327" s="3">
        <f t="shared" si="28"/>
        <v>4</v>
      </c>
      <c r="AS327" s="3">
        <f t="shared" si="29"/>
        <v>141</v>
      </c>
      <c r="AT327" s="3">
        <f t="shared" si="31"/>
        <v>0</v>
      </c>
      <c r="AU327" s="4">
        <f t="shared" si="30"/>
        <v>141</v>
      </c>
      <c r="AV327" s="4"/>
      <c r="AW327" s="4"/>
    </row>
    <row r="328" spans="1:49" s="6" customFormat="1" ht="15.75" customHeight="1">
      <c r="A328" s="3">
        <v>60</v>
      </c>
      <c r="B328" s="13" t="s">
        <v>324</v>
      </c>
      <c r="C328" s="13" t="s">
        <v>257</v>
      </c>
      <c r="D328" s="13">
        <v>1956</v>
      </c>
      <c r="E328" s="13" t="s">
        <v>325</v>
      </c>
      <c r="F328" s="3"/>
      <c r="G328" s="3"/>
      <c r="H328" s="3"/>
      <c r="I328" s="3">
        <v>34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>
        <v>24</v>
      </c>
      <c r="AA328" s="3"/>
      <c r="AB328" s="3"/>
      <c r="AC328" s="3">
        <v>19</v>
      </c>
      <c r="AD328" s="3"/>
      <c r="AE328" s="3"/>
      <c r="AF328" s="3">
        <v>34</v>
      </c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4">
        <f t="shared" si="27"/>
        <v>111</v>
      </c>
      <c r="AR328" s="3">
        <f t="shared" si="28"/>
        <v>4</v>
      </c>
      <c r="AS328" s="3">
        <f t="shared" si="29"/>
        <v>111</v>
      </c>
      <c r="AT328" s="3">
        <f t="shared" si="31"/>
        <v>0</v>
      </c>
      <c r="AU328" s="4">
        <f t="shared" si="30"/>
        <v>111</v>
      </c>
      <c r="AV328" s="4"/>
      <c r="AW328" s="4"/>
    </row>
    <row r="329" spans="1:49" s="6" customFormat="1" ht="15.75" customHeight="1">
      <c r="A329" s="3">
        <v>45</v>
      </c>
      <c r="B329" s="18" t="s">
        <v>50</v>
      </c>
      <c r="C329" s="18" t="s">
        <v>572</v>
      </c>
      <c r="D329" s="18">
        <v>1955</v>
      </c>
      <c r="E329" s="18" t="s">
        <v>251</v>
      </c>
      <c r="F329" s="3"/>
      <c r="G329" s="3"/>
      <c r="H329" s="3">
        <v>39</v>
      </c>
      <c r="I329" s="3"/>
      <c r="J329" s="3"/>
      <c r="K329" s="3"/>
      <c r="L329" s="3"/>
      <c r="M329" s="3"/>
      <c r="N329" s="3"/>
      <c r="O329" s="3"/>
      <c r="P329" s="3">
        <v>40</v>
      </c>
      <c r="Q329" s="3"/>
      <c r="R329" s="3">
        <v>44</v>
      </c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>
        <v>36</v>
      </c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4">
        <f t="shared" si="27"/>
        <v>159</v>
      </c>
      <c r="AR329" s="3">
        <f t="shared" si="28"/>
        <v>4</v>
      </c>
      <c r="AS329" s="3">
        <f t="shared" si="29"/>
        <v>159</v>
      </c>
      <c r="AT329" s="3">
        <f t="shared" si="31"/>
        <v>0</v>
      </c>
      <c r="AU329" s="4">
        <f t="shared" si="30"/>
        <v>159</v>
      </c>
      <c r="AV329" s="4"/>
      <c r="AW329" s="4"/>
    </row>
    <row r="330" spans="1:49" s="6" customFormat="1" ht="15.75" customHeight="1">
      <c r="A330" s="40"/>
      <c r="B330" s="43" t="s">
        <v>889</v>
      </c>
      <c r="C330" s="43" t="s">
        <v>890</v>
      </c>
      <c r="D330" s="43">
        <v>1959</v>
      </c>
      <c r="E330" s="4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>
        <v>26</v>
      </c>
      <c r="AK330" s="3"/>
      <c r="AL330" s="3"/>
      <c r="AM330" s="3"/>
      <c r="AN330" s="3"/>
      <c r="AO330" s="3"/>
      <c r="AP330" s="3"/>
      <c r="AQ330" s="4">
        <f t="shared" si="27"/>
        <v>26</v>
      </c>
      <c r="AR330" s="3">
        <f t="shared" si="28"/>
        <v>1</v>
      </c>
      <c r="AS330" s="3">
        <f t="shared" si="29"/>
        <v>26</v>
      </c>
      <c r="AT330" s="3">
        <f t="shared" si="31"/>
        <v>0</v>
      </c>
      <c r="AU330" s="4">
        <f t="shared" si="30"/>
        <v>26</v>
      </c>
      <c r="AV330" s="4"/>
      <c r="AW330" s="4"/>
    </row>
    <row r="331" spans="1:49" s="6" customFormat="1" ht="15.75" customHeight="1">
      <c r="A331" s="40"/>
      <c r="B331" s="43" t="s">
        <v>871</v>
      </c>
      <c r="C331" s="43" t="s">
        <v>872</v>
      </c>
      <c r="D331" s="43">
        <v>1955</v>
      </c>
      <c r="E331" s="4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>
        <v>37</v>
      </c>
      <c r="AK331" s="3"/>
      <c r="AL331" s="3"/>
      <c r="AM331" s="3"/>
      <c r="AN331" s="3"/>
      <c r="AO331" s="3"/>
      <c r="AP331" s="3"/>
      <c r="AQ331" s="4">
        <f t="shared" si="27"/>
        <v>37</v>
      </c>
      <c r="AR331" s="3">
        <f t="shared" si="28"/>
        <v>1</v>
      </c>
      <c r="AS331" s="3">
        <f t="shared" si="29"/>
        <v>37</v>
      </c>
      <c r="AT331" s="3">
        <f t="shared" si="31"/>
        <v>0</v>
      </c>
      <c r="AU331" s="4">
        <f t="shared" si="30"/>
        <v>37</v>
      </c>
      <c r="AV331" s="4"/>
      <c r="AW331" s="4"/>
    </row>
    <row r="332" spans="1:49" s="6" customFormat="1" ht="15.75" customHeight="1">
      <c r="A332" s="40"/>
      <c r="B332" s="43" t="s">
        <v>886</v>
      </c>
      <c r="C332" s="43" t="s">
        <v>887</v>
      </c>
      <c r="D332" s="43">
        <v>1958</v>
      </c>
      <c r="E332" s="43" t="s">
        <v>888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>
        <v>27</v>
      </c>
      <c r="AK332" s="3"/>
      <c r="AL332" s="3"/>
      <c r="AM332" s="3"/>
      <c r="AN332" s="3"/>
      <c r="AO332" s="3"/>
      <c r="AP332" s="3"/>
      <c r="AQ332" s="4">
        <f t="shared" si="27"/>
        <v>27</v>
      </c>
      <c r="AR332" s="3">
        <f t="shared" si="28"/>
        <v>1</v>
      </c>
      <c r="AS332" s="3">
        <f t="shared" si="29"/>
        <v>27</v>
      </c>
      <c r="AT332" s="3">
        <f t="shared" si="31"/>
        <v>0</v>
      </c>
      <c r="AU332" s="4">
        <f t="shared" si="30"/>
        <v>27</v>
      </c>
      <c r="AV332" s="4"/>
      <c r="AW332" s="4"/>
    </row>
    <row r="333" spans="1:49" s="6" customFormat="1" ht="15.75" customHeight="1">
      <c r="A333" s="40"/>
      <c r="B333" s="43" t="s">
        <v>881</v>
      </c>
      <c r="C333" s="43" t="s">
        <v>882</v>
      </c>
      <c r="D333" s="43">
        <v>1958</v>
      </c>
      <c r="E333" s="43" t="s">
        <v>883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>
        <v>32</v>
      </c>
      <c r="AK333" s="3"/>
      <c r="AL333" s="3"/>
      <c r="AM333" s="3"/>
      <c r="AN333" s="3"/>
      <c r="AO333" s="3"/>
      <c r="AP333" s="3"/>
      <c r="AQ333" s="4">
        <f t="shared" si="27"/>
        <v>32</v>
      </c>
      <c r="AR333" s="3">
        <f t="shared" si="28"/>
        <v>1</v>
      </c>
      <c r="AS333" s="3">
        <f t="shared" si="29"/>
        <v>32</v>
      </c>
      <c r="AT333" s="3">
        <f t="shared" si="31"/>
        <v>0</v>
      </c>
      <c r="AU333" s="4">
        <f t="shared" si="30"/>
        <v>32</v>
      </c>
      <c r="AV333" s="4"/>
      <c r="AW333" s="4"/>
    </row>
    <row r="334" spans="1:49" s="6" customFormat="1" ht="15.75" customHeight="1">
      <c r="A334" s="40"/>
      <c r="B334" s="43" t="s">
        <v>864</v>
      </c>
      <c r="C334" s="43" t="s">
        <v>865</v>
      </c>
      <c r="D334" s="43">
        <v>1958</v>
      </c>
      <c r="E334" s="43" t="s">
        <v>866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>
        <v>43</v>
      </c>
      <c r="AK334" s="3"/>
      <c r="AL334" s="3"/>
      <c r="AM334" s="3"/>
      <c r="AN334" s="3"/>
      <c r="AO334" s="3"/>
      <c r="AP334" s="3"/>
      <c r="AQ334" s="4">
        <f t="shared" si="27"/>
        <v>43</v>
      </c>
      <c r="AR334" s="3">
        <f t="shared" si="28"/>
        <v>1</v>
      </c>
      <c r="AS334" s="3">
        <f t="shared" si="29"/>
        <v>43</v>
      </c>
      <c r="AT334" s="3">
        <f t="shared" si="31"/>
        <v>0</v>
      </c>
      <c r="AU334" s="4">
        <f t="shared" si="30"/>
        <v>43</v>
      </c>
      <c r="AV334" s="4"/>
      <c r="AW334" s="4"/>
    </row>
    <row r="335" spans="1:49" s="6" customFormat="1" ht="15.75" customHeight="1">
      <c r="A335" s="40"/>
      <c r="B335" s="43" t="s">
        <v>873</v>
      </c>
      <c r="C335" s="43" t="s">
        <v>874</v>
      </c>
      <c r="D335" s="43">
        <v>1958</v>
      </c>
      <c r="E335" s="4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>
        <v>36</v>
      </c>
      <c r="AK335" s="3"/>
      <c r="AL335" s="3"/>
      <c r="AM335" s="3"/>
      <c r="AN335" s="3"/>
      <c r="AO335" s="3"/>
      <c r="AP335" s="3"/>
      <c r="AQ335" s="4">
        <f t="shared" si="27"/>
        <v>36</v>
      </c>
      <c r="AR335" s="3">
        <f t="shared" si="28"/>
        <v>1</v>
      </c>
      <c r="AS335" s="3">
        <f t="shared" si="29"/>
        <v>36</v>
      </c>
      <c r="AT335" s="3">
        <f t="shared" si="31"/>
        <v>0</v>
      </c>
      <c r="AU335" s="4">
        <f t="shared" si="30"/>
        <v>36</v>
      </c>
      <c r="AV335" s="4"/>
      <c r="AW335" s="4"/>
    </row>
    <row r="336" spans="1:49" s="6" customFormat="1" ht="15.75" customHeight="1">
      <c r="A336" s="40"/>
      <c r="B336" s="43" t="s">
        <v>884</v>
      </c>
      <c r="C336" s="43" t="s">
        <v>885</v>
      </c>
      <c r="D336" s="43">
        <v>1957</v>
      </c>
      <c r="E336" s="4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>
        <v>28</v>
      </c>
      <c r="AK336" s="3"/>
      <c r="AL336" s="3"/>
      <c r="AM336" s="3"/>
      <c r="AN336" s="3"/>
      <c r="AO336" s="3"/>
      <c r="AP336" s="3"/>
      <c r="AQ336" s="4">
        <f t="shared" si="27"/>
        <v>28</v>
      </c>
      <c r="AR336" s="3">
        <f t="shared" si="28"/>
        <v>1</v>
      </c>
      <c r="AS336" s="3">
        <f t="shared" si="29"/>
        <v>28</v>
      </c>
      <c r="AT336" s="3">
        <f t="shared" si="31"/>
        <v>0</v>
      </c>
      <c r="AU336" s="4">
        <f t="shared" si="30"/>
        <v>28</v>
      </c>
      <c r="AV336" s="4"/>
      <c r="AW336" s="4"/>
    </row>
    <row r="337" spans="1:49" s="6" customFormat="1" ht="15.75" customHeight="1">
      <c r="A337" s="40"/>
      <c r="B337" s="43" t="s">
        <v>862</v>
      </c>
      <c r="C337" s="43" t="s">
        <v>863</v>
      </c>
      <c r="D337" s="43">
        <v>1959</v>
      </c>
      <c r="E337" s="4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>
        <v>45</v>
      </c>
      <c r="AK337" s="3"/>
      <c r="AL337" s="3"/>
      <c r="AM337" s="3"/>
      <c r="AN337" s="3"/>
      <c r="AO337" s="3"/>
      <c r="AP337" s="3"/>
      <c r="AQ337" s="4">
        <f t="shared" si="27"/>
        <v>45</v>
      </c>
      <c r="AR337" s="3">
        <f t="shared" si="28"/>
        <v>1</v>
      </c>
      <c r="AS337" s="3">
        <f t="shared" si="29"/>
        <v>45</v>
      </c>
      <c r="AT337" s="3">
        <f t="shared" si="31"/>
        <v>0</v>
      </c>
      <c r="AU337" s="4">
        <f t="shared" si="30"/>
        <v>45</v>
      </c>
      <c r="AV337" s="4"/>
      <c r="AW337" s="4"/>
    </row>
    <row r="338" spans="1:49" s="6" customFormat="1" ht="15.75" customHeight="1">
      <c r="A338" s="40"/>
      <c r="B338" s="43" t="s">
        <v>869</v>
      </c>
      <c r="C338" s="43" t="s">
        <v>870</v>
      </c>
      <c r="D338" s="43">
        <v>1959</v>
      </c>
      <c r="E338" s="4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>
        <v>38</v>
      </c>
      <c r="AK338" s="3"/>
      <c r="AL338" s="3"/>
      <c r="AM338" s="3"/>
      <c r="AN338" s="3"/>
      <c r="AO338" s="3"/>
      <c r="AP338" s="3"/>
      <c r="AQ338" s="4">
        <f t="shared" si="27"/>
        <v>38</v>
      </c>
      <c r="AR338" s="3">
        <f t="shared" si="28"/>
        <v>1</v>
      </c>
      <c r="AS338" s="3">
        <f t="shared" si="29"/>
        <v>38</v>
      </c>
      <c r="AT338" s="3">
        <f t="shared" si="31"/>
        <v>0</v>
      </c>
      <c r="AU338" s="4">
        <f t="shared" si="30"/>
        <v>38</v>
      </c>
      <c r="AV338" s="4"/>
      <c r="AW338" s="4"/>
    </row>
    <row r="339" spans="1:49" s="6" customFormat="1" ht="15.75" customHeight="1">
      <c r="A339" s="40"/>
      <c r="B339" s="43" t="s">
        <v>891</v>
      </c>
      <c r="C339" s="43" t="s">
        <v>892</v>
      </c>
      <c r="D339" s="43">
        <v>1958</v>
      </c>
      <c r="E339" s="43" t="s">
        <v>893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>
        <v>25</v>
      </c>
      <c r="AK339" s="3"/>
      <c r="AL339" s="3"/>
      <c r="AM339" s="3"/>
      <c r="AN339" s="3"/>
      <c r="AO339" s="3"/>
      <c r="AP339" s="3"/>
      <c r="AQ339" s="4">
        <f t="shared" si="27"/>
        <v>25</v>
      </c>
      <c r="AR339" s="3">
        <f t="shared" si="28"/>
        <v>1</v>
      </c>
      <c r="AS339" s="3">
        <f t="shared" si="29"/>
        <v>25</v>
      </c>
      <c r="AT339" s="3">
        <f t="shared" si="31"/>
        <v>0</v>
      </c>
      <c r="AU339" s="4">
        <f t="shared" si="30"/>
        <v>25</v>
      </c>
      <c r="AV339" s="4"/>
      <c r="AW339" s="4"/>
    </row>
    <row r="340" spans="1:49" s="6" customFormat="1" ht="15.75" customHeight="1">
      <c r="A340" s="40"/>
      <c r="B340" s="43" t="s">
        <v>894</v>
      </c>
      <c r="C340" s="43" t="s">
        <v>895</v>
      </c>
      <c r="D340" s="43">
        <v>1955</v>
      </c>
      <c r="E340" s="43" t="s">
        <v>896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>
        <v>23</v>
      </c>
      <c r="AK340" s="3"/>
      <c r="AL340" s="3"/>
      <c r="AM340" s="3"/>
      <c r="AN340" s="3"/>
      <c r="AO340" s="3"/>
      <c r="AP340" s="3"/>
      <c r="AQ340" s="4">
        <f t="shared" si="27"/>
        <v>23</v>
      </c>
      <c r="AR340" s="3">
        <f t="shared" si="28"/>
        <v>1</v>
      </c>
      <c r="AS340" s="3">
        <f t="shared" si="29"/>
        <v>23</v>
      </c>
      <c r="AT340" s="3">
        <f t="shared" si="31"/>
        <v>0</v>
      </c>
      <c r="AU340" s="4">
        <f t="shared" si="30"/>
        <v>23</v>
      </c>
      <c r="AV340" s="4"/>
      <c r="AW340" s="4"/>
    </row>
    <row r="341" spans="1:49" s="6" customFormat="1" ht="15.75" customHeight="1">
      <c r="A341" s="40"/>
      <c r="B341" s="43" t="s">
        <v>867</v>
      </c>
      <c r="C341" s="43" t="s">
        <v>868</v>
      </c>
      <c r="D341" s="43">
        <v>1959</v>
      </c>
      <c r="E341" s="4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>
        <v>42</v>
      </c>
      <c r="AK341" s="3"/>
      <c r="AL341" s="3"/>
      <c r="AM341" s="3"/>
      <c r="AN341" s="3"/>
      <c r="AO341" s="3"/>
      <c r="AP341" s="3"/>
      <c r="AQ341" s="4">
        <f t="shared" si="27"/>
        <v>42</v>
      </c>
      <c r="AR341" s="3">
        <f t="shared" si="28"/>
        <v>1</v>
      </c>
      <c r="AS341" s="3">
        <f t="shared" si="29"/>
        <v>42</v>
      </c>
      <c r="AT341" s="3">
        <f t="shared" si="31"/>
        <v>0</v>
      </c>
      <c r="AU341" s="4">
        <f t="shared" si="30"/>
        <v>42</v>
      </c>
      <c r="AV341" s="4"/>
      <c r="AW341" s="4"/>
    </row>
    <row r="342" spans="1:49" s="6" customFormat="1" ht="15.75" customHeight="1">
      <c r="A342" s="40"/>
      <c r="B342" s="43" t="s">
        <v>875</v>
      </c>
      <c r="C342" s="43" t="s">
        <v>876</v>
      </c>
      <c r="D342" s="43">
        <v>1956</v>
      </c>
      <c r="E342" s="43" t="s">
        <v>877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>
        <v>34</v>
      </c>
      <c r="AK342" s="3"/>
      <c r="AL342" s="3"/>
      <c r="AM342" s="3"/>
      <c r="AN342" s="3"/>
      <c r="AO342" s="3"/>
      <c r="AP342" s="3"/>
      <c r="AQ342" s="4">
        <f t="shared" si="27"/>
        <v>34</v>
      </c>
      <c r="AR342" s="3">
        <f t="shared" si="28"/>
        <v>1</v>
      </c>
      <c r="AS342" s="3">
        <f t="shared" si="29"/>
        <v>34</v>
      </c>
      <c r="AT342" s="3">
        <f t="shared" si="31"/>
        <v>0</v>
      </c>
      <c r="AU342" s="4">
        <f t="shared" si="30"/>
        <v>34</v>
      </c>
      <c r="AV342" s="4"/>
      <c r="AW342" s="4"/>
    </row>
    <row r="343" spans="1:49" s="6" customFormat="1" ht="15.75" customHeight="1">
      <c r="A343" s="40"/>
      <c r="B343" s="43" t="s">
        <v>878</v>
      </c>
      <c r="C343" s="43" t="s">
        <v>879</v>
      </c>
      <c r="D343" s="43">
        <v>1958</v>
      </c>
      <c r="E343" s="43" t="s">
        <v>880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>
        <v>33</v>
      </c>
      <c r="AK343" s="3"/>
      <c r="AL343" s="3"/>
      <c r="AM343" s="3"/>
      <c r="AN343" s="3"/>
      <c r="AO343" s="3"/>
      <c r="AP343" s="3"/>
      <c r="AQ343" s="4">
        <f t="shared" si="27"/>
        <v>33</v>
      </c>
      <c r="AR343" s="3">
        <f t="shared" si="28"/>
        <v>1</v>
      </c>
      <c r="AS343" s="3">
        <f t="shared" si="29"/>
        <v>33</v>
      </c>
      <c r="AT343" s="3">
        <f t="shared" si="31"/>
        <v>0</v>
      </c>
      <c r="AU343" s="4">
        <f t="shared" si="30"/>
        <v>33</v>
      </c>
      <c r="AV343" s="4"/>
      <c r="AW343" s="4"/>
    </row>
    <row r="344" spans="1:49" s="6" customFormat="1" ht="15.75" customHeight="1">
      <c r="A344" s="3">
        <v>39</v>
      </c>
      <c r="B344" s="13" t="s">
        <v>149</v>
      </c>
      <c r="C344" s="13" t="s">
        <v>102</v>
      </c>
      <c r="D344" s="13">
        <v>1956</v>
      </c>
      <c r="E344" s="13" t="s">
        <v>84</v>
      </c>
      <c r="F344" s="4">
        <v>29</v>
      </c>
      <c r="G344" s="15"/>
      <c r="H344" s="20"/>
      <c r="L344" s="6">
        <v>29</v>
      </c>
      <c r="AA344" s="6">
        <v>29</v>
      </c>
      <c r="AB344" s="6">
        <v>29</v>
      </c>
      <c r="AC344" s="6">
        <v>27</v>
      </c>
      <c r="AJ344" s="6">
        <v>35</v>
      </c>
      <c r="AQ344" s="4">
        <f aca="true" t="shared" si="32" ref="AQ344:AQ375">SUM(F344:AP344)</f>
        <v>178</v>
      </c>
      <c r="AR344" s="3">
        <f aca="true" t="shared" si="33" ref="AR344:AR375">(COUNT(F344:AP344))</f>
        <v>6</v>
      </c>
      <c r="AS344" s="3">
        <f aca="true" t="shared" si="34" ref="AS344:AS349">IF(COUNT(F344:AP344)&gt;0,LARGE(F344:AP344,1),0)+IF(COUNT(F344:AP344)&gt;1,LARGE(F344:AP344,2),0)+IF(COUNT(F344:AP344)&gt;2,LARGE(F344:AP344,3),0)+IF(COUNT(F344:AP344)&gt;3,LARGE(F344:AP344,4),0)+IF(COUNT(F344:AP344)&gt;4,LARGE(F344:AP344,5),0)+IF(COUNT(F344:AP344)&gt;5,LARGE(F344:AP344,6),0)+IF(COUNT(F344:AP344)&gt;6,LARGE(F344:AP344,7),0)+IF(COUNT(F344:AP344)&gt;7,LARGE(F344:AP344,8),0)+IF(COUNT(F344:AP344)&gt;8,LARGE(F344:AP344,9),0)+IF(COUNT(F344:AP344)&gt;9,LARGE(F344:AP344,10),0)+IF(COUNT(F344:AP344)&gt;10,LARGE(F344:AP344,11),0)+IF(COUNT(F344:AP344)&gt;11,LARGE(F344:AP344,12),0)+IF(COUNT(F344:AP344)&gt;12,LARGE(F344:AP344,13),0)+IF(COUNT(F344:AP344)&gt;13,LARGE(F344:AP344,14),0)+IF(COUNT(F344:AP344)&gt;14,LARGE(F344:AP344,15),0)</f>
        <v>178</v>
      </c>
      <c r="AT344" s="3">
        <f aca="true" t="shared" si="35" ref="AT344:AT349">IF(COUNT(F344:AP344)&lt;22,IF(COUNT(F344:AP344)&gt;14,(COUNT(F344:AP344)-15),0)*20,120)</f>
        <v>0</v>
      </c>
      <c r="AU344" s="4">
        <f aca="true" t="shared" si="36" ref="AU344:AU349">AS344+AT344</f>
        <v>178</v>
      </c>
      <c r="AV344" s="4"/>
      <c r="AW344" s="4"/>
    </row>
    <row r="345" spans="1:49" s="6" customFormat="1" ht="15.75" customHeight="1">
      <c r="A345" s="3">
        <v>37</v>
      </c>
      <c r="B345" s="13" t="s">
        <v>323</v>
      </c>
      <c r="C345" s="13" t="s">
        <v>257</v>
      </c>
      <c r="D345" s="13">
        <v>1956</v>
      </c>
      <c r="E345" s="13" t="s">
        <v>22</v>
      </c>
      <c r="F345" s="3"/>
      <c r="G345" s="3"/>
      <c r="H345" s="3"/>
      <c r="I345" s="3">
        <v>35</v>
      </c>
      <c r="J345" s="3"/>
      <c r="K345" s="3"/>
      <c r="L345" s="3">
        <v>25</v>
      </c>
      <c r="M345" s="3"/>
      <c r="N345" s="3">
        <v>35</v>
      </c>
      <c r="O345" s="3"/>
      <c r="P345" s="3">
        <v>23</v>
      </c>
      <c r="Q345" s="3"/>
      <c r="R345" s="3">
        <v>35</v>
      </c>
      <c r="S345" s="3"/>
      <c r="T345" s="3"/>
      <c r="U345" s="3"/>
      <c r="V345" s="3"/>
      <c r="W345" s="3">
        <v>31</v>
      </c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4">
        <f t="shared" si="32"/>
        <v>184</v>
      </c>
      <c r="AR345" s="3">
        <f t="shared" si="33"/>
        <v>6</v>
      </c>
      <c r="AS345" s="3">
        <f t="shared" si="34"/>
        <v>184</v>
      </c>
      <c r="AT345" s="3">
        <f t="shared" si="35"/>
        <v>0</v>
      </c>
      <c r="AU345" s="4">
        <f t="shared" si="36"/>
        <v>184</v>
      </c>
      <c r="AV345" s="4"/>
      <c r="AW345" s="4"/>
    </row>
    <row r="346" spans="1:49" s="6" customFormat="1" ht="15.75" customHeight="1">
      <c r="A346" s="3">
        <v>40</v>
      </c>
      <c r="B346" s="18" t="s">
        <v>559</v>
      </c>
      <c r="C346" s="18" t="s">
        <v>560</v>
      </c>
      <c r="D346" s="18">
        <v>1956</v>
      </c>
      <c r="E346" s="18" t="s">
        <v>47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v>21</v>
      </c>
      <c r="Q346" s="3"/>
      <c r="R346" s="3">
        <v>40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>
        <v>33</v>
      </c>
      <c r="AG346" s="3"/>
      <c r="AH346" s="3">
        <v>38</v>
      </c>
      <c r="AI346" s="3">
        <v>34</v>
      </c>
      <c r="AJ346" s="3"/>
      <c r="AK346" s="3"/>
      <c r="AL346" s="3"/>
      <c r="AM346" s="3"/>
      <c r="AN346" s="3"/>
      <c r="AO346" s="3"/>
      <c r="AP346" s="3"/>
      <c r="AQ346" s="4">
        <f t="shared" si="32"/>
        <v>166</v>
      </c>
      <c r="AR346" s="3">
        <f t="shared" si="33"/>
        <v>5</v>
      </c>
      <c r="AS346" s="3">
        <f t="shared" si="34"/>
        <v>166</v>
      </c>
      <c r="AT346" s="3">
        <f t="shared" si="35"/>
        <v>0</v>
      </c>
      <c r="AU346" s="4">
        <f t="shared" si="36"/>
        <v>166</v>
      </c>
      <c r="AV346" s="4"/>
      <c r="AW346" s="4"/>
    </row>
    <row r="347" spans="1:49" s="6" customFormat="1" ht="15.75" customHeight="1">
      <c r="A347" s="3">
        <v>41</v>
      </c>
      <c r="B347" s="13" t="s">
        <v>141</v>
      </c>
      <c r="C347" s="13" t="s">
        <v>78</v>
      </c>
      <c r="D347" s="13">
        <v>1958</v>
      </c>
      <c r="E347" s="13" t="s">
        <v>79</v>
      </c>
      <c r="F347" s="4">
        <v>34</v>
      </c>
      <c r="G347" s="3"/>
      <c r="H347" s="3">
        <v>29</v>
      </c>
      <c r="I347" s="3"/>
      <c r="J347" s="3"/>
      <c r="K347" s="3"/>
      <c r="L347" s="3"/>
      <c r="M347" s="3"/>
      <c r="N347" s="3"/>
      <c r="O347" s="3"/>
      <c r="P347" s="3">
        <v>29</v>
      </c>
      <c r="Q347" s="3"/>
      <c r="R347" s="3"/>
      <c r="S347" s="3"/>
      <c r="T347" s="3">
        <v>42</v>
      </c>
      <c r="U347" s="3"/>
      <c r="V347" s="3"/>
      <c r="W347" s="3">
        <v>29</v>
      </c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4">
        <f t="shared" si="32"/>
        <v>163</v>
      </c>
      <c r="AR347" s="3">
        <f t="shared" si="33"/>
        <v>5</v>
      </c>
      <c r="AS347" s="3">
        <f t="shared" si="34"/>
        <v>163</v>
      </c>
      <c r="AT347" s="3">
        <f t="shared" si="35"/>
        <v>0</v>
      </c>
      <c r="AU347" s="4">
        <f t="shared" si="36"/>
        <v>163</v>
      </c>
      <c r="AV347" s="4"/>
      <c r="AW347" s="4"/>
    </row>
    <row r="348" spans="1:49" s="6" customFormat="1" ht="15.75" customHeight="1">
      <c r="A348" s="3">
        <v>42</v>
      </c>
      <c r="B348" s="8" t="s">
        <v>404</v>
      </c>
      <c r="C348" s="8" t="s">
        <v>405</v>
      </c>
      <c r="D348" s="9" t="s">
        <v>342</v>
      </c>
      <c r="E348" s="8" t="s">
        <v>406</v>
      </c>
      <c r="F348" s="3"/>
      <c r="G348" s="3"/>
      <c r="H348" s="3"/>
      <c r="I348" s="3"/>
      <c r="J348" s="3"/>
      <c r="K348" s="3">
        <v>5</v>
      </c>
      <c r="L348" s="3">
        <v>17</v>
      </c>
      <c r="M348" s="3"/>
      <c r="N348" s="3"/>
      <c r="O348" s="3"/>
      <c r="P348" s="3"/>
      <c r="Q348" s="3"/>
      <c r="R348" s="3">
        <v>28</v>
      </c>
      <c r="S348" s="3"/>
      <c r="T348" s="3"/>
      <c r="U348" s="3"/>
      <c r="V348" s="3"/>
      <c r="W348" s="3"/>
      <c r="X348" s="3">
        <v>32</v>
      </c>
      <c r="Y348" s="3"/>
      <c r="Z348" s="3"/>
      <c r="AA348" s="3"/>
      <c r="AB348" s="3">
        <v>17</v>
      </c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4">
        <f t="shared" si="32"/>
        <v>99</v>
      </c>
      <c r="AR348" s="3">
        <f t="shared" si="33"/>
        <v>5</v>
      </c>
      <c r="AS348" s="3">
        <f t="shared" si="34"/>
        <v>99</v>
      </c>
      <c r="AT348" s="3">
        <f t="shared" si="35"/>
        <v>0</v>
      </c>
      <c r="AU348" s="4">
        <f t="shared" si="36"/>
        <v>99</v>
      </c>
      <c r="AV348" s="4"/>
      <c r="AW348" s="4"/>
    </row>
    <row r="349" spans="1:49" s="6" customFormat="1" ht="15.75" customHeight="1">
      <c r="A349" s="3">
        <v>38</v>
      </c>
      <c r="B349" s="13" t="s">
        <v>132</v>
      </c>
      <c r="C349" s="13" t="s">
        <v>81</v>
      </c>
      <c r="D349" s="13">
        <v>1958</v>
      </c>
      <c r="E349" s="13" t="s">
        <v>133</v>
      </c>
      <c r="F349" s="4">
        <v>38</v>
      </c>
      <c r="G349" s="3"/>
      <c r="H349" s="3">
        <v>30</v>
      </c>
      <c r="I349" s="3"/>
      <c r="J349" s="3"/>
      <c r="K349" s="3"/>
      <c r="L349" s="3"/>
      <c r="M349" s="3"/>
      <c r="N349" s="3"/>
      <c r="O349" s="3"/>
      <c r="P349" s="3">
        <v>36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v>34</v>
      </c>
      <c r="AD349" s="3"/>
      <c r="AE349" s="3"/>
      <c r="AF349" s="3"/>
      <c r="AG349" s="3"/>
      <c r="AH349" s="3"/>
      <c r="AI349" s="3">
        <v>43</v>
      </c>
      <c r="AJ349" s="3"/>
      <c r="AK349" s="3"/>
      <c r="AL349" s="3"/>
      <c r="AM349" s="3"/>
      <c r="AN349" s="3"/>
      <c r="AO349" s="3"/>
      <c r="AP349" s="3"/>
      <c r="AQ349" s="4">
        <f t="shared" si="32"/>
        <v>181</v>
      </c>
      <c r="AR349" s="3">
        <f t="shared" si="33"/>
        <v>5</v>
      </c>
      <c r="AS349" s="3">
        <f t="shared" si="34"/>
        <v>181</v>
      </c>
      <c r="AT349" s="3">
        <f t="shared" si="35"/>
        <v>0</v>
      </c>
      <c r="AU349" s="4">
        <f t="shared" si="36"/>
        <v>181</v>
      </c>
      <c r="AV349" s="4"/>
      <c r="AW349" s="4"/>
    </row>
    <row r="350" spans="1:49" s="6" customFormat="1" ht="15.75" customHeight="1">
      <c r="A350" s="40"/>
      <c r="B350" s="44" t="s">
        <v>968</v>
      </c>
      <c r="C350" s="44" t="s">
        <v>969</v>
      </c>
      <c r="D350" s="44" t="s">
        <v>336</v>
      </c>
      <c r="E350" s="44" t="s">
        <v>970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45">
        <v>4</v>
      </c>
      <c r="AO350" s="3"/>
      <c r="AP350" s="3"/>
      <c r="AQ350" s="4">
        <f t="shared" si="32"/>
        <v>4</v>
      </c>
      <c r="AR350" s="3">
        <f t="shared" si="33"/>
        <v>1</v>
      </c>
      <c r="AS350" s="3"/>
      <c r="AT350" s="3"/>
      <c r="AU350" s="3"/>
      <c r="AV350" s="4"/>
      <c r="AW350" s="4"/>
    </row>
    <row r="351" spans="1:49" s="6" customFormat="1" ht="15.75" customHeight="1">
      <c r="A351" s="40"/>
      <c r="B351" s="44" t="s">
        <v>1004</v>
      </c>
      <c r="C351" s="44" t="s">
        <v>143</v>
      </c>
      <c r="D351" s="44" t="s">
        <v>336</v>
      </c>
      <c r="E351" s="44" t="s">
        <v>1005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45">
        <v>0</v>
      </c>
      <c r="AO351" s="3"/>
      <c r="AP351" s="3"/>
      <c r="AQ351" s="4">
        <f t="shared" si="32"/>
        <v>0</v>
      </c>
      <c r="AR351" s="3">
        <f t="shared" si="33"/>
        <v>1</v>
      </c>
      <c r="AS351" s="3"/>
      <c r="AT351" s="3"/>
      <c r="AU351" s="3"/>
      <c r="AV351" s="4"/>
      <c r="AW351" s="4"/>
    </row>
    <row r="352" spans="1:49" s="6" customFormat="1" ht="15.75" customHeight="1">
      <c r="A352" s="40"/>
      <c r="B352" s="44" t="s">
        <v>1008</v>
      </c>
      <c r="C352" s="44" t="s">
        <v>1009</v>
      </c>
      <c r="D352" s="44" t="s">
        <v>355</v>
      </c>
      <c r="E352" s="44" t="s">
        <v>1010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45">
        <v>0</v>
      </c>
      <c r="AO352" s="3"/>
      <c r="AP352" s="3"/>
      <c r="AQ352" s="4">
        <f t="shared" si="32"/>
        <v>0</v>
      </c>
      <c r="AR352" s="3">
        <f t="shared" si="33"/>
        <v>1</v>
      </c>
      <c r="AS352" s="3"/>
      <c r="AT352" s="3"/>
      <c r="AU352" s="3"/>
      <c r="AV352" s="4"/>
      <c r="AW352" s="4"/>
    </row>
    <row r="353" spans="1:49" s="6" customFormat="1" ht="15.75" customHeight="1">
      <c r="A353" s="40"/>
      <c r="B353" s="44" t="s">
        <v>998</v>
      </c>
      <c r="C353" s="44" t="s">
        <v>143</v>
      </c>
      <c r="D353" s="44" t="s">
        <v>340</v>
      </c>
      <c r="E353" s="44" t="s">
        <v>999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45">
        <v>0</v>
      </c>
      <c r="AO353" s="3"/>
      <c r="AP353" s="3"/>
      <c r="AQ353" s="4">
        <f t="shared" si="32"/>
        <v>0</v>
      </c>
      <c r="AR353" s="3">
        <f t="shared" si="33"/>
        <v>1</v>
      </c>
      <c r="AS353" s="3"/>
      <c r="AT353" s="3"/>
      <c r="AU353" s="3"/>
      <c r="AV353" s="4"/>
      <c r="AW353" s="4"/>
    </row>
    <row r="354" spans="1:49" s="6" customFormat="1" ht="15.75" customHeight="1">
      <c r="A354" s="40"/>
      <c r="B354" s="44" t="s">
        <v>917</v>
      </c>
      <c r="C354" s="44" t="s">
        <v>698</v>
      </c>
      <c r="D354" s="44" t="s">
        <v>332</v>
      </c>
      <c r="E354" s="44" t="s">
        <v>918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45">
        <v>39</v>
      </c>
      <c r="AO354" s="3"/>
      <c r="AP354" s="3"/>
      <c r="AQ354" s="4">
        <f t="shared" si="32"/>
        <v>39</v>
      </c>
      <c r="AR354" s="3">
        <f t="shared" si="33"/>
        <v>1</v>
      </c>
      <c r="AS354" s="3"/>
      <c r="AT354" s="3"/>
      <c r="AU354" s="3"/>
      <c r="AV354" s="4"/>
      <c r="AW354" s="4"/>
    </row>
    <row r="355" spans="1:49" s="6" customFormat="1" ht="15.75" customHeight="1">
      <c r="A355" s="40"/>
      <c r="B355" s="44" t="s">
        <v>464</v>
      </c>
      <c r="C355" s="44" t="s">
        <v>81</v>
      </c>
      <c r="D355" s="44" t="s">
        <v>332</v>
      </c>
      <c r="E355" s="44" t="s">
        <v>919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45">
        <v>38</v>
      </c>
      <c r="AO355" s="3"/>
      <c r="AP355" s="3"/>
      <c r="AQ355" s="4">
        <f t="shared" si="32"/>
        <v>38</v>
      </c>
      <c r="AR355" s="3">
        <f t="shared" si="33"/>
        <v>1</v>
      </c>
      <c r="AS355" s="3"/>
      <c r="AT355" s="3"/>
      <c r="AU355" s="3"/>
      <c r="AV355" s="4"/>
      <c r="AW355" s="4"/>
    </row>
    <row r="356" spans="1:49" s="6" customFormat="1" ht="15.75" customHeight="1">
      <c r="A356" s="40"/>
      <c r="B356" s="44" t="s">
        <v>944</v>
      </c>
      <c r="C356" s="44" t="s">
        <v>945</v>
      </c>
      <c r="D356" s="44" t="s">
        <v>336</v>
      </c>
      <c r="E356" s="44" t="s">
        <v>946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45">
        <v>19</v>
      </c>
      <c r="AO356" s="3"/>
      <c r="AP356" s="3"/>
      <c r="AQ356" s="4">
        <f t="shared" si="32"/>
        <v>19</v>
      </c>
      <c r="AR356" s="3">
        <f t="shared" si="33"/>
        <v>1</v>
      </c>
      <c r="AS356" s="3"/>
      <c r="AT356" s="3"/>
      <c r="AU356" s="3"/>
      <c r="AV356" s="4"/>
      <c r="AW356" s="4"/>
    </row>
    <row r="357" spans="1:49" s="6" customFormat="1" ht="15.75" customHeight="1">
      <c r="A357" s="40"/>
      <c r="B357" s="44" t="s">
        <v>973</v>
      </c>
      <c r="C357" s="44" t="s">
        <v>361</v>
      </c>
      <c r="D357" s="44" t="s">
        <v>355</v>
      </c>
      <c r="E357" s="44" t="s">
        <v>974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45">
        <v>2</v>
      </c>
      <c r="AO357" s="3"/>
      <c r="AP357" s="3"/>
      <c r="AQ357" s="4">
        <f t="shared" si="32"/>
        <v>2</v>
      </c>
      <c r="AR357" s="3">
        <f t="shared" si="33"/>
        <v>1</v>
      </c>
      <c r="AS357" s="3"/>
      <c r="AT357" s="3"/>
      <c r="AU357" s="3"/>
      <c r="AV357" s="4"/>
      <c r="AW357" s="4"/>
    </row>
    <row r="358" spans="1:49" s="6" customFormat="1" ht="15.75" customHeight="1">
      <c r="A358" s="40"/>
      <c r="B358" s="44" t="s">
        <v>930</v>
      </c>
      <c r="C358" s="44" t="s">
        <v>931</v>
      </c>
      <c r="D358" s="44" t="s">
        <v>342</v>
      </c>
      <c r="E358" s="44" t="s">
        <v>932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45">
        <v>29</v>
      </c>
      <c r="AO358" s="3"/>
      <c r="AP358" s="3"/>
      <c r="AQ358" s="4">
        <f t="shared" si="32"/>
        <v>29</v>
      </c>
      <c r="AR358" s="3">
        <f t="shared" si="33"/>
        <v>1</v>
      </c>
      <c r="AS358" s="3"/>
      <c r="AT358" s="3"/>
      <c r="AU358" s="3"/>
      <c r="AV358" s="4"/>
      <c r="AW358" s="4"/>
    </row>
    <row r="359" spans="1:49" s="6" customFormat="1" ht="15.75" customHeight="1">
      <c r="A359" s="40"/>
      <c r="B359" s="44" t="s">
        <v>951</v>
      </c>
      <c r="C359" s="44" t="s">
        <v>952</v>
      </c>
      <c r="D359" s="44" t="s">
        <v>340</v>
      </c>
      <c r="E359" s="44" t="s">
        <v>953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45">
        <v>16</v>
      </c>
      <c r="AO359" s="3"/>
      <c r="AP359" s="3"/>
      <c r="AQ359" s="4">
        <f t="shared" si="32"/>
        <v>16</v>
      </c>
      <c r="AR359" s="3">
        <f t="shared" si="33"/>
        <v>1</v>
      </c>
      <c r="AS359" s="3"/>
      <c r="AT359" s="3"/>
      <c r="AU359" s="3"/>
      <c r="AV359" s="4"/>
      <c r="AW359" s="4"/>
    </row>
    <row r="360" spans="1:49" s="6" customFormat="1" ht="15.75" customHeight="1">
      <c r="A360" s="40"/>
      <c r="B360" s="44" t="s">
        <v>937</v>
      </c>
      <c r="C360" s="44" t="s">
        <v>925</v>
      </c>
      <c r="D360" s="44" t="s">
        <v>342</v>
      </c>
      <c r="E360" s="44" t="s">
        <v>936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45">
        <v>25</v>
      </c>
      <c r="AO360" s="3"/>
      <c r="AP360" s="3"/>
      <c r="AQ360" s="4">
        <f t="shared" si="32"/>
        <v>25</v>
      </c>
      <c r="AR360" s="3">
        <f t="shared" si="33"/>
        <v>1</v>
      </c>
      <c r="AS360" s="3"/>
      <c r="AT360" s="3"/>
      <c r="AU360" s="3"/>
      <c r="AV360" s="4"/>
      <c r="AW360" s="4"/>
    </row>
    <row r="361" spans="1:49" s="6" customFormat="1" ht="15.75" customHeight="1">
      <c r="A361" s="40"/>
      <c r="B361" s="44" t="s">
        <v>947</v>
      </c>
      <c r="C361" s="44" t="s">
        <v>948</v>
      </c>
      <c r="D361" s="44" t="s">
        <v>355</v>
      </c>
      <c r="E361" s="44" t="s">
        <v>949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45">
        <v>18</v>
      </c>
      <c r="AO361" s="3"/>
      <c r="AP361" s="3"/>
      <c r="AQ361" s="4">
        <f t="shared" si="32"/>
        <v>18</v>
      </c>
      <c r="AR361" s="3">
        <f t="shared" si="33"/>
        <v>1</v>
      </c>
      <c r="AS361" s="3"/>
      <c r="AT361" s="3"/>
      <c r="AU361" s="3"/>
      <c r="AV361" s="4"/>
      <c r="AW361" s="4"/>
    </row>
    <row r="362" spans="1:49" s="6" customFormat="1" ht="15.75" customHeight="1">
      <c r="A362" s="40"/>
      <c r="B362" s="44" t="s">
        <v>980</v>
      </c>
      <c r="C362" s="44" t="s">
        <v>698</v>
      </c>
      <c r="D362" s="44" t="s">
        <v>332</v>
      </c>
      <c r="E362" s="44" t="s">
        <v>981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45">
        <v>0</v>
      </c>
      <c r="AO362" s="3"/>
      <c r="AP362" s="3"/>
      <c r="AQ362" s="4">
        <f t="shared" si="32"/>
        <v>0</v>
      </c>
      <c r="AR362" s="3">
        <f t="shared" si="33"/>
        <v>1</v>
      </c>
      <c r="AS362" s="3"/>
      <c r="AT362" s="3"/>
      <c r="AU362" s="3"/>
      <c r="AV362" s="4"/>
      <c r="AW362" s="4"/>
    </row>
    <row r="363" spans="1:49" s="6" customFormat="1" ht="15.75" customHeight="1">
      <c r="A363" s="40"/>
      <c r="B363" s="44" t="s">
        <v>965</v>
      </c>
      <c r="C363" s="44" t="s">
        <v>914</v>
      </c>
      <c r="D363" s="44" t="s">
        <v>355</v>
      </c>
      <c r="E363" s="44" t="s">
        <v>966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45">
        <v>6</v>
      </c>
      <c r="AO363" s="3"/>
      <c r="AP363" s="3"/>
      <c r="AQ363" s="4">
        <f t="shared" si="32"/>
        <v>6</v>
      </c>
      <c r="AR363" s="3">
        <f t="shared" si="33"/>
        <v>1</v>
      </c>
      <c r="AS363" s="3"/>
      <c r="AT363" s="3"/>
      <c r="AU363" s="3"/>
      <c r="AV363" s="4"/>
      <c r="AW363" s="4"/>
    </row>
    <row r="364" spans="1:49" s="6" customFormat="1" ht="15.75" customHeight="1">
      <c r="A364" s="40"/>
      <c r="B364" s="44" t="s">
        <v>975</v>
      </c>
      <c r="C364" s="44" t="s">
        <v>350</v>
      </c>
      <c r="D364" s="44" t="s">
        <v>332</v>
      </c>
      <c r="E364" s="44" t="s">
        <v>976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45">
        <v>1</v>
      </c>
      <c r="AO364" s="3"/>
      <c r="AP364" s="3"/>
      <c r="AQ364" s="4">
        <f t="shared" si="32"/>
        <v>1</v>
      </c>
      <c r="AR364" s="3">
        <f t="shared" si="33"/>
        <v>1</v>
      </c>
      <c r="AS364" s="3"/>
      <c r="AT364" s="3"/>
      <c r="AU364" s="3"/>
      <c r="AV364" s="4"/>
      <c r="AW364" s="4"/>
    </row>
    <row r="365" spans="1:49" s="6" customFormat="1" ht="15.75" customHeight="1">
      <c r="A365" s="40"/>
      <c r="B365" s="44" t="s">
        <v>963</v>
      </c>
      <c r="C365" s="44" t="s">
        <v>631</v>
      </c>
      <c r="D365" s="44" t="s">
        <v>340</v>
      </c>
      <c r="E365" s="44" t="s">
        <v>964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45">
        <v>8</v>
      </c>
      <c r="AO365" s="3"/>
      <c r="AP365" s="3"/>
      <c r="AQ365" s="4">
        <f t="shared" si="32"/>
        <v>8</v>
      </c>
      <c r="AR365" s="3">
        <f t="shared" si="33"/>
        <v>1</v>
      </c>
      <c r="AS365" s="3"/>
      <c r="AT365" s="3"/>
      <c r="AU365" s="3"/>
      <c r="AV365" s="4"/>
      <c r="AW365" s="4"/>
    </row>
    <row r="366" spans="1:49" s="6" customFormat="1" ht="15.75" customHeight="1">
      <c r="A366" s="40"/>
      <c r="B366" s="44" t="s">
        <v>1001</v>
      </c>
      <c r="C366" s="44" t="s">
        <v>1002</v>
      </c>
      <c r="D366" s="44" t="s">
        <v>340</v>
      </c>
      <c r="E366" s="44" t="s">
        <v>1003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45">
        <v>0</v>
      </c>
      <c r="AO366" s="3"/>
      <c r="AP366" s="3"/>
      <c r="AQ366" s="4">
        <f t="shared" si="32"/>
        <v>0</v>
      </c>
      <c r="AR366" s="3">
        <f t="shared" si="33"/>
        <v>1</v>
      </c>
      <c r="AS366" s="3"/>
      <c r="AT366" s="3"/>
      <c r="AU366" s="3"/>
      <c r="AV366" s="4"/>
      <c r="AW366" s="4"/>
    </row>
    <row r="367" spans="1:49" s="6" customFormat="1" ht="15.75" customHeight="1">
      <c r="A367" s="40"/>
      <c r="B367" s="44" t="s">
        <v>904</v>
      </c>
      <c r="C367" s="44" t="s">
        <v>685</v>
      </c>
      <c r="D367" s="44" t="s">
        <v>336</v>
      </c>
      <c r="E367" s="44" t="s">
        <v>905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45">
        <v>45</v>
      </c>
      <c r="AO367" s="3"/>
      <c r="AP367" s="3"/>
      <c r="AQ367" s="4">
        <f t="shared" si="32"/>
        <v>45</v>
      </c>
      <c r="AR367" s="3">
        <f t="shared" si="33"/>
        <v>1</v>
      </c>
      <c r="AS367" s="3"/>
      <c r="AT367" s="3"/>
      <c r="AU367" s="3"/>
      <c r="AV367" s="4"/>
      <c r="AW367" s="4"/>
    </row>
    <row r="368" spans="1:49" s="6" customFormat="1" ht="15.75" customHeight="1">
      <c r="A368" s="40"/>
      <c r="B368" s="44" t="s">
        <v>130</v>
      </c>
      <c r="C368" s="44" t="s">
        <v>131</v>
      </c>
      <c r="D368" s="44" t="s">
        <v>332</v>
      </c>
      <c r="E368" s="44" t="s">
        <v>215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45">
        <v>7</v>
      </c>
      <c r="AO368" s="3"/>
      <c r="AP368" s="3"/>
      <c r="AQ368" s="4">
        <f t="shared" si="32"/>
        <v>7</v>
      </c>
      <c r="AR368" s="3">
        <f t="shared" si="33"/>
        <v>1</v>
      </c>
      <c r="AS368" s="3"/>
      <c r="AT368" s="3"/>
      <c r="AU368" s="3"/>
      <c r="AV368" s="4"/>
      <c r="AW368" s="4"/>
    </row>
    <row r="369" spans="1:49" s="6" customFormat="1" ht="15.75" customHeight="1">
      <c r="A369" s="40"/>
      <c r="B369" s="44" t="s">
        <v>1011</v>
      </c>
      <c r="C369" s="44" t="s">
        <v>768</v>
      </c>
      <c r="D369" s="44" t="s">
        <v>332</v>
      </c>
      <c r="E369" s="44" t="s">
        <v>1012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45">
        <v>0</v>
      </c>
      <c r="AO369" s="3"/>
      <c r="AP369" s="3"/>
      <c r="AQ369" s="4">
        <f t="shared" si="32"/>
        <v>0</v>
      </c>
      <c r="AR369" s="3">
        <f t="shared" si="33"/>
        <v>1</v>
      </c>
      <c r="AS369" s="3"/>
      <c r="AT369" s="3"/>
      <c r="AU369" s="3"/>
      <c r="AV369" s="4"/>
      <c r="AW369" s="4"/>
    </row>
    <row r="370" spans="1:49" s="6" customFormat="1" ht="15.75" customHeight="1">
      <c r="A370" s="40"/>
      <c r="B370" s="44" t="s">
        <v>927</v>
      </c>
      <c r="C370" s="44" t="s">
        <v>928</v>
      </c>
      <c r="D370" s="44" t="s">
        <v>355</v>
      </c>
      <c r="E370" s="44" t="s">
        <v>929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45">
        <v>30</v>
      </c>
      <c r="AO370" s="3"/>
      <c r="AP370" s="3"/>
      <c r="AQ370" s="4">
        <f t="shared" si="32"/>
        <v>30</v>
      </c>
      <c r="AR370" s="3">
        <f t="shared" si="33"/>
        <v>1</v>
      </c>
      <c r="AS370" s="3"/>
      <c r="AT370" s="3"/>
      <c r="AU370" s="3"/>
      <c r="AV370" s="4"/>
      <c r="AW370" s="4"/>
    </row>
    <row r="371" spans="1:49" s="6" customFormat="1" ht="15.75" customHeight="1">
      <c r="A371" s="40"/>
      <c r="B371" s="44" t="s">
        <v>899</v>
      </c>
      <c r="C371" s="44" t="s">
        <v>900</v>
      </c>
      <c r="D371" s="44" t="s">
        <v>332</v>
      </c>
      <c r="E371" s="44" t="s">
        <v>582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45">
        <v>49</v>
      </c>
      <c r="AO371" s="3"/>
      <c r="AP371" s="3"/>
      <c r="AQ371" s="4">
        <f t="shared" si="32"/>
        <v>49</v>
      </c>
      <c r="AR371" s="3">
        <f t="shared" si="33"/>
        <v>1</v>
      </c>
      <c r="AS371" s="3"/>
      <c r="AT371" s="3"/>
      <c r="AU371" s="3"/>
      <c r="AV371" s="4"/>
      <c r="AW371" s="4"/>
    </row>
    <row r="372" spans="1:49" s="6" customFormat="1" ht="15.75" customHeight="1">
      <c r="A372" s="40"/>
      <c r="B372" s="44" t="s">
        <v>393</v>
      </c>
      <c r="C372" s="44" t="s">
        <v>154</v>
      </c>
      <c r="D372" s="44" t="s">
        <v>342</v>
      </c>
      <c r="E372" s="44" t="s">
        <v>699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45">
        <v>0</v>
      </c>
      <c r="AO372" s="3"/>
      <c r="AP372" s="3"/>
      <c r="AQ372" s="4">
        <f t="shared" si="32"/>
        <v>0</v>
      </c>
      <c r="AR372" s="3">
        <f t="shared" si="33"/>
        <v>1</v>
      </c>
      <c r="AS372" s="3"/>
      <c r="AT372" s="3"/>
      <c r="AU372" s="3"/>
      <c r="AV372" s="4"/>
      <c r="AW372" s="4"/>
    </row>
    <row r="373" spans="1:49" s="6" customFormat="1" ht="15.75" customHeight="1">
      <c r="A373" s="40"/>
      <c r="B373" s="44" t="s">
        <v>939</v>
      </c>
      <c r="C373" s="44" t="s">
        <v>940</v>
      </c>
      <c r="D373" s="44" t="s">
        <v>336</v>
      </c>
      <c r="E373" s="44" t="s">
        <v>941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45">
        <v>22</v>
      </c>
      <c r="AO373" s="3"/>
      <c r="AP373" s="3"/>
      <c r="AQ373" s="4">
        <f t="shared" si="32"/>
        <v>22</v>
      </c>
      <c r="AR373" s="3">
        <f t="shared" si="33"/>
        <v>1</v>
      </c>
      <c r="AS373" s="3"/>
      <c r="AT373" s="3"/>
      <c r="AU373" s="3"/>
      <c r="AV373" s="4"/>
      <c r="AW373" s="4"/>
    </row>
    <row r="374" spans="1:49" s="6" customFormat="1" ht="15.75" customHeight="1">
      <c r="A374" s="40"/>
      <c r="B374" s="44" t="s">
        <v>992</v>
      </c>
      <c r="C374" s="44" t="s">
        <v>993</v>
      </c>
      <c r="D374" s="44" t="s">
        <v>332</v>
      </c>
      <c r="E374" s="44" t="s">
        <v>932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45">
        <v>0</v>
      </c>
      <c r="AO374" s="3"/>
      <c r="AP374" s="3"/>
      <c r="AQ374" s="4">
        <f t="shared" si="32"/>
        <v>0</v>
      </c>
      <c r="AR374" s="3">
        <f t="shared" si="33"/>
        <v>1</v>
      </c>
      <c r="AS374" s="3"/>
      <c r="AT374" s="3"/>
      <c r="AU374" s="3"/>
      <c r="AV374" s="4"/>
      <c r="AW374" s="4"/>
    </row>
    <row r="375" spans="1:49" s="6" customFormat="1" ht="15.75" customHeight="1">
      <c r="A375" s="40"/>
      <c r="B375" s="44" t="s">
        <v>982</v>
      </c>
      <c r="C375" s="44" t="s">
        <v>106</v>
      </c>
      <c r="D375" s="44" t="s">
        <v>332</v>
      </c>
      <c r="E375" s="44" t="s">
        <v>983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45">
        <v>0</v>
      </c>
      <c r="AO375" s="3"/>
      <c r="AP375" s="3"/>
      <c r="AQ375" s="4">
        <f t="shared" si="32"/>
        <v>0</v>
      </c>
      <c r="AR375" s="3">
        <f t="shared" si="33"/>
        <v>1</v>
      </c>
      <c r="AS375" s="3"/>
      <c r="AT375" s="3"/>
      <c r="AU375" s="3"/>
      <c r="AV375" s="4"/>
      <c r="AW375" s="4"/>
    </row>
    <row r="376" spans="1:49" s="6" customFormat="1" ht="15.75" customHeight="1">
      <c r="A376" s="40"/>
      <c r="B376" s="44" t="s">
        <v>920</v>
      </c>
      <c r="C376" s="44" t="s">
        <v>123</v>
      </c>
      <c r="D376" s="44" t="s">
        <v>355</v>
      </c>
      <c r="E376" s="44" t="s">
        <v>921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45">
        <v>37</v>
      </c>
      <c r="AO376" s="3"/>
      <c r="AP376" s="3"/>
      <c r="AQ376" s="4">
        <f aca="true" t="shared" si="37" ref="AQ376:AQ407">SUM(F376:AP376)</f>
        <v>37</v>
      </c>
      <c r="AR376" s="3">
        <f aca="true" t="shared" si="38" ref="AR376:AR410">(COUNT(F376:AP376))</f>
        <v>1</v>
      </c>
      <c r="AS376" s="3"/>
      <c r="AT376" s="3"/>
      <c r="AU376" s="3"/>
      <c r="AV376" s="4"/>
      <c r="AW376" s="4"/>
    </row>
    <row r="377" spans="1:49" s="6" customFormat="1" ht="15.75" customHeight="1">
      <c r="A377" s="40"/>
      <c r="B377" s="44" t="s">
        <v>561</v>
      </c>
      <c r="C377" s="44" t="s">
        <v>683</v>
      </c>
      <c r="D377" s="44" t="s">
        <v>342</v>
      </c>
      <c r="E377" s="44" t="s">
        <v>903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45">
        <v>46</v>
      </c>
      <c r="AO377" s="3"/>
      <c r="AP377" s="3"/>
      <c r="AQ377" s="4">
        <f t="shared" si="37"/>
        <v>46</v>
      </c>
      <c r="AR377" s="3">
        <f t="shared" si="38"/>
        <v>1</v>
      </c>
      <c r="AS377" s="3"/>
      <c r="AT377" s="3"/>
      <c r="AU377" s="3"/>
      <c r="AV377" s="4"/>
      <c r="AW377" s="4"/>
    </row>
    <row r="378" spans="1:49" s="6" customFormat="1" ht="15.75" customHeight="1">
      <c r="A378" s="40"/>
      <c r="B378" s="44" t="s">
        <v>978</v>
      </c>
      <c r="C378" s="44" t="s">
        <v>683</v>
      </c>
      <c r="D378" s="44" t="s">
        <v>355</v>
      </c>
      <c r="E378" s="44" t="s">
        <v>979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45">
        <v>0</v>
      </c>
      <c r="AO378" s="3"/>
      <c r="AP378" s="3"/>
      <c r="AQ378" s="4">
        <f t="shared" si="37"/>
        <v>0</v>
      </c>
      <c r="AR378" s="3">
        <f t="shared" si="38"/>
        <v>1</v>
      </c>
      <c r="AS378" s="3"/>
      <c r="AT378" s="3"/>
      <c r="AU378" s="3"/>
      <c r="AV378" s="4"/>
      <c r="AW378" s="4"/>
    </row>
    <row r="379" spans="1:49" s="6" customFormat="1" ht="15.75" customHeight="1">
      <c r="A379" s="40"/>
      <c r="B379" s="44" t="s">
        <v>897</v>
      </c>
      <c r="C379" s="44" t="s">
        <v>659</v>
      </c>
      <c r="D379" s="44" t="s">
        <v>355</v>
      </c>
      <c r="E379" s="44" t="s">
        <v>898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45">
        <v>50</v>
      </c>
      <c r="AO379" s="3"/>
      <c r="AP379" s="3"/>
      <c r="AQ379" s="4">
        <f t="shared" si="37"/>
        <v>50</v>
      </c>
      <c r="AR379" s="3">
        <f t="shared" si="38"/>
        <v>1</v>
      </c>
      <c r="AS379" s="3"/>
      <c r="AT379" s="3"/>
      <c r="AU379" s="3"/>
      <c r="AV379" s="4"/>
      <c r="AW379" s="4"/>
    </row>
    <row r="380" spans="1:49" s="6" customFormat="1" ht="15.75" customHeight="1">
      <c r="A380" s="40"/>
      <c r="B380" s="44" t="s">
        <v>453</v>
      </c>
      <c r="C380" s="44" t="s">
        <v>169</v>
      </c>
      <c r="D380" s="44" t="s">
        <v>355</v>
      </c>
      <c r="E380" s="44" t="s">
        <v>56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45">
        <v>36</v>
      </c>
      <c r="AO380" s="3"/>
      <c r="AP380" s="3"/>
      <c r="AQ380" s="4">
        <f t="shared" si="37"/>
        <v>36</v>
      </c>
      <c r="AR380" s="3">
        <f t="shared" si="38"/>
        <v>1</v>
      </c>
      <c r="AS380" s="3"/>
      <c r="AT380" s="3"/>
      <c r="AU380" s="3"/>
      <c r="AV380" s="4"/>
      <c r="AW380" s="4"/>
    </row>
    <row r="381" spans="1:49" s="6" customFormat="1" ht="15.75" customHeight="1">
      <c r="A381" s="40"/>
      <c r="B381" s="44" t="s">
        <v>971</v>
      </c>
      <c r="C381" s="44" t="s">
        <v>154</v>
      </c>
      <c r="D381" s="44" t="s">
        <v>336</v>
      </c>
      <c r="E381" s="44" t="s">
        <v>972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45">
        <v>3</v>
      </c>
      <c r="AO381" s="3"/>
      <c r="AP381" s="3"/>
      <c r="AQ381" s="4">
        <f t="shared" si="37"/>
        <v>3</v>
      </c>
      <c r="AR381" s="3">
        <f t="shared" si="38"/>
        <v>1</v>
      </c>
      <c r="AS381" s="3"/>
      <c r="AT381" s="3"/>
      <c r="AU381" s="3"/>
      <c r="AV381" s="4"/>
      <c r="AW381" s="4"/>
    </row>
    <row r="382" spans="1:49" s="6" customFormat="1" ht="15.75" customHeight="1">
      <c r="A382" s="40"/>
      <c r="B382" s="44" t="s">
        <v>962</v>
      </c>
      <c r="C382" s="44" t="s">
        <v>698</v>
      </c>
      <c r="D382" s="44" t="s">
        <v>342</v>
      </c>
      <c r="E382" s="44" t="s">
        <v>23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45">
        <v>9</v>
      </c>
      <c r="AO382" s="3"/>
      <c r="AP382" s="3"/>
      <c r="AQ382" s="4">
        <f t="shared" si="37"/>
        <v>9</v>
      </c>
      <c r="AR382" s="3">
        <f t="shared" si="38"/>
        <v>1</v>
      </c>
      <c r="AS382" s="3"/>
      <c r="AT382" s="3"/>
      <c r="AU382" s="3"/>
      <c r="AV382" s="4"/>
      <c r="AW382" s="4"/>
    </row>
    <row r="383" spans="1:49" s="6" customFormat="1" ht="15.75" customHeight="1">
      <c r="A383" s="40"/>
      <c r="B383" s="44" t="s">
        <v>916</v>
      </c>
      <c r="C383" s="44" t="s">
        <v>100</v>
      </c>
      <c r="D383" s="44" t="s">
        <v>336</v>
      </c>
      <c r="E383" s="44" t="s">
        <v>74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45">
        <v>40</v>
      </c>
      <c r="AO383" s="3"/>
      <c r="AP383" s="3"/>
      <c r="AQ383" s="4">
        <f t="shared" si="37"/>
        <v>40</v>
      </c>
      <c r="AR383" s="3">
        <f t="shared" si="38"/>
        <v>1</v>
      </c>
      <c r="AS383" s="3"/>
      <c r="AT383" s="3"/>
      <c r="AU383" s="3"/>
      <c r="AV383" s="4"/>
      <c r="AW383" s="4"/>
    </row>
    <row r="384" spans="1:49" s="6" customFormat="1" ht="15.75" customHeight="1">
      <c r="A384" s="40"/>
      <c r="B384" s="44" t="s">
        <v>984</v>
      </c>
      <c r="C384" s="44" t="s">
        <v>171</v>
      </c>
      <c r="D384" s="44" t="s">
        <v>332</v>
      </c>
      <c r="E384" s="44" t="s">
        <v>985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45">
        <v>0</v>
      </c>
      <c r="AO384" s="3"/>
      <c r="AP384" s="3"/>
      <c r="AQ384" s="4">
        <f t="shared" si="37"/>
        <v>0</v>
      </c>
      <c r="AR384" s="3">
        <f t="shared" si="38"/>
        <v>1</v>
      </c>
      <c r="AS384" s="3"/>
      <c r="AT384" s="3"/>
      <c r="AU384" s="3"/>
      <c r="AV384" s="4"/>
      <c r="AW384" s="4"/>
    </row>
    <row r="385" spans="1:49" s="6" customFormat="1" ht="15.75" customHeight="1">
      <c r="A385" s="40"/>
      <c r="B385" s="44" t="s">
        <v>986</v>
      </c>
      <c r="C385" s="44" t="s">
        <v>605</v>
      </c>
      <c r="D385" s="44" t="s">
        <v>355</v>
      </c>
      <c r="E385" s="44" t="s">
        <v>987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45">
        <v>0</v>
      </c>
      <c r="AO385" s="3"/>
      <c r="AP385" s="3"/>
      <c r="AQ385" s="4">
        <f t="shared" si="37"/>
        <v>0</v>
      </c>
      <c r="AR385" s="3">
        <f t="shared" si="38"/>
        <v>1</v>
      </c>
      <c r="AS385" s="3"/>
      <c r="AT385" s="3"/>
      <c r="AU385" s="3"/>
      <c r="AV385" s="4"/>
      <c r="AW385" s="4"/>
    </row>
    <row r="386" spans="1:49" s="6" customFormat="1" ht="15.75" customHeight="1">
      <c r="A386" s="40"/>
      <c r="B386" s="44" t="s">
        <v>265</v>
      </c>
      <c r="C386" s="44" t="s">
        <v>942</v>
      </c>
      <c r="D386" s="44" t="s">
        <v>342</v>
      </c>
      <c r="E386" s="44" t="s">
        <v>61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45">
        <v>21</v>
      </c>
      <c r="AO386" s="3"/>
      <c r="AP386" s="3"/>
      <c r="AQ386" s="4">
        <f t="shared" si="37"/>
        <v>21</v>
      </c>
      <c r="AR386" s="3">
        <f t="shared" si="38"/>
        <v>1</v>
      </c>
      <c r="AS386" s="3"/>
      <c r="AT386" s="3"/>
      <c r="AU386" s="3"/>
      <c r="AV386" s="4"/>
      <c r="AW386" s="4"/>
    </row>
    <row r="387" spans="1:49" s="6" customFormat="1" ht="15.75" customHeight="1">
      <c r="A387" s="40"/>
      <c r="B387" s="44" t="s">
        <v>207</v>
      </c>
      <c r="C387" s="44" t="s">
        <v>55</v>
      </c>
      <c r="D387" s="44" t="s">
        <v>355</v>
      </c>
      <c r="E387" s="44" t="s">
        <v>967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45">
        <v>5</v>
      </c>
      <c r="AO387" s="3"/>
      <c r="AP387" s="3"/>
      <c r="AQ387" s="4">
        <f t="shared" si="37"/>
        <v>5</v>
      </c>
      <c r="AR387" s="3">
        <f t="shared" si="38"/>
        <v>1</v>
      </c>
      <c r="AS387" s="3"/>
      <c r="AT387" s="3"/>
      <c r="AU387" s="3"/>
      <c r="AV387" s="4"/>
      <c r="AW387" s="4"/>
    </row>
    <row r="388" spans="1:49" s="6" customFormat="1" ht="15.75" customHeight="1">
      <c r="A388" s="40"/>
      <c r="B388" s="44" t="s">
        <v>996</v>
      </c>
      <c r="C388" s="44" t="s">
        <v>78</v>
      </c>
      <c r="D388" s="44" t="s">
        <v>340</v>
      </c>
      <c r="E388" s="44" t="s">
        <v>997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45">
        <v>0</v>
      </c>
      <c r="AO388" s="3"/>
      <c r="AP388" s="3"/>
      <c r="AQ388" s="4">
        <f t="shared" si="37"/>
        <v>0</v>
      </c>
      <c r="AR388" s="3">
        <f t="shared" si="38"/>
        <v>1</v>
      </c>
      <c r="AS388" s="3"/>
      <c r="AT388" s="3"/>
      <c r="AU388" s="3"/>
      <c r="AV388" s="4"/>
      <c r="AW388" s="4"/>
    </row>
    <row r="389" spans="1:49" s="6" customFormat="1" ht="15.75" customHeight="1">
      <c r="A389" s="40"/>
      <c r="B389" s="44" t="s">
        <v>911</v>
      </c>
      <c r="C389" s="44" t="s">
        <v>912</v>
      </c>
      <c r="D389" s="44" t="s">
        <v>336</v>
      </c>
      <c r="E389" s="44" t="s">
        <v>288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45">
        <v>42</v>
      </c>
      <c r="AO389" s="3"/>
      <c r="AP389" s="3"/>
      <c r="AQ389" s="4">
        <f t="shared" si="37"/>
        <v>42</v>
      </c>
      <c r="AR389" s="3">
        <f t="shared" si="38"/>
        <v>1</v>
      </c>
      <c r="AS389" s="3"/>
      <c r="AT389" s="3"/>
      <c r="AU389" s="3"/>
      <c r="AV389" s="4"/>
      <c r="AW389" s="4"/>
    </row>
    <row r="390" spans="1:49" s="6" customFormat="1" ht="15.75" customHeight="1">
      <c r="A390" s="40"/>
      <c r="B390" s="44" t="s">
        <v>935</v>
      </c>
      <c r="C390" s="44" t="s">
        <v>110</v>
      </c>
      <c r="D390" s="44" t="s">
        <v>355</v>
      </c>
      <c r="E390" s="44" t="s">
        <v>936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45">
        <v>26</v>
      </c>
      <c r="AO390" s="3"/>
      <c r="AP390" s="3"/>
      <c r="AQ390" s="4">
        <f t="shared" si="37"/>
        <v>26</v>
      </c>
      <c r="AR390" s="3">
        <f t="shared" si="38"/>
        <v>1</v>
      </c>
      <c r="AS390" s="3"/>
      <c r="AT390" s="3"/>
      <c r="AU390" s="3"/>
      <c r="AV390" s="4"/>
      <c r="AW390" s="4"/>
    </row>
    <row r="391" spans="1:49" s="6" customFormat="1" ht="15.75" customHeight="1">
      <c r="A391" s="40"/>
      <c r="B391" s="44" t="s">
        <v>1006</v>
      </c>
      <c r="C391" s="44" t="s">
        <v>106</v>
      </c>
      <c r="D391" s="44" t="s">
        <v>340</v>
      </c>
      <c r="E391" s="44" t="s">
        <v>1007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45">
        <v>0</v>
      </c>
      <c r="AO391" s="3"/>
      <c r="AP391" s="3"/>
      <c r="AQ391" s="4">
        <f t="shared" si="37"/>
        <v>0</v>
      </c>
      <c r="AR391" s="3">
        <f t="shared" si="38"/>
        <v>1</v>
      </c>
      <c r="AS391" s="3"/>
      <c r="AT391" s="3"/>
      <c r="AU391" s="3"/>
      <c r="AV391" s="4"/>
      <c r="AW391" s="4"/>
    </row>
    <row r="392" spans="1:49" s="6" customFormat="1" ht="15.75" customHeight="1">
      <c r="A392" s="40"/>
      <c r="B392" s="44" t="s">
        <v>988</v>
      </c>
      <c r="C392" s="44" t="s">
        <v>560</v>
      </c>
      <c r="D392" s="44" t="s">
        <v>355</v>
      </c>
      <c r="E392" s="44" t="s">
        <v>989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45">
        <v>0</v>
      </c>
      <c r="AO392" s="3"/>
      <c r="AP392" s="3"/>
      <c r="AQ392" s="4">
        <f t="shared" si="37"/>
        <v>0</v>
      </c>
      <c r="AR392" s="3">
        <f t="shared" si="38"/>
        <v>1</v>
      </c>
      <c r="AS392" s="3"/>
      <c r="AT392" s="3"/>
      <c r="AU392" s="3"/>
      <c r="AV392" s="4"/>
      <c r="AW392" s="4"/>
    </row>
    <row r="393" spans="1:49" s="6" customFormat="1" ht="15.75" customHeight="1">
      <c r="A393" s="40"/>
      <c r="B393" s="44" t="s">
        <v>913</v>
      </c>
      <c r="C393" s="44" t="s">
        <v>914</v>
      </c>
      <c r="D393" s="44" t="s">
        <v>355</v>
      </c>
      <c r="E393" s="44" t="s">
        <v>915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45">
        <v>41</v>
      </c>
      <c r="AO393" s="3"/>
      <c r="AP393" s="3"/>
      <c r="AQ393" s="4">
        <f t="shared" si="37"/>
        <v>41</v>
      </c>
      <c r="AR393" s="3">
        <f t="shared" si="38"/>
        <v>1</v>
      </c>
      <c r="AS393" s="3"/>
      <c r="AT393" s="3"/>
      <c r="AU393" s="3"/>
      <c r="AV393" s="4"/>
      <c r="AW393" s="4"/>
    </row>
    <row r="394" spans="1:49" s="6" customFormat="1" ht="15.75" customHeight="1">
      <c r="A394" s="40"/>
      <c r="B394" s="44" t="s">
        <v>959</v>
      </c>
      <c r="C394" s="44" t="s">
        <v>960</v>
      </c>
      <c r="D394" s="44" t="s">
        <v>332</v>
      </c>
      <c r="E394" s="44" t="s">
        <v>961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45">
        <v>11</v>
      </c>
      <c r="AO394" s="3"/>
      <c r="AP394" s="3"/>
      <c r="AQ394" s="4">
        <f t="shared" si="37"/>
        <v>11</v>
      </c>
      <c r="AR394" s="3">
        <f t="shared" si="38"/>
        <v>1</v>
      </c>
      <c r="AS394" s="3"/>
      <c r="AT394" s="3"/>
      <c r="AU394" s="3"/>
      <c r="AV394" s="4"/>
      <c r="AW394" s="4"/>
    </row>
    <row r="395" spans="1:49" s="6" customFormat="1" ht="15.75" customHeight="1">
      <c r="A395" s="40"/>
      <c r="B395" s="44" t="s">
        <v>924</v>
      </c>
      <c r="C395" s="44" t="s">
        <v>925</v>
      </c>
      <c r="D395" s="44" t="s">
        <v>340</v>
      </c>
      <c r="E395" s="44" t="s">
        <v>926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45">
        <v>31</v>
      </c>
      <c r="AO395" s="3"/>
      <c r="AP395" s="3"/>
      <c r="AQ395" s="4">
        <f t="shared" si="37"/>
        <v>31</v>
      </c>
      <c r="AR395" s="3">
        <f t="shared" si="38"/>
        <v>1</v>
      </c>
      <c r="AS395" s="3"/>
      <c r="AT395" s="3"/>
      <c r="AU395" s="3"/>
      <c r="AV395" s="4"/>
      <c r="AW395" s="4"/>
    </row>
    <row r="396" spans="1:49" s="6" customFormat="1" ht="15.75" customHeight="1">
      <c r="A396" s="40"/>
      <c r="B396" s="44" t="s">
        <v>977</v>
      </c>
      <c r="C396" s="44" t="s">
        <v>171</v>
      </c>
      <c r="D396" s="44" t="s">
        <v>355</v>
      </c>
      <c r="E396" s="44" t="s">
        <v>699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45">
        <v>0</v>
      </c>
      <c r="AO396" s="3"/>
      <c r="AP396" s="3"/>
      <c r="AQ396" s="4">
        <f t="shared" si="37"/>
        <v>0</v>
      </c>
      <c r="AR396" s="3">
        <f t="shared" si="38"/>
        <v>1</v>
      </c>
      <c r="AS396" s="3"/>
      <c r="AT396" s="3"/>
      <c r="AU396" s="3"/>
      <c r="AV396" s="4"/>
      <c r="AW396" s="4"/>
    </row>
    <row r="397" spans="1:49" s="6" customFormat="1" ht="15.75" customHeight="1">
      <c r="A397" s="40"/>
      <c r="B397" s="44" t="s">
        <v>909</v>
      </c>
      <c r="C397" s="44" t="s">
        <v>577</v>
      </c>
      <c r="D397" s="44" t="s">
        <v>332</v>
      </c>
      <c r="E397" s="44" t="s">
        <v>910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45">
        <v>43</v>
      </c>
      <c r="AO397" s="3"/>
      <c r="AP397" s="3"/>
      <c r="AQ397" s="4">
        <f t="shared" si="37"/>
        <v>43</v>
      </c>
      <c r="AR397" s="3">
        <f t="shared" si="38"/>
        <v>1</v>
      </c>
      <c r="AS397" s="3"/>
      <c r="AT397" s="3"/>
      <c r="AU397" s="3"/>
      <c r="AV397" s="4"/>
      <c r="AW397" s="4"/>
    </row>
    <row r="398" spans="1:49" s="6" customFormat="1" ht="15.75" customHeight="1">
      <c r="A398" s="40"/>
      <c r="B398" s="44" t="s">
        <v>994</v>
      </c>
      <c r="C398" s="44" t="s">
        <v>339</v>
      </c>
      <c r="D398" s="44" t="s">
        <v>336</v>
      </c>
      <c r="E398" s="44" t="s">
        <v>995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45">
        <v>0</v>
      </c>
      <c r="AO398" s="3"/>
      <c r="AP398" s="3"/>
      <c r="AQ398" s="4">
        <f t="shared" si="37"/>
        <v>0</v>
      </c>
      <c r="AR398" s="3">
        <f t="shared" si="38"/>
        <v>1</v>
      </c>
      <c r="AS398" s="3"/>
      <c r="AT398" s="3"/>
      <c r="AU398" s="3"/>
      <c r="AV398" s="4"/>
      <c r="AW398" s="4"/>
    </row>
    <row r="399" spans="1:49" s="6" customFormat="1" ht="15.75" customHeight="1">
      <c r="A399" s="40"/>
      <c r="B399" s="44" t="s">
        <v>990</v>
      </c>
      <c r="C399" s="44" t="s">
        <v>991</v>
      </c>
      <c r="D399" s="44" t="s">
        <v>332</v>
      </c>
      <c r="E399" s="44" t="s">
        <v>699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45">
        <v>0</v>
      </c>
      <c r="AO399" s="3"/>
      <c r="AP399" s="3"/>
      <c r="AQ399" s="4">
        <f t="shared" si="37"/>
        <v>0</v>
      </c>
      <c r="AR399" s="3">
        <f t="shared" si="38"/>
        <v>1</v>
      </c>
      <c r="AS399" s="3"/>
      <c r="AT399" s="3"/>
      <c r="AU399" s="3"/>
      <c r="AV399" s="4"/>
      <c r="AW399" s="4"/>
    </row>
    <row r="400" spans="1:49" s="6" customFormat="1" ht="15.75" customHeight="1">
      <c r="A400" s="40"/>
      <c r="B400" s="44" t="s">
        <v>906</v>
      </c>
      <c r="C400" s="44" t="s">
        <v>907</v>
      </c>
      <c r="D400" s="44" t="s">
        <v>342</v>
      </c>
      <c r="E400" s="44" t="s">
        <v>908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45">
        <v>44</v>
      </c>
      <c r="AO400" s="3"/>
      <c r="AP400" s="3"/>
      <c r="AQ400" s="4">
        <f t="shared" si="37"/>
        <v>44</v>
      </c>
      <c r="AR400" s="3">
        <f t="shared" si="38"/>
        <v>1</v>
      </c>
      <c r="AS400" s="3"/>
      <c r="AT400" s="3"/>
      <c r="AU400" s="3"/>
      <c r="AV400" s="4"/>
      <c r="AW400" s="4"/>
    </row>
    <row r="401" spans="1:49" s="6" customFormat="1" ht="15.75" customHeight="1">
      <c r="A401" s="40"/>
      <c r="B401" s="44" t="s">
        <v>922</v>
      </c>
      <c r="C401" s="44" t="s">
        <v>344</v>
      </c>
      <c r="D401" s="44" t="s">
        <v>332</v>
      </c>
      <c r="E401" s="44" t="s">
        <v>923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45">
        <v>35</v>
      </c>
      <c r="AO401" s="3"/>
      <c r="AP401" s="3"/>
      <c r="AQ401" s="4">
        <f t="shared" si="37"/>
        <v>35</v>
      </c>
      <c r="AR401" s="3">
        <f t="shared" si="38"/>
        <v>1</v>
      </c>
      <c r="AS401" s="3"/>
      <c r="AT401" s="3"/>
      <c r="AU401" s="3"/>
      <c r="AV401" s="4"/>
      <c r="AW401" s="4"/>
    </row>
    <row r="402" spans="1:49" s="6" customFormat="1" ht="15.75" customHeight="1">
      <c r="A402" s="40"/>
      <c r="B402" s="44" t="s">
        <v>242</v>
      </c>
      <c r="C402" s="44" t="s">
        <v>106</v>
      </c>
      <c r="D402" s="44" t="s">
        <v>332</v>
      </c>
      <c r="E402" s="44" t="s">
        <v>943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45">
        <v>20</v>
      </c>
      <c r="AO402" s="3"/>
      <c r="AP402" s="3"/>
      <c r="AQ402" s="4">
        <f t="shared" si="37"/>
        <v>20</v>
      </c>
      <c r="AR402" s="3">
        <f t="shared" si="38"/>
        <v>1</v>
      </c>
      <c r="AS402" s="3"/>
      <c r="AT402" s="3"/>
      <c r="AU402" s="3"/>
      <c r="AV402" s="4"/>
      <c r="AW402" s="4"/>
    </row>
    <row r="403" spans="1:49" s="6" customFormat="1" ht="15.75" customHeight="1">
      <c r="A403" s="40"/>
      <c r="B403" s="44" t="s">
        <v>180</v>
      </c>
      <c r="C403" s="44" t="s">
        <v>901</v>
      </c>
      <c r="D403" s="44" t="s">
        <v>332</v>
      </c>
      <c r="E403" s="44" t="s">
        <v>902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45">
        <v>47</v>
      </c>
      <c r="AO403" s="3"/>
      <c r="AP403" s="3"/>
      <c r="AQ403" s="4">
        <f t="shared" si="37"/>
        <v>47</v>
      </c>
      <c r="AR403" s="3">
        <f t="shared" si="38"/>
        <v>1</v>
      </c>
      <c r="AS403" s="3"/>
      <c r="AT403" s="3"/>
      <c r="AU403" s="3"/>
      <c r="AV403" s="4"/>
      <c r="AW403" s="4"/>
    </row>
    <row r="404" spans="1:49" s="6" customFormat="1" ht="15.75" customHeight="1">
      <c r="A404" s="40"/>
      <c r="B404" s="44" t="s">
        <v>1000</v>
      </c>
      <c r="C404" s="44" t="s">
        <v>81</v>
      </c>
      <c r="D404" s="44" t="s">
        <v>336</v>
      </c>
      <c r="E404" s="44" t="s">
        <v>981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45">
        <v>0</v>
      </c>
      <c r="AO404" s="3"/>
      <c r="AP404" s="3"/>
      <c r="AQ404" s="4">
        <f t="shared" si="37"/>
        <v>0</v>
      </c>
      <c r="AR404" s="3">
        <f t="shared" si="38"/>
        <v>1</v>
      </c>
      <c r="AS404" s="3"/>
      <c r="AT404" s="3"/>
      <c r="AU404" s="3"/>
      <c r="AV404" s="4"/>
      <c r="AW404" s="4"/>
    </row>
    <row r="405" spans="1:49" s="6" customFormat="1" ht="15.75" customHeight="1">
      <c r="A405" s="40"/>
      <c r="B405" s="44" t="s">
        <v>933</v>
      </c>
      <c r="C405" s="44" t="s">
        <v>659</v>
      </c>
      <c r="D405" s="44" t="s">
        <v>355</v>
      </c>
      <c r="E405" s="44" t="s">
        <v>934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45">
        <v>28</v>
      </c>
      <c r="AO405" s="3"/>
      <c r="AP405" s="3"/>
      <c r="AQ405" s="4">
        <f t="shared" si="37"/>
        <v>28</v>
      </c>
      <c r="AR405" s="3">
        <f t="shared" si="38"/>
        <v>1</v>
      </c>
      <c r="AS405" s="3"/>
      <c r="AT405" s="3"/>
      <c r="AU405" s="3"/>
      <c r="AV405" s="4"/>
      <c r="AW405" s="4"/>
    </row>
    <row r="406" spans="1:49" s="6" customFormat="1" ht="15.75" customHeight="1">
      <c r="A406" s="40"/>
      <c r="B406" s="44" t="s">
        <v>956</v>
      </c>
      <c r="C406" s="44" t="s">
        <v>957</v>
      </c>
      <c r="D406" s="44" t="s">
        <v>355</v>
      </c>
      <c r="E406" s="44" t="s">
        <v>958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45">
        <v>13</v>
      </c>
      <c r="AO406" s="3"/>
      <c r="AP406" s="3"/>
      <c r="AQ406" s="4">
        <f t="shared" si="37"/>
        <v>13</v>
      </c>
      <c r="AR406" s="3">
        <f t="shared" si="38"/>
        <v>1</v>
      </c>
      <c r="AS406" s="3"/>
      <c r="AT406" s="3"/>
      <c r="AU406" s="3"/>
      <c r="AV406" s="4"/>
      <c r="AW406" s="4"/>
    </row>
    <row r="407" spans="1:49" s="6" customFormat="1" ht="15.75" customHeight="1">
      <c r="A407" s="40"/>
      <c r="B407" s="44" t="s">
        <v>378</v>
      </c>
      <c r="C407" s="44" t="s">
        <v>379</v>
      </c>
      <c r="D407" s="44" t="s">
        <v>332</v>
      </c>
      <c r="E407" s="44" t="s">
        <v>529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45">
        <v>27</v>
      </c>
      <c r="AO407" s="3"/>
      <c r="AP407" s="3"/>
      <c r="AQ407" s="4">
        <f t="shared" si="37"/>
        <v>27</v>
      </c>
      <c r="AR407" s="3">
        <f t="shared" si="38"/>
        <v>1</v>
      </c>
      <c r="AS407" s="3"/>
      <c r="AT407" s="3"/>
      <c r="AU407" s="3"/>
      <c r="AV407" s="4"/>
      <c r="AW407" s="4"/>
    </row>
    <row r="408" spans="1:49" s="6" customFormat="1" ht="15.75" customHeight="1">
      <c r="A408" s="40"/>
      <c r="B408" s="44" t="s">
        <v>954</v>
      </c>
      <c r="C408" s="44" t="s">
        <v>171</v>
      </c>
      <c r="D408" s="44" t="s">
        <v>332</v>
      </c>
      <c r="E408" s="44" t="s">
        <v>955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45">
        <v>15</v>
      </c>
      <c r="AO408" s="3"/>
      <c r="AP408" s="3"/>
      <c r="AQ408" s="4">
        <f>SUM(F408:AP408)</f>
        <v>15</v>
      </c>
      <c r="AR408" s="3">
        <f t="shared" si="38"/>
        <v>1</v>
      </c>
      <c r="AS408" s="3"/>
      <c r="AT408" s="3"/>
      <c r="AU408" s="3"/>
      <c r="AV408" s="4"/>
      <c r="AW408" s="4"/>
    </row>
    <row r="409" spans="1:49" s="6" customFormat="1" ht="15.75" customHeight="1">
      <c r="A409" s="40"/>
      <c r="B409" s="44" t="s">
        <v>311</v>
      </c>
      <c r="C409" s="44" t="s">
        <v>938</v>
      </c>
      <c r="D409" s="44" t="s">
        <v>342</v>
      </c>
      <c r="E409" s="44" t="s">
        <v>56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45">
        <v>23</v>
      </c>
      <c r="AO409" s="3"/>
      <c r="AP409" s="3"/>
      <c r="AQ409" s="4">
        <f>SUM(F409:AP409)</f>
        <v>23</v>
      </c>
      <c r="AR409" s="3">
        <f t="shared" si="38"/>
        <v>1</v>
      </c>
      <c r="AS409" s="3"/>
      <c r="AT409" s="3"/>
      <c r="AU409" s="3"/>
      <c r="AV409" s="4"/>
      <c r="AW409" s="4"/>
    </row>
    <row r="410" spans="1:49" s="6" customFormat="1" ht="15.75" customHeight="1">
      <c r="A410" s="40"/>
      <c r="B410" s="44" t="s">
        <v>311</v>
      </c>
      <c r="C410" s="44" t="s">
        <v>102</v>
      </c>
      <c r="D410" s="44" t="s">
        <v>332</v>
      </c>
      <c r="E410" s="44" t="s">
        <v>950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45">
        <v>17</v>
      </c>
      <c r="AO410" s="3"/>
      <c r="AP410" s="3"/>
      <c r="AQ410" s="4">
        <f>SUM(F410:AP410)</f>
        <v>17</v>
      </c>
      <c r="AR410" s="3">
        <f t="shared" si="38"/>
        <v>1</v>
      </c>
      <c r="AS410" s="3"/>
      <c r="AT410" s="3"/>
      <c r="AU410" s="3"/>
      <c r="AV410" s="4"/>
      <c r="AW410" s="4"/>
    </row>
    <row r="411" spans="1:49" s="6" customFormat="1" ht="12">
      <c r="A411" s="40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4"/>
      <c r="AW411" s="4"/>
    </row>
    <row r="412" spans="1:49" s="6" customFormat="1" ht="12">
      <c r="A412" s="40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4"/>
      <c r="AW412" s="4"/>
    </row>
    <row r="413" spans="1:49" s="6" customFormat="1" ht="12">
      <c r="A413" s="40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4"/>
      <c r="AW413" s="4"/>
    </row>
    <row r="414" spans="1:49" s="6" customFormat="1" ht="12">
      <c r="A414" s="40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4"/>
      <c r="AW414" s="4"/>
    </row>
    <row r="415" spans="1:49" s="6" customFormat="1" ht="12">
      <c r="A415" s="40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4"/>
      <c r="AW415" s="4"/>
    </row>
    <row r="416" spans="1:49" s="6" customFormat="1" ht="12">
      <c r="A416" s="40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4"/>
      <c r="AW416" s="4"/>
    </row>
    <row r="417" spans="1:49" s="6" customFormat="1" ht="12">
      <c r="A417" s="40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4"/>
      <c r="AW417" s="4"/>
    </row>
    <row r="418" spans="1:49" s="6" customFormat="1" ht="12">
      <c r="A418" s="40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4"/>
      <c r="AW418" s="4"/>
    </row>
    <row r="419" spans="1:49" s="6" customFormat="1" ht="12">
      <c r="A419" s="40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4"/>
      <c r="AW419" s="4"/>
    </row>
    <row r="420" spans="1:49" s="6" customFormat="1" ht="12">
      <c r="A420" s="40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4"/>
      <c r="AW420" s="4"/>
    </row>
    <row r="421" spans="1:49" s="6" customFormat="1" ht="12">
      <c r="A421" s="40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4"/>
      <c r="AW421" s="4"/>
    </row>
    <row r="422" spans="1:49" s="6" customFormat="1" ht="12">
      <c r="A422" s="40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4"/>
      <c r="AW422" s="4"/>
    </row>
    <row r="423" spans="1:49" s="6" customFormat="1" ht="12">
      <c r="A423" s="40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4"/>
      <c r="AW423" s="4"/>
    </row>
    <row r="424" spans="1:49" s="6" customFormat="1" ht="12">
      <c r="A424" s="40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4"/>
      <c r="AW424" s="4"/>
    </row>
    <row r="425" spans="1:49" s="6" customFormat="1" ht="12">
      <c r="A425" s="40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4"/>
      <c r="AW425" s="4"/>
    </row>
    <row r="426" spans="1:49" s="6" customFormat="1" ht="12">
      <c r="A426" s="40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4"/>
      <c r="AW426" s="4"/>
    </row>
    <row r="427" spans="1:49" s="6" customFormat="1" ht="12">
      <c r="A427" s="40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4"/>
      <c r="AW427" s="4"/>
    </row>
    <row r="428" spans="1:49" s="6" customFormat="1" ht="12">
      <c r="A428" s="40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4"/>
      <c r="AW428" s="4"/>
    </row>
    <row r="429" spans="1:49" s="6" customFormat="1" ht="12">
      <c r="A429" s="40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4"/>
      <c r="AW429" s="4"/>
    </row>
    <row r="430" spans="1:49" s="6" customFormat="1" ht="12">
      <c r="A430" s="40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4"/>
      <c r="AW430" s="4"/>
    </row>
    <row r="431" spans="1:49" s="6" customFormat="1" ht="12">
      <c r="A431" s="40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4"/>
      <c r="AW431" s="4"/>
    </row>
    <row r="432" spans="1:49" s="6" customFormat="1" ht="12">
      <c r="A432" s="40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4"/>
      <c r="AW432" s="4"/>
    </row>
    <row r="433" spans="1:49" s="6" customFormat="1" ht="12">
      <c r="A433" s="40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4"/>
      <c r="AW433" s="4"/>
    </row>
    <row r="434" spans="1:49" s="6" customFormat="1" ht="12">
      <c r="A434" s="40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4"/>
      <c r="AW434" s="4"/>
    </row>
    <row r="435" spans="1:49" s="6" customFormat="1" ht="12">
      <c r="A435" s="40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4"/>
      <c r="AW435" s="4"/>
    </row>
    <row r="436" spans="1:49" s="6" customFormat="1" ht="12">
      <c r="A436" s="40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4"/>
      <c r="AW436" s="4"/>
    </row>
    <row r="437" spans="1:49" s="6" customFormat="1" ht="12">
      <c r="A437" s="40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4"/>
      <c r="AW437" s="4"/>
    </row>
    <row r="438" spans="1:49" s="6" customFormat="1" ht="12">
      <c r="A438" s="40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4"/>
      <c r="AW438" s="4"/>
    </row>
    <row r="439" spans="1:49" s="6" customFormat="1" ht="12">
      <c r="A439" s="40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4"/>
      <c r="AW439" s="4"/>
    </row>
    <row r="440" spans="1:49" s="6" customFormat="1" ht="12">
      <c r="A440" s="40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4"/>
      <c r="AW440" s="4"/>
    </row>
    <row r="441" spans="1:49" s="6" customFormat="1" ht="12">
      <c r="A441" s="40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4"/>
      <c r="AW441" s="4"/>
    </row>
    <row r="442" spans="1:49" s="6" customFormat="1" ht="12">
      <c r="A442" s="40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4"/>
      <c r="AW442" s="4"/>
    </row>
    <row r="443" spans="1:49" s="6" customFormat="1" ht="12">
      <c r="A443" s="40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4"/>
      <c r="AW443" s="4"/>
    </row>
    <row r="444" spans="1:49" s="6" customFormat="1" ht="12">
      <c r="A444" s="40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4"/>
      <c r="AW444" s="4"/>
    </row>
    <row r="445" spans="1:49" s="6" customFormat="1" ht="12">
      <c r="A445" s="40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4"/>
      <c r="AW445" s="4"/>
    </row>
    <row r="446" spans="1:49" s="6" customFormat="1" ht="12">
      <c r="A446" s="40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4"/>
      <c r="AW446" s="4"/>
    </row>
    <row r="447" spans="1:49" s="6" customFormat="1" ht="12">
      <c r="A447" s="40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4"/>
      <c r="AW447" s="4"/>
    </row>
    <row r="448" spans="1:49" s="6" customFormat="1" ht="12">
      <c r="A448" s="40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4"/>
      <c r="AW448" s="4"/>
    </row>
    <row r="449" spans="1:49" s="6" customFormat="1" ht="12">
      <c r="A449" s="40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4"/>
      <c r="AW449" s="4"/>
    </row>
    <row r="450" spans="1:49" s="6" customFormat="1" ht="12">
      <c r="A450" s="40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4"/>
      <c r="AW450" s="4"/>
    </row>
    <row r="451" spans="1:49" s="6" customFormat="1" ht="12">
      <c r="A451" s="40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4"/>
      <c r="AW451" s="4"/>
    </row>
    <row r="452" spans="1:49" s="6" customFormat="1" ht="12">
      <c r="A452" s="40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4"/>
      <c r="AW452" s="4"/>
    </row>
    <row r="453" spans="1:49" s="6" customFormat="1" ht="12">
      <c r="A453" s="40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4"/>
      <c r="AW453" s="4"/>
    </row>
    <row r="454" spans="1:49" s="6" customFormat="1" ht="12">
      <c r="A454" s="40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4"/>
      <c r="AW454" s="4"/>
    </row>
    <row r="455" spans="1:49" s="6" customFormat="1" ht="12">
      <c r="A455" s="40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4"/>
      <c r="AW455" s="4"/>
    </row>
    <row r="456" spans="1:49" s="6" customFormat="1" ht="12">
      <c r="A456" s="40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4"/>
      <c r="AW456" s="4"/>
    </row>
    <row r="457" spans="1:49" s="6" customFormat="1" ht="12">
      <c r="A457" s="40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4"/>
      <c r="AW457" s="4"/>
    </row>
    <row r="458" spans="1:49" s="6" customFormat="1" ht="12">
      <c r="A458" s="40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4"/>
      <c r="AW458" s="4"/>
    </row>
    <row r="459" spans="1:49" s="6" customFormat="1" ht="12">
      <c r="A459" s="40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4"/>
      <c r="AW459" s="4"/>
    </row>
    <row r="460" spans="1:49" s="6" customFormat="1" ht="12">
      <c r="A460" s="40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4"/>
      <c r="AW460" s="4"/>
    </row>
    <row r="461" spans="1:49" s="6" customFormat="1" ht="12">
      <c r="A461" s="40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4"/>
      <c r="AW461" s="4"/>
    </row>
    <row r="462" spans="1:49" s="6" customFormat="1" ht="12">
      <c r="A462" s="40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4"/>
      <c r="AW462" s="4"/>
    </row>
    <row r="463" spans="1:49" s="6" customFormat="1" ht="12">
      <c r="A463" s="40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4"/>
      <c r="AW463" s="4"/>
    </row>
    <row r="464" spans="1:49" s="6" customFormat="1" ht="12">
      <c r="A464" s="40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4"/>
      <c r="AW464" s="4"/>
    </row>
    <row r="465" spans="1:49" s="6" customFormat="1" ht="12">
      <c r="A465" s="40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4"/>
      <c r="AW465" s="4"/>
    </row>
    <row r="466" spans="1:49" s="6" customFormat="1" ht="12">
      <c r="A466" s="40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4"/>
      <c r="AW466" s="4"/>
    </row>
    <row r="467" spans="1:49" s="6" customFormat="1" ht="12">
      <c r="A467" s="40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4"/>
      <c r="AW467" s="4"/>
    </row>
    <row r="468" spans="1:49" s="6" customFormat="1" ht="12">
      <c r="A468" s="40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4"/>
      <c r="AW468" s="4"/>
    </row>
    <row r="469" spans="1:49" s="6" customFormat="1" ht="12">
      <c r="A469" s="40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4"/>
      <c r="AW469" s="4"/>
    </row>
    <row r="470" spans="1:49" s="6" customFormat="1" ht="12">
      <c r="A470" s="40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4"/>
      <c r="AW470" s="4"/>
    </row>
    <row r="471" spans="1:49" s="6" customFormat="1" ht="12">
      <c r="A471" s="40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4"/>
      <c r="AW471" s="4"/>
    </row>
    <row r="472" spans="1:49" s="6" customFormat="1" ht="12">
      <c r="A472" s="40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4"/>
      <c r="AW472" s="4"/>
    </row>
    <row r="473" spans="1:49" s="6" customFormat="1" ht="12">
      <c r="A473" s="40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4"/>
      <c r="AW473" s="4"/>
    </row>
    <row r="474" spans="1:49" s="6" customFormat="1" ht="12">
      <c r="A474" s="40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4"/>
      <c r="AW474" s="4"/>
    </row>
    <row r="475" spans="1:49" s="6" customFormat="1" ht="12">
      <c r="A475" s="40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4"/>
      <c r="AW475" s="4"/>
    </row>
    <row r="476" spans="1:49" s="6" customFormat="1" ht="12">
      <c r="A476" s="40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4"/>
      <c r="AW476" s="4"/>
    </row>
    <row r="477" spans="1:49" s="6" customFormat="1" ht="12">
      <c r="A477" s="40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4"/>
      <c r="AW477" s="4"/>
    </row>
    <row r="478" spans="1:49" s="6" customFormat="1" ht="12">
      <c r="A478" s="40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4"/>
      <c r="AW478" s="4"/>
    </row>
    <row r="479" spans="1:49" s="6" customFormat="1" ht="12">
      <c r="A479" s="40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4"/>
      <c r="AW479" s="4"/>
    </row>
    <row r="480" spans="1:49" s="6" customFormat="1" ht="12">
      <c r="A480" s="40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4"/>
      <c r="AW480" s="4"/>
    </row>
    <row r="481" spans="1:49" s="6" customFormat="1" ht="12">
      <c r="A481" s="40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4"/>
      <c r="AW481" s="4"/>
    </row>
    <row r="482" spans="1:49" s="6" customFormat="1" ht="12">
      <c r="A482" s="40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4"/>
      <c r="AW482" s="4"/>
    </row>
    <row r="483" spans="1:49" s="6" customFormat="1" ht="12">
      <c r="A483" s="40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4"/>
      <c r="AW483" s="4"/>
    </row>
    <row r="484" spans="1:49" s="6" customFormat="1" ht="12">
      <c r="A484" s="40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4"/>
      <c r="AW484" s="4"/>
    </row>
    <row r="485" spans="1:49" s="6" customFormat="1" ht="12">
      <c r="A485" s="40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4"/>
      <c r="AW485" s="4"/>
    </row>
    <row r="486" spans="1:49" s="6" customFormat="1" ht="12">
      <c r="A486" s="40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4"/>
      <c r="AW486" s="4"/>
    </row>
    <row r="487" spans="1:49" s="6" customFormat="1" ht="12">
      <c r="A487" s="40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4"/>
      <c r="AW487" s="4"/>
    </row>
    <row r="488" spans="1:49" s="6" customFormat="1" ht="12">
      <c r="A488" s="40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4"/>
      <c r="AW488" s="4"/>
    </row>
    <row r="489" spans="1:49" s="6" customFormat="1" ht="12">
      <c r="A489" s="40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4"/>
      <c r="AW489" s="4"/>
    </row>
    <row r="490" spans="1:49" s="6" customFormat="1" ht="12">
      <c r="A490" s="40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4"/>
      <c r="AW490" s="4"/>
    </row>
    <row r="491" spans="1:49" s="6" customFormat="1" ht="12">
      <c r="A491" s="40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4"/>
      <c r="AW491" s="4"/>
    </row>
    <row r="492" spans="1:49" s="6" customFormat="1" ht="12">
      <c r="A492" s="40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4"/>
      <c r="AW492" s="4"/>
    </row>
    <row r="493" spans="1:49" s="6" customFormat="1" ht="12">
      <c r="A493" s="40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4"/>
      <c r="AW493" s="4"/>
    </row>
    <row r="494" spans="1:49" s="6" customFormat="1" ht="12">
      <c r="A494" s="40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4"/>
      <c r="AW494" s="4"/>
    </row>
    <row r="495" spans="1:49" s="6" customFormat="1" ht="12">
      <c r="A495" s="40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4"/>
      <c r="AW495" s="4"/>
    </row>
    <row r="496" spans="1:49" s="6" customFormat="1" ht="12">
      <c r="A496" s="40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4"/>
      <c r="AW496" s="4"/>
    </row>
  </sheetData>
  <hyperlinks>
    <hyperlink ref="B91" r:id="rId1" display="http://www3.your-sports.com/details/results.php?page=6&amp;eventid=2375&amp;lang=de&amp;contest=0&amp;name=Ergebnislisten%7CZieleinlaufliste&amp;CertificateLink=1&amp;perspage=178"/>
    <hyperlink ref="B155" r:id="rId2" display="http://www3.your-sports.com/details/results.php?page=6&amp;eventid=2375&amp;lang=de&amp;contest=0&amp;name=Ergebnislisten%7CZieleinlaufliste&amp;CertificateLink=1&amp;perspage=412"/>
    <hyperlink ref="B205" r:id="rId3" display="http://www3.your-sports.com/details/results.php?page=6&amp;eventid=2375&amp;lang=de&amp;contest=0&amp;name=Ergebnislisten%7CZieleinlaufliste&amp;CertificateLink=1&amp;perspage=410"/>
    <hyperlink ref="B211" r:id="rId4" display="http://www3.your-sports.com/details/results.php?page=6&amp;eventid=2375&amp;lang=de&amp;contest=0&amp;name=Ergebnislisten%7CZieleinlaufliste&amp;CertificateLink=1&amp;perspage=429"/>
    <hyperlink ref="B121" r:id="rId5" display="http://www3.your-sports.com/details/results.php?page=6&amp;eventid=2590&amp;lang=de&amp;contest=0&amp;name=Ergebnislisten%7CErgebnisliste%20AK&amp;CertificateLink=1&amp;perspage=39"/>
    <hyperlink ref="B139" r:id="rId6" display="http://www3.your-sports.com/details/results.php?page=6&amp;eventid=2590&amp;lang=de&amp;contest=0&amp;name=Ergebnislisten%7CErgebnisliste%20AK&amp;CertificateLink=1&amp;perspage=325"/>
    <hyperlink ref="B156" r:id="rId7" display="http://www3.your-sports.com/details/results.php?page=6&amp;eventid=2590&amp;lang=de&amp;contest=0&amp;name=Ergebnislisten%7CErgebnisliste%20AK&amp;CertificateLink=1&amp;perspage=33"/>
    <hyperlink ref="B43" r:id="rId8" display="http://www3.your-sports.com/details/results.php?page=6&amp;eventid=2590&amp;lang=de&amp;contest=0&amp;name=Ergebnislisten%7CErgebnisliste%20AK&amp;CertificateLink=1&amp;perspage=150"/>
    <hyperlink ref="B232" r:id="rId9" display="http://www3.your-sports.com/details/results.php?page=6&amp;eventid=2590&amp;lang=de&amp;contest=0&amp;name=Ergebnislisten%7CErgebnisliste%20AK&amp;CertificateLink=1&amp;perspage=73"/>
    <hyperlink ref="B64" r:id="rId10" display="http://www3.your-sports.com/details/results.php?page=6&amp;eventid=2590&amp;lang=de&amp;contest=0&amp;name=Ergebnislisten%7CErgebnisliste%20AK&amp;CertificateLink=1&amp;perspage=107"/>
    <hyperlink ref="B264" r:id="rId11" display="http://www3.your-sports.com/details/results.php?page=6&amp;eventid=2590&amp;lang=de&amp;contest=0&amp;name=Ergebnislisten%7CErgebnisliste%20AK&amp;CertificateLink=1&amp;perspage=17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7"/>
  <sheetViews>
    <sheetView workbookViewId="0" topLeftCell="A1">
      <selection activeCell="A2" sqref="A2:IV7"/>
    </sheetView>
  </sheetViews>
  <sheetFormatPr defaultColWidth="11.421875" defaultRowHeight="12.75"/>
  <sheetData>
    <row r="2" spans="1:49" s="6" customFormat="1" ht="12">
      <c r="A2" s="40"/>
      <c r="B2" s="16" t="s">
        <v>1018</v>
      </c>
      <c r="C2" s="16" t="s">
        <v>1019</v>
      </c>
      <c r="D2" s="16">
        <v>1956</v>
      </c>
      <c r="E2" s="16" t="s">
        <v>49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>
        <v>31</v>
      </c>
      <c r="AP2" s="3"/>
      <c r="AQ2" s="4">
        <f>SUM(F2:AP2)</f>
        <v>31</v>
      </c>
      <c r="AR2" s="3">
        <f>(COUNT(F2:AP2))</f>
        <v>1</v>
      </c>
      <c r="AS2" s="3"/>
      <c r="AT2" s="3"/>
      <c r="AU2" s="3"/>
      <c r="AV2" s="4"/>
      <c r="AW2" s="4"/>
    </row>
    <row r="3" spans="1:49" s="6" customFormat="1" ht="12">
      <c r="A3" s="40"/>
      <c r="B3" s="16" t="s">
        <v>1016</v>
      </c>
      <c r="C3" s="16" t="s">
        <v>1017</v>
      </c>
      <c r="D3" s="16">
        <v>1957</v>
      </c>
      <c r="E3" s="16" t="s">
        <v>49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>
        <v>36</v>
      </c>
      <c r="AP3" s="3"/>
      <c r="AQ3" s="4">
        <f>SUM(F3:AP3)</f>
        <v>36</v>
      </c>
      <c r="AR3" s="3">
        <f>(COUNT(F3:AP3))</f>
        <v>1</v>
      </c>
      <c r="AS3" s="3"/>
      <c r="AT3" s="3"/>
      <c r="AU3" s="3"/>
      <c r="AV3" s="4"/>
      <c r="AW3" s="4"/>
    </row>
    <row r="4" spans="1:49" s="6" customFormat="1" ht="12">
      <c r="A4" s="40"/>
      <c r="B4" s="16" t="s">
        <v>1014</v>
      </c>
      <c r="C4" s="16" t="s">
        <v>1015</v>
      </c>
      <c r="D4" s="16">
        <v>1957</v>
      </c>
      <c r="E4" s="16" t="s">
        <v>49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>
        <v>39</v>
      </c>
      <c r="AP4" s="3"/>
      <c r="AQ4" s="4">
        <f>SUM(F4:AP4)</f>
        <v>39</v>
      </c>
      <c r="AR4" s="3">
        <f>(COUNT(F4:AP4))</f>
        <v>1</v>
      </c>
      <c r="AS4" s="3"/>
      <c r="AT4" s="3"/>
      <c r="AU4" s="3"/>
      <c r="AV4" s="4"/>
      <c r="AW4" s="4"/>
    </row>
    <row r="5" spans="1:49" s="6" customFormat="1" ht="12">
      <c r="A5" s="40"/>
      <c r="B5" s="16" t="s">
        <v>833</v>
      </c>
      <c r="C5" s="16" t="s">
        <v>82</v>
      </c>
      <c r="D5" s="16">
        <v>1958</v>
      </c>
      <c r="E5" s="16" t="s">
        <v>1013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>
        <v>46</v>
      </c>
      <c r="AP5" s="3"/>
      <c r="AQ5" s="4">
        <f>SUM(F5:AP5)</f>
        <v>46</v>
      </c>
      <c r="AR5" s="3">
        <f>(COUNT(F5:AP5))</f>
        <v>1</v>
      </c>
      <c r="AS5" s="3"/>
      <c r="AT5" s="3"/>
      <c r="AU5" s="3"/>
      <c r="AV5" s="4"/>
      <c r="AW5" s="4"/>
    </row>
    <row r="6" spans="1:49" s="6" customFormat="1" ht="12">
      <c r="A6" s="40"/>
      <c r="B6" s="16" t="s">
        <v>322</v>
      </c>
      <c r="C6" s="16" t="s">
        <v>277</v>
      </c>
      <c r="D6" s="16">
        <v>1958</v>
      </c>
      <c r="E6" s="16" t="s">
        <v>56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>
        <v>34</v>
      </c>
      <c r="AP6" s="3"/>
      <c r="AQ6" s="4">
        <f>SUM(F6:AP6)</f>
        <v>34</v>
      </c>
      <c r="AR6" s="3">
        <f>(COUNT(F6:AP6))</f>
        <v>1</v>
      </c>
      <c r="AS6" s="3"/>
      <c r="AT6" s="3"/>
      <c r="AU6" s="3"/>
      <c r="AV6" s="4"/>
      <c r="AW6" s="4"/>
    </row>
    <row r="7" spans="1:49" s="6" customFormat="1" ht="12">
      <c r="A7" s="40"/>
      <c r="B7" s="16" t="s">
        <v>338</v>
      </c>
      <c r="C7" s="16" t="s">
        <v>199</v>
      </c>
      <c r="D7" s="16">
        <v>1958</v>
      </c>
      <c r="E7" s="16" t="s">
        <v>72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>
        <v>42</v>
      </c>
      <c r="AP7" s="3"/>
      <c r="AQ7" s="4">
        <f>SUM(F7:AP7)</f>
        <v>42</v>
      </c>
      <c r="AR7" s="3">
        <f>(COUNT(F7:AP7))</f>
        <v>1</v>
      </c>
      <c r="AS7" s="3"/>
      <c r="AT7" s="3"/>
      <c r="AU7" s="3"/>
      <c r="AV7" s="4"/>
      <c r="AW7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nordic-walking rhur eifel</dc:creator>
  <cp:keywords/>
  <dc:description/>
  <cp:lastModifiedBy>Boltersdorf</cp:lastModifiedBy>
  <cp:lastPrinted>2009-12-06T08:21:36Z</cp:lastPrinted>
  <dcterms:created xsi:type="dcterms:W3CDTF">2009-03-25T14:49:29Z</dcterms:created>
  <dcterms:modified xsi:type="dcterms:W3CDTF">2009-12-08T15:29:41Z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