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9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<sst xmlns="http://schemas.openxmlformats.org/spreadsheetml/2006/main" count="566" uniqueCount="452">
  <si>
    <t>Platz</t>
  </si>
  <si>
    <t>Name</t>
  </si>
  <si>
    <t>Vorname</t>
  </si>
  <si>
    <t>Jg.</t>
  </si>
  <si>
    <t>Verein</t>
  </si>
  <si>
    <t>Düren</t>
  </si>
  <si>
    <t>Wegberg</t>
  </si>
  <si>
    <t>Eschweiler</t>
  </si>
  <si>
    <t>Titz</t>
  </si>
  <si>
    <t>Parelloop</t>
  </si>
  <si>
    <t>Eupen</t>
  </si>
  <si>
    <t>Alsdorf</t>
  </si>
  <si>
    <t>Kelmis</t>
  </si>
  <si>
    <t>Simmerath</t>
  </si>
  <si>
    <t>Landgraaf</t>
  </si>
  <si>
    <t>Huchem-St.</t>
  </si>
  <si>
    <t>Steckenborn</t>
  </si>
  <si>
    <t>Mützenich</t>
  </si>
  <si>
    <t>Konzen</t>
  </si>
  <si>
    <t>Derichsweiler</t>
  </si>
  <si>
    <t>Rohren</t>
  </si>
  <si>
    <t>Inde-Hahn</t>
  </si>
  <si>
    <t>Herzogenrath</t>
  </si>
  <si>
    <t>Roetgen</t>
  </si>
  <si>
    <t>Eicherscheid</t>
  </si>
  <si>
    <t>Obermaubach</t>
  </si>
  <si>
    <t>Mausbach</t>
  </si>
  <si>
    <t>Birkesdorf</t>
  </si>
  <si>
    <t>Dürwiß</t>
  </si>
  <si>
    <t>Bütgenbach</t>
  </si>
  <si>
    <t>Unterbruch</t>
  </si>
  <si>
    <t>Vossenack</t>
  </si>
  <si>
    <t>Hambach</t>
  </si>
  <si>
    <t>MC Eschweiler</t>
  </si>
  <si>
    <t>Dürener TV</t>
  </si>
  <si>
    <t>Würselen</t>
  </si>
  <si>
    <t>Arnoldsweiler</t>
  </si>
  <si>
    <t>Brunssum</t>
  </si>
  <si>
    <t>Gillrath</t>
  </si>
  <si>
    <t>Rursee</t>
  </si>
  <si>
    <t>Linnich</t>
  </si>
  <si>
    <t>Jülich</t>
  </si>
  <si>
    <t xml:space="preserve">Summe </t>
  </si>
  <si>
    <t>LÄUFE</t>
  </si>
  <si>
    <t>15 BESTE</t>
  </si>
  <si>
    <t>WEITERE</t>
  </si>
  <si>
    <t>WERTUNG</t>
  </si>
  <si>
    <t>(Düren)</t>
  </si>
  <si>
    <t>Susanne</t>
  </si>
  <si>
    <t>Dagmar</t>
  </si>
  <si>
    <t>Geitz</t>
  </si>
  <si>
    <t>Bianca</t>
  </si>
  <si>
    <t>Höller</t>
  </si>
  <si>
    <t>Ursula</t>
  </si>
  <si>
    <t>(Euskirchen)</t>
  </si>
  <si>
    <t>Victor</t>
  </si>
  <si>
    <t>Yvonne</t>
  </si>
  <si>
    <t xml:space="preserve">STAP Brunssum </t>
  </si>
  <si>
    <t>Schings</t>
  </si>
  <si>
    <t>Rosi</t>
  </si>
  <si>
    <t>Desire racing team</t>
  </si>
  <si>
    <t>Gülpen-Cremer</t>
  </si>
  <si>
    <t>Doris</t>
  </si>
  <si>
    <t/>
  </si>
  <si>
    <t>Roderburg</t>
  </si>
  <si>
    <t>Birkesdorfer Turnverein</t>
  </si>
  <si>
    <t>Cerfontaine</t>
  </si>
  <si>
    <t>Anita</t>
  </si>
  <si>
    <t>(Stolberg)</t>
  </si>
  <si>
    <t>Radermacher</t>
  </si>
  <si>
    <t>Karin</t>
  </si>
  <si>
    <t>BSG SIG Combibloc</t>
  </si>
  <si>
    <t>Jansen</t>
  </si>
  <si>
    <t>Margit</t>
  </si>
  <si>
    <t>Physiofit Elbing</t>
  </si>
  <si>
    <t>Morgiel</t>
  </si>
  <si>
    <t>TUS Kreuzweingarten Rheder</t>
  </si>
  <si>
    <t>Käuffer</t>
  </si>
  <si>
    <t>Christine</t>
  </si>
  <si>
    <t>Wirtz</t>
  </si>
  <si>
    <t>Ute</t>
  </si>
  <si>
    <t>GKD Lauftreff</t>
  </si>
  <si>
    <t>Breickmann</t>
  </si>
  <si>
    <t>Grit</t>
  </si>
  <si>
    <t>Dürener Turnverein 1847</t>
  </si>
  <si>
    <t>Peters</t>
  </si>
  <si>
    <t>Schwartze</t>
  </si>
  <si>
    <t xml:space="preserve"> Alexandra</t>
  </si>
  <si>
    <t>OSC Waldniel</t>
  </si>
  <si>
    <t>Bähr</t>
  </si>
  <si>
    <t xml:space="preserve"> Uschi</t>
  </si>
  <si>
    <t>Reichel</t>
  </si>
  <si>
    <t xml:space="preserve"> Barbara</t>
  </si>
  <si>
    <t>LT MG-Volksgarten</t>
  </si>
  <si>
    <t>Bremges</t>
  </si>
  <si>
    <t xml:space="preserve"> Christa</t>
  </si>
  <si>
    <t>Fit für 10 2008</t>
  </si>
  <si>
    <t>Moll</t>
  </si>
  <si>
    <t xml:space="preserve"> Karin</t>
  </si>
  <si>
    <t>Viersener TV</t>
  </si>
  <si>
    <t>Hendrikx</t>
  </si>
  <si>
    <t xml:space="preserve"> Johe</t>
  </si>
  <si>
    <t>Okrom</t>
  </si>
  <si>
    <t xml:space="preserve"> Rosi</t>
  </si>
  <si>
    <t>Barten</t>
  </si>
  <si>
    <t xml:space="preserve"> Monika</t>
  </si>
  <si>
    <t>SC Myhl LA</t>
  </si>
  <si>
    <t>Tio-Than</t>
  </si>
  <si>
    <t xml:space="preserve"> Mey Ying</t>
  </si>
  <si>
    <t>Scopias</t>
  </si>
  <si>
    <t>Heinrichs-Stalitza</t>
  </si>
  <si>
    <t xml:space="preserve"> Petra</t>
  </si>
  <si>
    <t>DLC Aachen</t>
  </si>
  <si>
    <t>Gijselaers</t>
  </si>
  <si>
    <t xml:space="preserve"> Josette</t>
  </si>
  <si>
    <t>STB Landgraaf</t>
  </si>
  <si>
    <t>Becker</t>
  </si>
  <si>
    <t>Chomik</t>
  </si>
  <si>
    <t xml:space="preserve"> Eva</t>
  </si>
  <si>
    <t>Rams</t>
  </si>
  <si>
    <t xml:space="preserve"> Helga</t>
  </si>
  <si>
    <t>LG Neuwied</t>
  </si>
  <si>
    <t xml:space="preserve"> Astrid</t>
  </si>
  <si>
    <t>Esser</t>
  </si>
  <si>
    <t xml:space="preserve"> Silvia</t>
  </si>
  <si>
    <t>Rainer</t>
  </si>
  <si>
    <t xml:space="preserve"> Kathy</t>
  </si>
  <si>
    <t>DJK LÖWE HAMBACH</t>
  </si>
  <si>
    <t>Foerster</t>
  </si>
  <si>
    <t>Gyselaers</t>
  </si>
  <si>
    <t xml:space="preserve"> Joseffe</t>
  </si>
  <si>
    <t>Kraemer</t>
  </si>
  <si>
    <t xml:space="preserve"> Elisabeth</t>
  </si>
  <si>
    <t>Alfterer  SC</t>
  </si>
  <si>
    <t>Mayer</t>
  </si>
  <si>
    <t xml:space="preserve"> Marlene</t>
  </si>
  <si>
    <t>LG Stolberg</t>
  </si>
  <si>
    <t>Dreiner</t>
  </si>
  <si>
    <t xml:space="preserve"> Gabi</t>
  </si>
  <si>
    <t>Eckle</t>
  </si>
  <si>
    <t xml:space="preserve"> Iris</t>
  </si>
  <si>
    <t>Ruland</t>
  </si>
  <si>
    <t>Dürener TV 1847</t>
  </si>
  <si>
    <t>Linnartz</t>
  </si>
  <si>
    <t xml:space="preserve"> Bigi</t>
  </si>
  <si>
    <t>Beume</t>
  </si>
  <si>
    <t xml:space="preserve"> Ingeborg</t>
  </si>
  <si>
    <t>Heilmann</t>
  </si>
  <si>
    <t xml:space="preserve"> Roswitha</t>
  </si>
  <si>
    <t>LG RWE Power</t>
  </si>
  <si>
    <t>Creutz</t>
  </si>
  <si>
    <t xml:space="preserve"> Claudia</t>
  </si>
  <si>
    <t>Nyssen</t>
  </si>
  <si>
    <t xml:space="preserve"> Monique</t>
  </si>
  <si>
    <t>ERT Kelmis</t>
  </si>
  <si>
    <t>Bergerhoff</t>
  </si>
  <si>
    <t xml:space="preserve"> Kerstin</t>
  </si>
  <si>
    <t>Strotmann</t>
  </si>
  <si>
    <t xml:space="preserve"> Birgit</t>
  </si>
  <si>
    <t>Lauftreff  Alemania</t>
  </si>
  <si>
    <t>Jumpertz</t>
  </si>
  <si>
    <t xml:space="preserve"> Karoline</t>
  </si>
  <si>
    <t>Baesweiler Lauftreff</t>
  </si>
  <si>
    <t>Bickendorf</t>
  </si>
  <si>
    <t xml:space="preserve"> Marion</t>
  </si>
  <si>
    <t>Running TV Bedburg</t>
  </si>
  <si>
    <t>Meyer</t>
  </si>
  <si>
    <t>Stein</t>
  </si>
  <si>
    <t xml:space="preserve"> Heike Annegret</t>
  </si>
  <si>
    <t>Felixanneruthmoritzjork</t>
  </si>
  <si>
    <t>1961</t>
  </si>
  <si>
    <t>Stodola</t>
  </si>
  <si>
    <t>Heike</t>
  </si>
  <si>
    <t>1962</t>
  </si>
  <si>
    <t>Piront</t>
  </si>
  <si>
    <t>Brigitte</t>
  </si>
  <si>
    <t>1963</t>
  </si>
  <si>
    <t>1960</t>
  </si>
  <si>
    <t>Marlies</t>
  </si>
  <si>
    <t>LG MÜTZENICH</t>
  </si>
  <si>
    <t>1964</t>
  </si>
  <si>
    <t>Thelen</t>
  </si>
  <si>
    <t>Beate</t>
  </si>
  <si>
    <t>ALFTERER SC</t>
  </si>
  <si>
    <t>Cipura</t>
  </si>
  <si>
    <t>Monika</t>
  </si>
  <si>
    <t>DAS ERLEBNISLAUF TEAM</t>
  </si>
  <si>
    <t>Henseler</t>
  </si>
  <si>
    <t>LG GERMANIA FREUND</t>
  </si>
  <si>
    <t>Mader-Dahmen</t>
  </si>
  <si>
    <t>Dorit</t>
  </si>
  <si>
    <t>GINNHEIMER LT</t>
  </si>
  <si>
    <t>Langela</t>
  </si>
  <si>
    <t>Marita</t>
  </si>
  <si>
    <t>JOKA</t>
  </si>
  <si>
    <t>Broer</t>
  </si>
  <si>
    <t>Renate</t>
  </si>
  <si>
    <t>ASC DÜSSELDORF</t>
  </si>
  <si>
    <t>REINKE</t>
  </si>
  <si>
    <t>ELKE</t>
  </si>
  <si>
    <t>SCHEEN</t>
  </si>
  <si>
    <t>RITA</t>
  </si>
  <si>
    <t>X'TRA BADEN</t>
  </si>
  <si>
    <t>Franssen</t>
  </si>
  <si>
    <t>Georgette</t>
  </si>
  <si>
    <t>LAC EUPEN</t>
  </si>
  <si>
    <t>BROICHHAUSEN</t>
  </si>
  <si>
    <t>JACQUELINE</t>
  </si>
  <si>
    <t>MEDIACONCEPT</t>
  </si>
  <si>
    <t>LAUSCHER</t>
  </si>
  <si>
    <t>UTE</t>
  </si>
  <si>
    <t>SV BERGWACHT ROHREN</t>
  </si>
  <si>
    <t>Lischke</t>
  </si>
  <si>
    <t>Stephanie</t>
  </si>
  <si>
    <t>Croon</t>
  </si>
  <si>
    <t xml:space="preserve"> Agnes</t>
  </si>
  <si>
    <t>Europaläufer Übach-Palenberg</t>
  </si>
  <si>
    <t>Bolten</t>
  </si>
  <si>
    <t xml:space="preserve"> Ilka</t>
  </si>
  <si>
    <t>DJK Elmar Kohlscheid</t>
  </si>
  <si>
    <t>Basten</t>
  </si>
  <si>
    <t xml:space="preserve"> Angela</t>
  </si>
  <si>
    <t>Triathlon Waldfeucht</t>
  </si>
  <si>
    <t>Strauch</t>
  </si>
  <si>
    <t xml:space="preserve"> Manuela</t>
  </si>
  <si>
    <t>Sportsfreund Alsdorf</t>
  </si>
  <si>
    <t>Classen</t>
  </si>
  <si>
    <t xml:space="preserve"> Richarda</t>
  </si>
  <si>
    <t>Ostlender</t>
  </si>
  <si>
    <t xml:space="preserve"> Erika</t>
  </si>
  <si>
    <t>HEBBEKER Florence</t>
  </si>
  <si>
    <t>THAETER Marita</t>
  </si>
  <si>
    <t>46</t>
  </si>
  <si>
    <t>Schmitz</t>
  </si>
  <si>
    <t>Krott</t>
  </si>
  <si>
    <t xml:space="preserve"> Anja</t>
  </si>
  <si>
    <t>van tongeren</t>
  </si>
  <si>
    <t>PETRA</t>
  </si>
  <si>
    <t>BOSHOUWERS</t>
  </si>
  <si>
    <t>AUGUSTINE</t>
  </si>
  <si>
    <t>DEGUELLE</t>
  </si>
  <si>
    <t>ANJOLIE</t>
  </si>
  <si>
    <t>de Soeten</t>
  </si>
  <si>
    <t>CONNY</t>
  </si>
  <si>
    <t>HENDRIX</t>
  </si>
  <si>
    <t>de Haan</t>
  </si>
  <si>
    <t>YVONNE</t>
  </si>
  <si>
    <t>de Bas</t>
  </si>
  <si>
    <t>PEGGY</t>
  </si>
  <si>
    <t>PENDERS</t>
  </si>
  <si>
    <t>LEA</t>
  </si>
  <si>
    <t>de Vreede</t>
  </si>
  <si>
    <t>MARION</t>
  </si>
  <si>
    <t>MUCHER</t>
  </si>
  <si>
    <t>MUIS</t>
  </si>
  <si>
    <t>Stap Brunssum</t>
  </si>
  <si>
    <t>Uschi</t>
  </si>
  <si>
    <t>Anne</t>
  </si>
  <si>
    <t>Lisa</t>
  </si>
  <si>
    <t>Evelin</t>
  </si>
  <si>
    <t>Effelberg</t>
  </si>
  <si>
    <t>ohne Verein</t>
  </si>
  <si>
    <t>Wallrafen</t>
  </si>
  <si>
    <t>Arndt</t>
  </si>
  <si>
    <t>LG Brand</t>
  </si>
  <si>
    <t>Klein</t>
  </si>
  <si>
    <t>Kreutz</t>
  </si>
  <si>
    <t>Schiffer</t>
  </si>
  <si>
    <t>Team Speedy Jülich</t>
  </si>
  <si>
    <t>Heinen</t>
  </si>
  <si>
    <t>Schmelter</t>
  </si>
  <si>
    <t>BSG St. Josef-Krankenhaus</t>
  </si>
  <si>
    <t>TV Roetgen</t>
  </si>
  <si>
    <t>Keßel</t>
  </si>
  <si>
    <t xml:space="preserve"> Luzia</t>
  </si>
  <si>
    <t>Hansa Simmerath</t>
  </si>
  <si>
    <t>Scherberich</t>
  </si>
  <si>
    <t xml:space="preserve"> Ursula</t>
  </si>
  <si>
    <t>Walheim</t>
  </si>
  <si>
    <t xml:space="preserve"> Hildegard</t>
  </si>
  <si>
    <t>Germania Vossenack</t>
  </si>
  <si>
    <t>Führer</t>
  </si>
  <si>
    <t>Christel</t>
  </si>
  <si>
    <t>Cron</t>
  </si>
  <si>
    <t>Lucie</t>
  </si>
  <si>
    <t>Dix</t>
  </si>
  <si>
    <t>Martina</t>
  </si>
  <si>
    <t>lauf-los</t>
  </si>
  <si>
    <t>Adams</t>
  </si>
  <si>
    <t>Angelika</t>
  </si>
  <si>
    <t>Werker</t>
  </si>
  <si>
    <t>Daniela</t>
  </si>
  <si>
    <t>Wishaupt</t>
  </si>
  <si>
    <t>Marion</t>
  </si>
  <si>
    <t>Atletiek Maastricht</t>
  </si>
  <si>
    <t>Mücher</t>
  </si>
  <si>
    <t>Maria</t>
  </si>
  <si>
    <t>Fohrer</t>
  </si>
  <si>
    <t>Curtius</t>
  </si>
  <si>
    <t>Britta</t>
  </si>
  <si>
    <t>S.W. Düren 96</t>
  </si>
  <si>
    <t>Keus</t>
  </si>
  <si>
    <t>SC Bütgenbach</t>
  </si>
  <si>
    <t>Busch-Büttner</t>
  </si>
  <si>
    <t>Ulla</t>
  </si>
  <si>
    <t>Leonhardt</t>
  </si>
  <si>
    <t>Anke</t>
  </si>
  <si>
    <t>Thiele</t>
  </si>
  <si>
    <t>Schwane</t>
  </si>
  <si>
    <t>Koehn</t>
  </si>
  <si>
    <t>Gaby</t>
  </si>
  <si>
    <t>Runnung TV Bedburg</t>
  </si>
  <si>
    <t>Döring</t>
  </si>
  <si>
    <t>LSG Eschweiler</t>
  </si>
  <si>
    <t>Germ</t>
  </si>
  <si>
    <t>TV Konzen</t>
  </si>
  <si>
    <t>Frings-Reinke</t>
  </si>
  <si>
    <t>Leonie</t>
  </si>
  <si>
    <t>Testers</t>
  </si>
  <si>
    <t>Margôt</t>
  </si>
  <si>
    <t>Dinteloord</t>
  </si>
  <si>
    <t>Pawlak</t>
  </si>
  <si>
    <t>Majella</t>
  </si>
  <si>
    <t>Eymael</t>
  </si>
  <si>
    <t>Sibilla</t>
  </si>
  <si>
    <t>Kerkrade</t>
  </si>
  <si>
    <t>Simons-Hoesen</t>
  </si>
  <si>
    <t>Diny</t>
  </si>
  <si>
    <t>Eygelshoven</t>
  </si>
  <si>
    <t>Smeets</t>
  </si>
  <si>
    <t>Ria</t>
  </si>
  <si>
    <t>Beek Lb</t>
  </si>
  <si>
    <t>Kolkman</t>
  </si>
  <si>
    <t>Jose</t>
  </si>
  <si>
    <t>Kitty</t>
  </si>
  <si>
    <t>Voerendaal</t>
  </si>
  <si>
    <t>Kroes</t>
  </si>
  <si>
    <t>Gladys</t>
  </si>
  <si>
    <t>Rinkens</t>
  </si>
  <si>
    <t>Paula</t>
  </si>
  <si>
    <t>Stein Lb</t>
  </si>
  <si>
    <t>Pijls</t>
  </si>
  <si>
    <t>Anja</t>
  </si>
  <si>
    <t>Melick</t>
  </si>
  <si>
    <t>Margot</t>
  </si>
  <si>
    <t>Amstenrade</t>
  </si>
  <si>
    <t>Reekers</t>
  </si>
  <si>
    <t>Hélène</t>
  </si>
  <si>
    <t>Hermens</t>
  </si>
  <si>
    <t>José</t>
  </si>
  <si>
    <t>Valkenburg Lb</t>
  </si>
  <si>
    <t>Verkennis</t>
  </si>
  <si>
    <t>Rita</t>
  </si>
  <si>
    <t>STAP Brunssum</t>
  </si>
  <si>
    <t>Pals</t>
  </si>
  <si>
    <t>Mia</t>
  </si>
  <si>
    <t>Schwaderlapp</t>
  </si>
  <si>
    <t>Elisabeth</t>
  </si>
  <si>
    <t>LT Breinig</t>
  </si>
  <si>
    <t>Frantzen</t>
  </si>
  <si>
    <t>Birgit</t>
  </si>
  <si>
    <t>Löbner</t>
  </si>
  <si>
    <t>Silke</t>
  </si>
  <si>
    <t>Vanderfuhr</t>
  </si>
  <si>
    <t>Wiltrud</t>
  </si>
  <si>
    <t>Willems</t>
  </si>
  <si>
    <t>SC KOMET Steckenborn</t>
  </si>
  <si>
    <t>Reisinger</t>
  </si>
  <si>
    <t>Unstabiler Straßenrand</t>
  </si>
  <si>
    <t>Hibbe</t>
  </si>
  <si>
    <t>LAC Mausbach</t>
  </si>
  <si>
    <t>Schulz</t>
  </si>
  <si>
    <t>Meddy's LWT Koblenz</t>
  </si>
  <si>
    <t>Zukowski</t>
  </si>
  <si>
    <t>Edith</t>
  </si>
  <si>
    <t>Aufderbeck-Schmitz</t>
  </si>
  <si>
    <t>Kerstin</t>
  </si>
  <si>
    <t>LG Euregio</t>
  </si>
  <si>
    <t>Herting</t>
  </si>
  <si>
    <t>Gabriele</t>
  </si>
  <si>
    <t>LAUFTREFF GENERALI</t>
  </si>
  <si>
    <t>Keifenheim</t>
  </si>
  <si>
    <t>Maaßen</t>
  </si>
  <si>
    <t>Betina</t>
  </si>
  <si>
    <t>NISHTU PERSONAL FITNESS</t>
  </si>
  <si>
    <t>Keusch</t>
  </si>
  <si>
    <t>Ingrid</t>
  </si>
  <si>
    <t>RUNNER SHOP TEAM</t>
  </si>
  <si>
    <t>Schlaugk-Hibbe</t>
  </si>
  <si>
    <t>Schüler</t>
  </si>
  <si>
    <t xml:space="preserve"> Caroline</t>
  </si>
  <si>
    <t>Lauftreff Inde Hahn</t>
  </si>
  <si>
    <t>Breithaupt</t>
  </si>
  <si>
    <t xml:space="preserve"> Brigitte</t>
  </si>
  <si>
    <t>Loosen</t>
  </si>
  <si>
    <t>Kreuzau</t>
  </si>
  <si>
    <t>Schmieder</t>
  </si>
  <si>
    <t>Burke</t>
  </si>
  <si>
    <t>Fuhs</t>
  </si>
  <si>
    <t xml:space="preserve"> Sigi</t>
  </si>
  <si>
    <t>Weber-Steinhauer</t>
  </si>
  <si>
    <t>Dantz</t>
  </si>
  <si>
    <t>Ines</t>
  </si>
  <si>
    <t>Nickels-Höfer</t>
  </si>
  <si>
    <t>Heidi</t>
  </si>
  <si>
    <t>Gorzalnik</t>
  </si>
  <si>
    <t>Nannette</t>
  </si>
  <si>
    <t>Von Ameln</t>
  </si>
  <si>
    <t>Astrid</t>
  </si>
  <si>
    <t>Mrozek</t>
  </si>
  <si>
    <t>Hanha</t>
  </si>
  <si>
    <t>- kein Verein -</t>
  </si>
  <si>
    <t>Ruhnke</t>
  </si>
  <si>
    <t>Vera</t>
  </si>
  <si>
    <t>Lesmeister</t>
  </si>
  <si>
    <t xml:space="preserve"> Doris</t>
  </si>
  <si>
    <t>Söns</t>
  </si>
  <si>
    <t xml:space="preserve"> Gaby</t>
  </si>
  <si>
    <t>vereinslos</t>
  </si>
  <si>
    <t>Gehr</t>
  </si>
  <si>
    <t xml:space="preserve"> Christel</t>
  </si>
  <si>
    <t>Muhlmann-Groten</t>
  </si>
  <si>
    <t xml:space="preserve"> Veronika</t>
  </si>
  <si>
    <t>Loschen</t>
  </si>
  <si>
    <t xml:space="preserve"> Rebekka</t>
  </si>
  <si>
    <t>Pension Falter</t>
  </si>
  <si>
    <t>Ilbertz</t>
  </si>
  <si>
    <t xml:space="preserve"> Birgitta</t>
  </si>
  <si>
    <t>TV Arnoldsweiler</t>
  </si>
  <si>
    <t>Madrid Cenalmor</t>
  </si>
  <si>
    <t xml:space="preserve"> Marisa</t>
  </si>
  <si>
    <t>RP Ayala</t>
  </si>
  <si>
    <t>Rixen</t>
  </si>
  <si>
    <t xml:space="preserve"> Waltraud</t>
  </si>
  <si>
    <t>kein Verein</t>
  </si>
  <si>
    <t>Ludwig</t>
  </si>
  <si>
    <t xml:space="preserve"> Martina</t>
  </si>
  <si>
    <t>Moeller</t>
  </si>
  <si>
    <t xml:space="preserve"> Geli</t>
  </si>
  <si>
    <t>LSH Elsdorf</t>
  </si>
  <si>
    <t>Jacobs </t>
  </si>
  <si>
    <t>Lenie </t>
  </si>
  <si>
    <t>STB Landgraaf </t>
  </si>
  <si>
    <t>Scheffer-Löchte </t>
  </si>
  <si>
    <t>Beatrix </t>
  </si>
  <si>
    <t>Gymnasium Würselen </t>
  </si>
  <si>
    <t>Poth </t>
  </si>
  <si>
    <t>Therese </t>
  </si>
  <si>
    <t>Wellens Schlebusch </t>
  </si>
  <si>
    <t>Gudrun </t>
  </si>
  <si>
    <t>Weis </t>
  </si>
  <si>
    <t>Maren 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</si>
</sst>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0"/>
    </font>
    <font>
      <u val="single"/>
      <sz val="9"/>
      <name val="Arial"/>
      <family val="2"/>
    </font>
    <font>
      <sz val="9"/>
      <name val="Verdana"/>
      <family val="2"/>
    </font>
    <font>
      <sz val="9"/>
      <color indexed="18"/>
      <name val="Verdana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0"/>
    </font>
    <font>
      <b/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textRotation="180"/>
    </xf>
    <xf numFmtId="0" fontId="5" fillId="0" borderId="2" xfId="0" applyFont="1" applyFill="1" applyBorder="1" applyAlignment="1">
      <alignment horizontal="center" vertical="top" textRotation="180"/>
    </xf>
    <xf numFmtId="0" fontId="5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/>
    </xf>
    <xf numFmtId="0" fontId="5" fillId="0" borderId="1" xfId="0" applyNumberFormat="1" applyFont="1" applyFill="1" applyBorder="1" applyAlignment="1" applyProtection="1">
      <alignment/>
      <protection locked="0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 applyProtection="1">
      <alignment/>
      <protection locked="0"/>
    </xf>
    <xf numFmtId="0" fontId="7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NumberFormat="1" applyFont="1" applyFill="1" applyBorder="1" applyAlignment="1" applyProtection="1">
      <alignment/>
      <protection locked="0"/>
    </xf>
    <xf numFmtId="0" fontId="8" fillId="0" borderId="1" xfId="19" applyFont="1" applyFill="1" applyBorder="1" applyAlignment="1">
      <alignment wrapText="1"/>
      <protection/>
    </xf>
    <xf numFmtId="0" fontId="8" fillId="0" borderId="1" xfId="19" applyFont="1" applyFill="1" applyBorder="1" applyAlignment="1">
      <alignment horizontal="right" wrapText="1"/>
      <protection/>
    </xf>
    <xf numFmtId="0" fontId="6" fillId="0" borderId="1" xfId="0" applyFont="1" applyFill="1" applyBorder="1" applyAlignment="1" applyProtection="1">
      <alignment/>
      <protection locked="0"/>
    </xf>
    <xf numFmtId="0" fontId="9" fillId="0" borderId="1" xfId="0" applyFont="1" applyFill="1" applyBorder="1" applyAlignment="1">
      <alignment/>
    </xf>
    <xf numFmtId="0" fontId="6" fillId="0" borderId="1" xfId="0" applyNumberFormat="1" applyFont="1" applyBorder="1" applyAlignment="1" applyProtection="1">
      <alignment/>
      <protection locked="0"/>
    </xf>
    <xf numFmtId="1" fontId="6" fillId="0" borderId="1" xfId="0" applyNumberFormat="1" applyFont="1" applyBorder="1" applyAlignment="1">
      <alignment/>
    </xf>
    <xf numFmtId="0" fontId="9" fillId="0" borderId="1" xfId="0" applyFont="1" applyFill="1" applyBorder="1" applyAlignment="1">
      <alignment/>
    </xf>
    <xf numFmtId="0" fontId="8" fillId="0" borderId="1" xfId="20" applyFont="1" applyFill="1" applyBorder="1" applyAlignment="1">
      <alignment wrapText="1"/>
      <protection/>
    </xf>
    <xf numFmtId="0" fontId="8" fillId="0" borderId="1" xfId="20" applyFont="1" applyFill="1" applyBorder="1" applyAlignment="1">
      <alignment horizontal="right" wrapText="1"/>
      <protection/>
    </xf>
    <xf numFmtId="0" fontId="10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6" fillId="2" borderId="1" xfId="18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0" borderId="1" xfId="0" applyFont="1" applyFill="1" applyBorder="1" applyAlignment="1" quotePrefix="1">
      <alignment/>
    </xf>
    <xf numFmtId="0" fontId="12" fillId="0" borderId="1" xfId="0" applyFont="1" applyBorder="1" applyAlignment="1">
      <alignment horizontal="left"/>
    </xf>
    <xf numFmtId="0" fontId="6" fillId="0" borderId="1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6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9" fillId="2" borderId="1" xfId="18" applyFont="1" applyFill="1" applyBorder="1" applyAlignment="1">
      <alignment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/>
    </xf>
    <xf numFmtId="0" fontId="5" fillId="0" borderId="1" xfId="0" applyFont="1" applyBorder="1" applyAlignment="1" applyProtection="1">
      <alignment/>
      <protection locked="0"/>
    </xf>
    <xf numFmtId="0" fontId="9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 quotePrefix="1">
      <alignment/>
    </xf>
    <xf numFmtId="0" fontId="5" fillId="0" borderId="1" xfId="0" applyNumberFormat="1" applyFont="1" applyBorder="1" applyAlignment="1" applyProtection="1">
      <alignment/>
      <protection locked="0"/>
    </xf>
    <xf numFmtId="0" fontId="6" fillId="2" borderId="1" xfId="0" applyFont="1" applyFill="1" applyBorder="1" applyAlignment="1">
      <alignment wrapText="1"/>
    </xf>
    <xf numFmtId="0" fontId="7" fillId="0" borderId="1" xfId="0" applyFont="1" applyBorder="1" applyAlignment="1">
      <alignment/>
    </xf>
    <xf numFmtId="0" fontId="14" fillId="0" borderId="1" xfId="0" applyFont="1" applyFill="1" applyBorder="1" applyAlignment="1">
      <alignment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Normal_15,7km" xfId="19"/>
    <cellStyle name="Normal_6,3km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3.your-sports.com/details/results.php?page=6&amp;eventid=2375&amp;lang=de&amp;contest=0&amp;name=Ergebnislisten%7CZieleinlaufliste&amp;CertificateLink=1&amp;perspage=170" TargetMode="External" /><Relationship Id="rId2" Type="http://schemas.openxmlformats.org/officeDocument/2006/relationships/hyperlink" Target="http://www3.your-sports.com/details/results.php?page=6&amp;eventid=2375&amp;lang=de&amp;contest=0&amp;name=Ergebnislisten%7CZieleinlaufliste&amp;CertificateLink=1&amp;perspage=441" TargetMode="External" /><Relationship Id="rId3" Type="http://schemas.openxmlformats.org/officeDocument/2006/relationships/hyperlink" Target="http://www3.your-sports.com/details/results.php?page=6&amp;eventid=2590&amp;lang=de&amp;contest=0&amp;name=Ergebnislisten%7CErgebnisliste%20AK&amp;CertificateLink=1&amp;perspage=4" TargetMode="External" /><Relationship Id="rId4" Type="http://schemas.openxmlformats.org/officeDocument/2006/relationships/hyperlink" Target="http://www3.your-sports.com/details/results.php?page=6&amp;eventid=2590&amp;lang=de&amp;contest=0&amp;name=Ergebnislisten%7CErgebnisliste%20AK&amp;CertificateLink=1&amp;perspage=26" TargetMode="External" /><Relationship Id="rId5" Type="http://schemas.openxmlformats.org/officeDocument/2006/relationships/hyperlink" Target="http://www3.your-sports.com/details/results.php?page=6&amp;eventid=2590&amp;lang=de&amp;contest=0&amp;name=Ergebnislisten%7CErgebnisliste%20AK&amp;CertificateLink=1&amp;perspage=31" TargetMode="External" /><Relationship Id="rId6" Type="http://schemas.openxmlformats.org/officeDocument/2006/relationships/hyperlink" Target="http://www3.your-sports.com/details/results.php?page=6&amp;eventid=2590&amp;lang=de&amp;contest=0&amp;name=Ergebnislisten%7CErgebnisliste%20AK&amp;CertificateLink=1&amp;perspage=46" TargetMode="External" /><Relationship Id="rId7" Type="http://schemas.openxmlformats.org/officeDocument/2006/relationships/hyperlink" Target="http://www3.your-sports.com/details/results.php?page=6&amp;eventid=2590&amp;lang=de&amp;contest=0&amp;name=Ergebnislisten%7CErgebnisliste%20AK&amp;CertificateLink=1&amp;perspage=1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3"/>
  <sheetViews>
    <sheetView tabSelected="1" workbookViewId="0" topLeftCell="A1">
      <selection activeCell="B1" sqref="B1"/>
    </sheetView>
  </sheetViews>
  <sheetFormatPr defaultColWidth="11.421875" defaultRowHeight="12.75"/>
  <cols>
    <col min="1" max="1" width="4.28125" style="40" customWidth="1"/>
    <col min="2" max="2" width="9.7109375" style="7" customWidth="1"/>
    <col min="3" max="3" width="7.57421875" style="7" customWidth="1"/>
    <col min="4" max="5" width="0.13671875" style="7" customWidth="1"/>
    <col min="6" max="39" width="2.7109375" style="7" customWidth="1"/>
    <col min="40" max="41" width="3.140625" style="7" customWidth="1"/>
    <col min="42" max="42" width="0.13671875" style="7" customWidth="1"/>
    <col min="43" max="43" width="3.7109375" style="7" customWidth="1"/>
    <col min="44" max="44" width="2.7109375" style="7" customWidth="1"/>
    <col min="45" max="45" width="3.7109375" style="7" customWidth="1"/>
    <col min="46" max="46" width="2.7109375" style="7" customWidth="1"/>
    <col min="47" max="47" width="3.7109375" style="7" customWidth="1"/>
    <col min="48" max="48" width="13.140625" style="9" customWidth="1"/>
    <col min="49" max="49" width="5.00390625" style="9" customWidth="1"/>
    <col min="50" max="16384" width="11.421875" style="10" customWidth="1"/>
  </cols>
  <sheetData>
    <row r="1" spans="1:49" s="6" customFormat="1" ht="7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4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5" t="s">
        <v>1</v>
      </c>
      <c r="AW1" s="3" t="s">
        <v>0</v>
      </c>
    </row>
    <row r="2" spans="1:47" ht="15.75" customHeight="1">
      <c r="A2" s="7">
        <v>1</v>
      </c>
      <c r="B2" s="8" t="s">
        <v>125</v>
      </c>
      <c r="C2" s="9" t="s">
        <v>126</v>
      </c>
      <c r="D2" s="8">
        <v>1961</v>
      </c>
      <c r="E2" s="8" t="s">
        <v>127</v>
      </c>
      <c r="H2" s="7">
        <v>49</v>
      </c>
      <c r="I2" s="7">
        <v>50</v>
      </c>
      <c r="K2" s="7">
        <v>50</v>
      </c>
      <c r="L2" s="7">
        <v>49</v>
      </c>
      <c r="N2" s="7">
        <v>49</v>
      </c>
      <c r="R2" s="7">
        <v>50</v>
      </c>
      <c r="S2" s="7">
        <v>50</v>
      </c>
      <c r="T2" s="7">
        <v>50</v>
      </c>
      <c r="V2" s="7">
        <v>50</v>
      </c>
      <c r="AB2" s="7">
        <v>50</v>
      </c>
      <c r="AC2" s="7">
        <v>49</v>
      </c>
      <c r="AD2" s="7">
        <v>50</v>
      </c>
      <c r="AE2" s="9">
        <v>50</v>
      </c>
      <c r="AF2" s="7">
        <v>50</v>
      </c>
      <c r="AG2" s="7">
        <v>50</v>
      </c>
      <c r="AH2" s="7">
        <v>50</v>
      </c>
      <c r="AK2" s="7">
        <v>49</v>
      </c>
      <c r="AN2" s="9">
        <v>50</v>
      </c>
      <c r="AO2" s="7">
        <v>50</v>
      </c>
      <c r="AQ2" s="9">
        <f aca="true" t="shared" si="0" ref="AQ2:AQ16">SUM(F2:AP2)</f>
        <v>945</v>
      </c>
      <c r="AR2" s="7">
        <f aca="true" t="shared" si="1" ref="AR2:AR16">(COUNT(F2:AP2))</f>
        <v>19</v>
      </c>
      <c r="AS2" s="7">
        <f aca="true" t="shared" si="2" ref="AS2:AS16">IF(COUNT(F2:AP2)&gt;0,LARGE(F2:AP2,1),0)+IF(COUNT(F2:AP2)&gt;1,LARGE(F2:AP2,2),0)+IF(COUNT(F2:AP2)&gt;2,LARGE(F2:AP2,3),0)+IF(COUNT(F2:AP2)&gt;3,LARGE(F2:AP2,4),0)+IF(COUNT(F2:AP2)&gt;4,LARGE(F2:AP2,5),0)+IF(COUNT(F2:AP2)&gt;5,LARGE(F2:AP2,6),0)+IF(COUNT(F2:AP2)&gt;6,LARGE(F2:AP2,7),0)+IF(COUNT(F2:AP2)&gt;7,LARGE(F2:AP2,8),0)+IF(COUNT(F2:AP2)&gt;8,LARGE(F2:AP2,9),0)+IF(COUNT(F2:AP2)&gt;9,LARGE(F2:AP2,10),0)+IF(COUNT(F2:AP2)&gt;10,LARGE(F2:AP2,11),0)+IF(COUNT(F2:AP2)&gt;11,LARGE(F2:AP2,12),0)+IF(COUNT(F2:AP2)&gt;12,LARGE(F2:AP2,13),0)+IF(COUNT(F2:AP2)&gt;13,LARGE(F2:AP2,14),0)+IF(COUNT(F2:AP2)&gt;14,LARGE(F2:AP2,15),0)</f>
        <v>749</v>
      </c>
      <c r="AT2" s="7">
        <f aca="true" t="shared" si="3" ref="AT2:AT16">IF(COUNT(F2:AP2)&lt;22,IF(COUNT(F2:AP2)&gt;14,(COUNT(F2:AP2)-15),0)*20,120)</f>
        <v>80</v>
      </c>
      <c r="AU2" s="9">
        <f aca="true" t="shared" si="4" ref="AU2:AU16">AS2+AT2</f>
        <v>829</v>
      </c>
    </row>
    <row r="3" spans="1:49" ht="15.75" customHeight="1">
      <c r="A3" s="7">
        <v>2</v>
      </c>
      <c r="B3" s="11" t="s">
        <v>58</v>
      </c>
      <c r="C3" s="11" t="s">
        <v>59</v>
      </c>
      <c r="D3" s="11">
        <v>1960</v>
      </c>
      <c r="E3" s="11" t="s">
        <v>60</v>
      </c>
      <c r="F3" s="9">
        <v>50</v>
      </c>
      <c r="G3" s="7">
        <v>49</v>
      </c>
      <c r="H3" s="7">
        <v>49</v>
      </c>
      <c r="K3" s="7">
        <v>47</v>
      </c>
      <c r="M3" s="7">
        <v>50</v>
      </c>
      <c r="N3" s="7">
        <v>48</v>
      </c>
      <c r="S3" s="7">
        <v>49</v>
      </c>
      <c r="T3" s="7">
        <v>49</v>
      </c>
      <c r="U3" s="7">
        <v>50</v>
      </c>
      <c r="V3" s="7">
        <v>49</v>
      </c>
      <c r="X3" s="7">
        <v>50</v>
      </c>
      <c r="AD3" s="7">
        <v>49</v>
      </c>
      <c r="AF3" s="7">
        <v>49</v>
      </c>
      <c r="AN3" s="9">
        <v>49</v>
      </c>
      <c r="AQ3" s="9">
        <f t="shared" si="0"/>
        <v>687</v>
      </c>
      <c r="AR3" s="7">
        <f t="shared" si="1"/>
        <v>14</v>
      </c>
      <c r="AS3" s="7">
        <f t="shared" si="2"/>
        <v>687</v>
      </c>
      <c r="AT3" s="7">
        <f t="shared" si="3"/>
        <v>0</v>
      </c>
      <c r="AU3" s="9">
        <f t="shared" si="4"/>
        <v>687</v>
      </c>
      <c r="AV3" s="12"/>
      <c r="AW3" s="7"/>
    </row>
    <row r="4" spans="1:47" ht="15.75" customHeight="1">
      <c r="A4" s="7">
        <v>3</v>
      </c>
      <c r="B4" s="8" t="s">
        <v>152</v>
      </c>
      <c r="C4" s="9" t="s">
        <v>153</v>
      </c>
      <c r="D4" s="8">
        <v>1963</v>
      </c>
      <c r="E4" s="8" t="s">
        <v>154</v>
      </c>
      <c r="H4" s="7">
        <v>42</v>
      </c>
      <c r="K4" s="7">
        <v>48</v>
      </c>
      <c r="N4" s="7">
        <v>46</v>
      </c>
      <c r="O4" s="7">
        <v>45</v>
      </c>
      <c r="R4" s="7">
        <v>48</v>
      </c>
      <c r="U4" s="7">
        <v>49</v>
      </c>
      <c r="V4" s="7">
        <v>46</v>
      </c>
      <c r="X4" s="7">
        <v>49</v>
      </c>
      <c r="Z4" s="7">
        <v>49</v>
      </c>
      <c r="AA4" s="7">
        <v>46</v>
      </c>
      <c r="AD4" s="7">
        <v>46</v>
      </c>
      <c r="AE4" s="9">
        <v>49</v>
      </c>
      <c r="AQ4" s="9">
        <f t="shared" si="0"/>
        <v>563</v>
      </c>
      <c r="AR4" s="7">
        <f t="shared" si="1"/>
        <v>12</v>
      </c>
      <c r="AS4" s="7">
        <f t="shared" si="2"/>
        <v>563</v>
      </c>
      <c r="AT4" s="7">
        <f t="shared" si="3"/>
        <v>0</v>
      </c>
      <c r="AU4" s="9">
        <f t="shared" si="4"/>
        <v>563</v>
      </c>
    </row>
    <row r="5" spans="1:47" ht="15.75" customHeight="1">
      <c r="A5" s="7">
        <v>4</v>
      </c>
      <c r="B5" s="14" t="s">
        <v>143</v>
      </c>
      <c r="C5" s="10" t="s">
        <v>144</v>
      </c>
      <c r="D5" s="14">
        <v>1961</v>
      </c>
      <c r="E5" s="14" t="s">
        <v>112</v>
      </c>
      <c r="H5" s="7">
        <v>48</v>
      </c>
      <c r="I5" s="7">
        <v>49</v>
      </c>
      <c r="P5" s="7">
        <v>50</v>
      </c>
      <c r="R5" s="7">
        <v>50</v>
      </c>
      <c r="W5" s="7">
        <v>49</v>
      </c>
      <c r="AA5" s="7">
        <v>50</v>
      </c>
      <c r="AG5" s="9">
        <v>50</v>
      </c>
      <c r="AH5" s="7">
        <v>49</v>
      </c>
      <c r="AI5" s="7">
        <v>50</v>
      </c>
      <c r="AN5" s="50">
        <v>50</v>
      </c>
      <c r="AQ5" s="9">
        <f t="shared" si="0"/>
        <v>495</v>
      </c>
      <c r="AR5" s="7">
        <f t="shared" si="1"/>
        <v>10</v>
      </c>
      <c r="AS5" s="7">
        <f t="shared" si="2"/>
        <v>495</v>
      </c>
      <c r="AT5" s="7">
        <f t="shared" si="3"/>
        <v>0</v>
      </c>
      <c r="AU5" s="9">
        <f t="shared" si="4"/>
        <v>495</v>
      </c>
    </row>
    <row r="6" spans="1:47" ht="15.75" customHeight="1">
      <c r="A6" s="7">
        <v>5</v>
      </c>
      <c r="B6" s="13" t="s">
        <v>265</v>
      </c>
      <c r="C6" s="13" t="s">
        <v>279</v>
      </c>
      <c r="D6" s="13">
        <v>61</v>
      </c>
      <c r="E6" s="13" t="s">
        <v>280</v>
      </c>
      <c r="M6" s="7">
        <v>47</v>
      </c>
      <c r="Q6" s="7">
        <v>45</v>
      </c>
      <c r="T6" s="7">
        <v>47</v>
      </c>
      <c r="U6" s="7">
        <v>45</v>
      </c>
      <c r="V6" s="7">
        <v>45</v>
      </c>
      <c r="X6" s="7">
        <v>45</v>
      </c>
      <c r="AA6" s="7">
        <v>40</v>
      </c>
      <c r="AE6" s="7">
        <v>50</v>
      </c>
      <c r="AG6" s="7">
        <v>44</v>
      </c>
      <c r="AQ6" s="7">
        <f t="shared" si="0"/>
        <v>408</v>
      </c>
      <c r="AR6" s="7">
        <f t="shared" si="1"/>
        <v>9</v>
      </c>
      <c r="AS6" s="7">
        <f t="shared" si="2"/>
        <v>408</v>
      </c>
      <c r="AT6" s="7">
        <f t="shared" si="3"/>
        <v>0</v>
      </c>
      <c r="AU6" s="9">
        <f t="shared" si="4"/>
        <v>408</v>
      </c>
    </row>
    <row r="7" spans="1:47" ht="15.75" customHeight="1">
      <c r="A7" s="7">
        <v>6</v>
      </c>
      <c r="B7" s="17" t="s">
        <v>64</v>
      </c>
      <c r="C7" s="17" t="s">
        <v>49</v>
      </c>
      <c r="D7" s="17">
        <v>1962</v>
      </c>
      <c r="E7" s="17" t="s">
        <v>65</v>
      </c>
      <c r="F7" s="9">
        <v>48</v>
      </c>
      <c r="G7" s="10"/>
      <c r="H7" s="10">
        <v>44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>
        <v>48</v>
      </c>
      <c r="U7" s="10"/>
      <c r="V7" s="10">
        <v>45</v>
      </c>
      <c r="W7" s="10">
        <v>48</v>
      </c>
      <c r="X7" s="10"/>
      <c r="Y7" s="10"/>
      <c r="Z7" s="10">
        <v>47</v>
      </c>
      <c r="AA7" s="10"/>
      <c r="AB7" s="10"/>
      <c r="AC7" s="10"/>
      <c r="AD7" s="10"/>
      <c r="AE7" s="10"/>
      <c r="AF7" s="10"/>
      <c r="AG7" s="10"/>
      <c r="AH7" s="10"/>
      <c r="AI7" s="10">
        <v>49</v>
      </c>
      <c r="AJ7" s="10"/>
      <c r="AK7" s="10">
        <v>47</v>
      </c>
      <c r="AL7" s="10"/>
      <c r="AM7" s="10"/>
      <c r="AN7" s="10"/>
      <c r="AO7" s="10"/>
      <c r="AP7" s="10"/>
      <c r="AQ7" s="9">
        <f t="shared" si="0"/>
        <v>376</v>
      </c>
      <c r="AR7" s="7">
        <f t="shared" si="1"/>
        <v>8</v>
      </c>
      <c r="AS7" s="7">
        <f t="shared" si="2"/>
        <v>376</v>
      </c>
      <c r="AT7" s="7">
        <f t="shared" si="3"/>
        <v>0</v>
      </c>
      <c r="AU7" s="9">
        <f t="shared" si="4"/>
        <v>376</v>
      </c>
    </row>
    <row r="8" spans="1:47" ht="15.75" customHeight="1">
      <c r="A8" s="7">
        <v>7</v>
      </c>
      <c r="B8" s="13" t="s">
        <v>234</v>
      </c>
      <c r="C8" s="13" t="s">
        <v>235</v>
      </c>
      <c r="D8" s="13">
        <v>62</v>
      </c>
      <c r="E8" s="13" t="s">
        <v>272</v>
      </c>
      <c r="N8" s="7">
        <v>47</v>
      </c>
      <c r="Q8" s="7">
        <v>50</v>
      </c>
      <c r="S8" s="7">
        <v>50</v>
      </c>
      <c r="V8" s="7">
        <v>50</v>
      </c>
      <c r="W8" s="7">
        <v>50</v>
      </c>
      <c r="Y8" s="7">
        <v>48</v>
      </c>
      <c r="AC8" s="7">
        <v>45</v>
      </c>
      <c r="AN8" s="9">
        <v>24</v>
      </c>
      <c r="AQ8" s="7">
        <f t="shared" si="0"/>
        <v>364</v>
      </c>
      <c r="AR8" s="7">
        <f t="shared" si="1"/>
        <v>8</v>
      </c>
      <c r="AS8" s="7">
        <f t="shared" si="2"/>
        <v>364</v>
      </c>
      <c r="AT8" s="7">
        <f t="shared" si="3"/>
        <v>0</v>
      </c>
      <c r="AU8" s="9">
        <f t="shared" si="4"/>
        <v>364</v>
      </c>
    </row>
    <row r="9" spans="1:47" ht="15.75" customHeight="1">
      <c r="A9" s="7">
        <v>8</v>
      </c>
      <c r="B9" s="14" t="s">
        <v>134</v>
      </c>
      <c r="C9" s="10" t="s">
        <v>135</v>
      </c>
      <c r="D9" s="14">
        <v>1962</v>
      </c>
      <c r="E9" s="14" t="s">
        <v>136</v>
      </c>
      <c r="H9" s="7">
        <v>45</v>
      </c>
      <c r="I9" s="7">
        <v>48</v>
      </c>
      <c r="K9" s="7">
        <v>42</v>
      </c>
      <c r="L9" s="7">
        <v>42</v>
      </c>
      <c r="Q9" s="7">
        <v>47</v>
      </c>
      <c r="W9" s="7">
        <v>40</v>
      </c>
      <c r="Y9" s="7">
        <v>45</v>
      </c>
      <c r="AH9" s="7">
        <v>47</v>
      </c>
      <c r="AN9" s="50">
        <v>8</v>
      </c>
      <c r="AQ9" s="9">
        <f t="shared" si="0"/>
        <v>364</v>
      </c>
      <c r="AR9" s="7">
        <f t="shared" si="1"/>
        <v>9</v>
      </c>
      <c r="AS9" s="7">
        <f t="shared" si="2"/>
        <v>364</v>
      </c>
      <c r="AT9" s="7">
        <f t="shared" si="3"/>
        <v>0</v>
      </c>
      <c r="AU9" s="9">
        <f t="shared" si="4"/>
        <v>364</v>
      </c>
    </row>
    <row r="10" spans="1:47" ht="15.75" customHeight="1">
      <c r="A10" s="7">
        <v>9</v>
      </c>
      <c r="B10" s="17" t="s">
        <v>69</v>
      </c>
      <c r="C10" s="17" t="s">
        <v>70</v>
      </c>
      <c r="D10" s="17">
        <v>1963</v>
      </c>
      <c r="E10" s="17" t="s">
        <v>71</v>
      </c>
      <c r="F10" s="9">
        <v>46</v>
      </c>
      <c r="G10" s="18"/>
      <c r="I10" s="10"/>
      <c r="J10" s="10"/>
      <c r="K10" s="10"/>
      <c r="L10" s="10"/>
      <c r="M10" s="10"/>
      <c r="N10" s="10"/>
      <c r="O10" s="10"/>
      <c r="P10" s="10"/>
      <c r="Q10" s="10"/>
      <c r="R10" s="10">
        <v>42</v>
      </c>
      <c r="S10" s="10"/>
      <c r="T10" s="10"/>
      <c r="U10" s="10"/>
      <c r="V10" s="10"/>
      <c r="W10" s="10">
        <v>44</v>
      </c>
      <c r="X10" s="10"/>
      <c r="Y10" s="10"/>
      <c r="Z10" s="10">
        <v>48</v>
      </c>
      <c r="AA10" s="10">
        <v>45</v>
      </c>
      <c r="AB10" s="10">
        <v>49</v>
      </c>
      <c r="AC10" s="10"/>
      <c r="AD10" s="10"/>
      <c r="AE10" s="10"/>
      <c r="AF10" s="10"/>
      <c r="AG10" s="10"/>
      <c r="AH10" s="10"/>
      <c r="AI10" s="10"/>
      <c r="AJ10" s="10"/>
      <c r="AK10" s="10">
        <v>48</v>
      </c>
      <c r="AL10" s="10"/>
      <c r="AM10" s="10"/>
      <c r="AN10" s="9">
        <v>28</v>
      </c>
      <c r="AO10" s="10"/>
      <c r="AP10" s="10"/>
      <c r="AQ10" s="9">
        <f t="shared" si="0"/>
        <v>350</v>
      </c>
      <c r="AR10" s="7">
        <f t="shared" si="1"/>
        <v>8</v>
      </c>
      <c r="AS10" s="7">
        <f t="shared" si="2"/>
        <v>350</v>
      </c>
      <c r="AT10" s="7">
        <f t="shared" si="3"/>
        <v>0</v>
      </c>
      <c r="AU10" s="9">
        <f t="shared" si="4"/>
        <v>350</v>
      </c>
    </row>
    <row r="11" spans="1:49" s="7" customFormat="1" ht="15.75" customHeight="1">
      <c r="A11" s="7">
        <v>10</v>
      </c>
      <c r="B11" s="14" t="s">
        <v>150</v>
      </c>
      <c r="C11" s="10" t="s">
        <v>151</v>
      </c>
      <c r="D11" s="14">
        <v>1962</v>
      </c>
      <c r="E11" s="14" t="s">
        <v>112</v>
      </c>
      <c r="H11" s="7">
        <v>43</v>
      </c>
      <c r="R11" s="7">
        <v>47</v>
      </c>
      <c r="V11" s="7">
        <v>38</v>
      </c>
      <c r="Z11" s="7">
        <v>45</v>
      </c>
      <c r="AH11" s="7">
        <v>46</v>
      </c>
      <c r="AN11" s="7">
        <v>29</v>
      </c>
      <c r="AO11" s="7">
        <v>45</v>
      </c>
      <c r="AQ11" s="9">
        <f t="shared" si="0"/>
        <v>293</v>
      </c>
      <c r="AR11" s="7">
        <f t="shared" si="1"/>
        <v>7</v>
      </c>
      <c r="AS11" s="7">
        <f t="shared" si="2"/>
        <v>293</v>
      </c>
      <c r="AT11" s="7">
        <f t="shared" si="3"/>
        <v>0</v>
      </c>
      <c r="AU11" s="9">
        <f t="shared" si="4"/>
        <v>293</v>
      </c>
      <c r="AV11" s="9"/>
      <c r="AW11" s="9"/>
    </row>
    <row r="12" spans="1:47" ht="15.75" customHeight="1">
      <c r="A12" s="7">
        <v>11</v>
      </c>
      <c r="B12" s="15" t="s">
        <v>128</v>
      </c>
      <c r="C12" s="15" t="s">
        <v>178</v>
      </c>
      <c r="D12" s="16" t="s">
        <v>173</v>
      </c>
      <c r="E12" s="15" t="s">
        <v>179</v>
      </c>
      <c r="H12" s="7">
        <v>48</v>
      </c>
      <c r="K12" s="7">
        <v>46</v>
      </c>
      <c r="R12" s="7">
        <v>49</v>
      </c>
      <c r="Y12" s="7">
        <v>50</v>
      </c>
      <c r="Z12" s="7">
        <v>50</v>
      </c>
      <c r="AC12" s="7">
        <v>48</v>
      </c>
      <c r="AQ12" s="9">
        <f t="shared" si="0"/>
        <v>291</v>
      </c>
      <c r="AR12" s="7">
        <f t="shared" si="1"/>
        <v>6</v>
      </c>
      <c r="AS12" s="7">
        <f t="shared" si="2"/>
        <v>291</v>
      </c>
      <c r="AT12" s="7">
        <f t="shared" si="3"/>
        <v>0</v>
      </c>
      <c r="AU12" s="9">
        <f t="shared" si="4"/>
        <v>291</v>
      </c>
    </row>
    <row r="13" spans="1:49" ht="15.75" customHeight="1">
      <c r="A13" s="7">
        <v>12</v>
      </c>
      <c r="B13" s="17" t="s">
        <v>66</v>
      </c>
      <c r="C13" s="17" t="s">
        <v>67</v>
      </c>
      <c r="D13" s="17">
        <v>1964</v>
      </c>
      <c r="E13" s="17" t="s">
        <v>68</v>
      </c>
      <c r="F13" s="9">
        <v>47</v>
      </c>
      <c r="G13" s="18"/>
      <c r="H13" s="10">
        <v>45</v>
      </c>
      <c r="I13" s="21"/>
      <c r="J13" s="10"/>
      <c r="K13" s="10"/>
      <c r="L13" s="10">
        <v>45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9">
        <v>50</v>
      </c>
      <c r="Y13" s="10"/>
      <c r="Z13" s="10"/>
      <c r="AA13" s="10"/>
      <c r="AB13" s="10"/>
      <c r="AC13" s="10">
        <v>40</v>
      </c>
      <c r="AD13" s="10"/>
      <c r="AE13" s="10"/>
      <c r="AF13" s="10"/>
      <c r="AG13" s="10"/>
      <c r="AH13" s="10"/>
      <c r="AI13" s="10"/>
      <c r="AJ13" s="10">
        <v>49</v>
      </c>
      <c r="AK13" s="10"/>
      <c r="AL13" s="10"/>
      <c r="AM13" s="10"/>
      <c r="AN13" s="10"/>
      <c r="AO13" s="10"/>
      <c r="AP13" s="10"/>
      <c r="AQ13" s="9">
        <f t="shared" si="0"/>
        <v>276</v>
      </c>
      <c r="AR13" s="7">
        <f t="shared" si="1"/>
        <v>6</v>
      </c>
      <c r="AS13" s="7">
        <f t="shared" si="2"/>
        <v>276</v>
      </c>
      <c r="AT13" s="7">
        <f t="shared" si="3"/>
        <v>0</v>
      </c>
      <c r="AU13" s="9">
        <f t="shared" si="4"/>
        <v>276</v>
      </c>
      <c r="AV13" s="7"/>
      <c r="AW13" s="7"/>
    </row>
    <row r="14" spans="1:49" s="7" customFormat="1" ht="15.75" customHeight="1">
      <c r="A14" s="7">
        <v>13</v>
      </c>
      <c r="B14" s="19" t="s">
        <v>290</v>
      </c>
      <c r="C14" s="19" t="s">
        <v>291</v>
      </c>
      <c r="D14" s="19">
        <v>1961</v>
      </c>
      <c r="E14" s="19" t="s">
        <v>272</v>
      </c>
      <c r="R14" s="7">
        <v>49</v>
      </c>
      <c r="S14" s="7">
        <v>49</v>
      </c>
      <c r="V14" s="7">
        <v>48</v>
      </c>
      <c r="W14" s="7">
        <v>47</v>
      </c>
      <c r="Y14" s="7">
        <v>49</v>
      </c>
      <c r="AQ14" s="7">
        <f t="shared" si="0"/>
        <v>242</v>
      </c>
      <c r="AR14" s="7">
        <f t="shared" si="1"/>
        <v>5</v>
      </c>
      <c r="AS14" s="7">
        <f t="shared" si="2"/>
        <v>242</v>
      </c>
      <c r="AT14" s="7">
        <f t="shared" si="3"/>
        <v>0</v>
      </c>
      <c r="AU14" s="9">
        <f t="shared" si="4"/>
        <v>242</v>
      </c>
      <c r="AV14" s="9"/>
      <c r="AW14" s="9"/>
    </row>
    <row r="15" spans="1:47" ht="15.75" customHeight="1">
      <c r="A15" s="7">
        <v>14</v>
      </c>
      <c r="B15" s="20" t="s">
        <v>262</v>
      </c>
      <c r="C15" s="20" t="s">
        <v>70</v>
      </c>
      <c r="D15" s="20">
        <v>1962</v>
      </c>
      <c r="E15" s="20" t="s">
        <v>106</v>
      </c>
      <c r="P15" s="7">
        <v>46</v>
      </c>
      <c r="R15" s="7">
        <v>49</v>
      </c>
      <c r="V15" s="7">
        <v>49</v>
      </c>
      <c r="W15" s="7">
        <v>49</v>
      </c>
      <c r="AA15" s="7">
        <v>48</v>
      </c>
      <c r="AQ15" s="7">
        <f t="shared" si="0"/>
        <v>241</v>
      </c>
      <c r="AR15" s="7">
        <f t="shared" si="1"/>
        <v>5</v>
      </c>
      <c r="AS15" s="7">
        <f t="shared" si="2"/>
        <v>241</v>
      </c>
      <c r="AT15" s="7">
        <f t="shared" si="3"/>
        <v>0</v>
      </c>
      <c r="AU15" s="9">
        <f t="shared" si="4"/>
        <v>241</v>
      </c>
    </row>
    <row r="16" spans="1:47" ht="15.75" customHeight="1">
      <c r="A16" s="7">
        <v>15</v>
      </c>
      <c r="B16" s="14" t="s">
        <v>137</v>
      </c>
      <c r="C16" s="10" t="s">
        <v>138</v>
      </c>
      <c r="D16" s="14">
        <v>1964</v>
      </c>
      <c r="E16" s="14" t="s">
        <v>33</v>
      </c>
      <c r="H16" s="7">
        <v>44</v>
      </c>
      <c r="P16" s="7">
        <v>40</v>
      </c>
      <c r="U16" s="7">
        <v>46</v>
      </c>
      <c r="Y16" s="7">
        <v>46</v>
      </c>
      <c r="AG16" s="7">
        <v>49</v>
      </c>
      <c r="AQ16" s="9">
        <f t="shared" si="0"/>
        <v>225</v>
      </c>
      <c r="AR16" s="7">
        <f t="shared" si="1"/>
        <v>5</v>
      </c>
      <c r="AS16" s="7">
        <f t="shared" si="2"/>
        <v>225</v>
      </c>
      <c r="AT16" s="7">
        <f t="shared" si="3"/>
        <v>0</v>
      </c>
      <c r="AU16" s="9">
        <f t="shared" si="4"/>
        <v>225</v>
      </c>
    </row>
    <row r="18" ht="12">
      <c r="B18" s="9"/>
    </row>
    <row r="19" spans="2:49" s="42" customFormat="1" ht="15.75" customHeight="1">
      <c r="B19" s="43"/>
      <c r="C19" s="43"/>
      <c r="D19" s="43"/>
      <c r="E19" s="43"/>
      <c r="G19" s="13"/>
      <c r="H19" s="44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5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45"/>
      <c r="AU19" s="45"/>
      <c r="AW19" s="46"/>
    </row>
    <row r="20" spans="2:49" s="42" customFormat="1" ht="15.75" customHeight="1">
      <c r="B20" s="43"/>
      <c r="C20" s="43"/>
      <c r="D20" s="43"/>
      <c r="E20" s="43"/>
      <c r="F20" s="45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45"/>
      <c r="Y20" s="45"/>
      <c r="Z20" s="13"/>
      <c r="AA20" s="13"/>
      <c r="AB20" s="13"/>
      <c r="AC20" s="13"/>
      <c r="AD20" s="13"/>
      <c r="AE20" s="13"/>
      <c r="AF20" s="13"/>
      <c r="AG20" s="45"/>
      <c r="AH20" s="13"/>
      <c r="AI20" s="13"/>
      <c r="AJ20" s="13"/>
      <c r="AK20" s="13"/>
      <c r="AL20" s="13"/>
      <c r="AM20" s="13"/>
      <c r="AN20" s="13"/>
      <c r="AO20" s="13"/>
      <c r="AP20" s="13"/>
      <c r="AQ20" s="45"/>
      <c r="AU20" s="45"/>
      <c r="AV20" s="45"/>
      <c r="AW20" s="45"/>
    </row>
    <row r="21" spans="2:49" s="42" customFormat="1" ht="15.75" customHeight="1">
      <c r="B21" s="47"/>
      <c r="C21" s="45"/>
      <c r="D21" s="47"/>
      <c r="E21" s="47"/>
      <c r="X21" s="45"/>
      <c r="AE21" s="45"/>
      <c r="AG21" s="45"/>
      <c r="AQ21" s="45"/>
      <c r="AU21" s="45"/>
      <c r="AV21" s="45"/>
      <c r="AW21" s="45"/>
    </row>
    <row r="22" spans="2:49" s="42" customFormat="1" ht="15.75" customHeight="1">
      <c r="B22" s="45"/>
      <c r="C22" s="45"/>
      <c r="D22" s="45"/>
      <c r="E22" s="45"/>
      <c r="AE22" s="45"/>
      <c r="AQ22" s="45"/>
      <c r="AU22" s="45"/>
      <c r="AV22" s="45"/>
      <c r="AW22" s="45"/>
    </row>
    <row r="23" spans="2:49" s="42" customFormat="1" ht="15.75" customHeight="1">
      <c r="B23" s="47"/>
      <c r="C23" s="45"/>
      <c r="D23" s="47"/>
      <c r="E23" s="47"/>
      <c r="AE23" s="45"/>
      <c r="AQ23" s="45"/>
      <c r="AU23" s="45"/>
      <c r="AV23" s="45"/>
      <c r="AW23" s="45"/>
    </row>
    <row r="24" spans="2:49" s="42" customFormat="1" ht="15.75" customHeight="1">
      <c r="B24" s="47"/>
      <c r="C24" s="45"/>
      <c r="D24" s="47"/>
      <c r="E24" s="47"/>
      <c r="AE24" s="45"/>
      <c r="AG24" s="45"/>
      <c r="AQ24" s="45"/>
      <c r="AU24" s="45"/>
      <c r="AV24" s="45"/>
      <c r="AW24" s="45"/>
    </row>
    <row r="25" spans="2:49" s="42" customFormat="1" ht="15.75" customHeight="1">
      <c r="B25" s="47"/>
      <c r="C25" s="45"/>
      <c r="D25" s="47"/>
      <c r="E25" s="47"/>
      <c r="AQ25" s="45"/>
      <c r="AU25" s="45"/>
      <c r="AV25" s="45"/>
      <c r="AW25" s="45"/>
    </row>
    <row r="26" spans="2:49" s="42" customFormat="1" ht="15.75" customHeight="1">
      <c r="B26" s="27"/>
      <c r="C26" s="27"/>
      <c r="D26" s="27"/>
      <c r="E26" s="48"/>
      <c r="X26" s="45"/>
      <c r="Y26" s="45"/>
      <c r="AQ26" s="45"/>
      <c r="AU26" s="45"/>
      <c r="AV26" s="45"/>
      <c r="AW26" s="45"/>
    </row>
    <row r="27" spans="2:49" s="42" customFormat="1" ht="15.75" customHeight="1">
      <c r="B27" s="19"/>
      <c r="C27" s="13"/>
      <c r="D27" s="19"/>
      <c r="E27" s="19"/>
      <c r="AG27" s="45"/>
      <c r="AQ27" s="45"/>
      <c r="AU27" s="45"/>
      <c r="AV27" s="45"/>
      <c r="AW27" s="45"/>
    </row>
    <row r="28" spans="2:48" s="42" customFormat="1" ht="15.75" customHeight="1">
      <c r="B28" s="30"/>
      <c r="C28" s="30"/>
      <c r="D28" s="30"/>
      <c r="E28" s="30"/>
      <c r="F28" s="45"/>
      <c r="AQ28" s="45"/>
      <c r="AU28" s="45"/>
      <c r="AV28" s="49"/>
    </row>
    <row r="29" spans="2:49" s="42" customFormat="1" ht="15.75" customHeight="1">
      <c r="B29" s="19"/>
      <c r="C29" s="13"/>
      <c r="D29" s="19"/>
      <c r="E29" s="19"/>
      <c r="AG29" s="45"/>
      <c r="AQ29" s="45"/>
      <c r="AU29" s="45"/>
      <c r="AV29" s="45"/>
      <c r="AW29" s="45"/>
    </row>
    <row r="174" ht="12">
      <c r="A174" s="7">
        <v>177</v>
      </c>
    </row>
    <row r="175" ht="12">
      <c r="A175" s="7">
        <v>178</v>
      </c>
    </row>
    <row r="176" ht="12">
      <c r="A176" s="7">
        <v>179</v>
      </c>
    </row>
    <row r="177" ht="12">
      <c r="A177" s="7">
        <v>180</v>
      </c>
    </row>
    <row r="178" ht="12">
      <c r="A178" s="7">
        <v>181</v>
      </c>
    </row>
    <row r="179" ht="12">
      <c r="A179" s="7">
        <v>182</v>
      </c>
    </row>
    <row r="180" ht="12">
      <c r="A180" s="7">
        <v>183</v>
      </c>
    </row>
    <row r="181" ht="12">
      <c r="A181" s="7">
        <v>184</v>
      </c>
    </row>
    <row r="182" ht="12">
      <c r="A182" s="7">
        <v>185</v>
      </c>
    </row>
    <row r="183" ht="12">
      <c r="A183" s="7">
        <v>186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W158"/>
  <sheetViews>
    <sheetView workbookViewId="0" topLeftCell="A1">
      <selection activeCell="A2" sqref="A2:IV158"/>
    </sheetView>
  </sheetViews>
  <sheetFormatPr defaultColWidth="11.421875" defaultRowHeight="12.75"/>
  <sheetData>
    <row r="2" spans="1:49" s="10" customFormat="1" ht="15.75" customHeight="1">
      <c r="A2" s="7">
        <v>17</v>
      </c>
      <c r="B2" s="13" t="s">
        <v>273</v>
      </c>
      <c r="C2" s="13" t="s">
        <v>274</v>
      </c>
      <c r="D2" s="13">
        <v>63</v>
      </c>
      <c r="E2" s="13" t="s">
        <v>275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>
        <v>48</v>
      </c>
      <c r="R2" s="7">
        <v>45</v>
      </c>
      <c r="S2" s="7"/>
      <c r="T2" s="7"/>
      <c r="U2" s="7">
        <v>47</v>
      </c>
      <c r="V2" s="7">
        <v>41</v>
      </c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>
        <f aca="true" t="shared" si="0" ref="AQ2:AQ33">SUM(F2:AP2)</f>
        <v>181</v>
      </c>
      <c r="AR2" s="7">
        <f aca="true" t="shared" si="1" ref="AR2:AR33">(COUNT(F2:AP2))</f>
        <v>4</v>
      </c>
      <c r="AS2" s="7">
        <f aca="true" t="shared" si="2" ref="AS2:AS33">IF(COUNT(F2:AP2)&gt;0,LARGE(F2:AP2,1),0)+IF(COUNT(F2:AP2)&gt;1,LARGE(F2:AP2,2),0)+IF(COUNT(F2:AP2)&gt;2,LARGE(F2:AP2,3),0)+IF(COUNT(F2:AP2)&gt;3,LARGE(F2:AP2,4),0)+IF(COUNT(F2:AP2)&gt;4,LARGE(F2:AP2,5),0)+IF(COUNT(F2:AP2)&gt;5,LARGE(F2:AP2,6),0)+IF(COUNT(F2:AP2)&gt;6,LARGE(F2:AP2,7),0)+IF(COUNT(F2:AP2)&gt;7,LARGE(F2:AP2,8),0)+IF(COUNT(F2:AP2)&gt;8,LARGE(F2:AP2,9),0)+IF(COUNT(F2:AP2)&gt;9,LARGE(F2:AP2,10),0)+IF(COUNT(F2:AP2)&gt;10,LARGE(F2:AP2,11),0)+IF(COUNT(F2:AP2)&gt;11,LARGE(F2:AP2,12),0)+IF(COUNT(F2:AP2)&gt;12,LARGE(F2:AP2,13),0)+IF(COUNT(F2:AP2)&gt;13,LARGE(F2:AP2,14),0)+IF(COUNT(F2:AP2)&gt;14,LARGE(F2:AP2,15),0)</f>
        <v>181</v>
      </c>
      <c r="AT2" s="7">
        <f aca="true" t="shared" si="3" ref="AT2:AT33">IF(COUNT(F2:AP2)&lt;22,IF(COUNT(F2:AP2)&gt;14,(COUNT(F2:AP2)-15),0)*20,120)</f>
        <v>0</v>
      </c>
      <c r="AU2" s="9">
        <f aca="true" t="shared" si="4" ref="AU2:AU33">AS2+AT2</f>
        <v>181</v>
      </c>
      <c r="AV2" s="9"/>
      <c r="AW2" s="9"/>
    </row>
    <row r="3" spans="1:49" s="7" customFormat="1" ht="15.75" customHeight="1">
      <c r="A3" s="7">
        <v>19</v>
      </c>
      <c r="B3" s="14" t="s">
        <v>160</v>
      </c>
      <c r="C3" s="10" t="s">
        <v>161</v>
      </c>
      <c r="D3" s="14">
        <v>1962</v>
      </c>
      <c r="E3" s="14" t="s">
        <v>162</v>
      </c>
      <c r="H3" s="7">
        <v>39</v>
      </c>
      <c r="I3" s="7">
        <v>47</v>
      </c>
      <c r="L3" s="7">
        <v>41</v>
      </c>
      <c r="P3" s="7">
        <v>37</v>
      </c>
      <c r="AQ3" s="9">
        <f t="shared" si="0"/>
        <v>164</v>
      </c>
      <c r="AR3" s="7">
        <f t="shared" si="1"/>
        <v>4</v>
      </c>
      <c r="AS3" s="7">
        <f t="shared" si="2"/>
        <v>164</v>
      </c>
      <c r="AT3" s="7">
        <f t="shared" si="3"/>
        <v>0</v>
      </c>
      <c r="AU3" s="9">
        <f t="shared" si="4"/>
        <v>164</v>
      </c>
      <c r="AV3" s="9"/>
      <c r="AW3" s="9"/>
    </row>
    <row r="4" spans="1:49" s="7" customFormat="1" ht="15.75" customHeight="1">
      <c r="A4" s="7">
        <v>18</v>
      </c>
      <c r="B4" s="15" t="s">
        <v>187</v>
      </c>
      <c r="C4" s="15" t="s">
        <v>172</v>
      </c>
      <c r="D4" s="16" t="s">
        <v>176</v>
      </c>
      <c r="E4" s="15" t="s">
        <v>188</v>
      </c>
      <c r="K4" s="7">
        <v>40</v>
      </c>
      <c r="R4" s="7">
        <v>43</v>
      </c>
      <c r="V4" s="7">
        <v>40</v>
      </c>
      <c r="W4" s="7">
        <v>45</v>
      </c>
      <c r="AQ4" s="9">
        <f t="shared" si="0"/>
        <v>168</v>
      </c>
      <c r="AR4" s="7">
        <f t="shared" si="1"/>
        <v>4</v>
      </c>
      <c r="AS4" s="7">
        <f t="shared" si="2"/>
        <v>168</v>
      </c>
      <c r="AT4" s="7">
        <f t="shared" si="3"/>
        <v>0</v>
      </c>
      <c r="AU4" s="9">
        <f t="shared" si="4"/>
        <v>168</v>
      </c>
      <c r="AV4" s="9"/>
      <c r="AW4" s="9"/>
    </row>
    <row r="5" spans="1:49" s="10" customFormat="1" ht="15.75" customHeight="1">
      <c r="A5" s="7">
        <v>16</v>
      </c>
      <c r="B5" s="17" t="s">
        <v>50</v>
      </c>
      <c r="C5" s="17" t="s">
        <v>51</v>
      </c>
      <c r="D5" s="17">
        <v>1964</v>
      </c>
      <c r="E5" s="17" t="s">
        <v>57</v>
      </c>
      <c r="F5" s="7">
        <v>50</v>
      </c>
      <c r="G5" s="7"/>
      <c r="O5" s="10">
        <v>48</v>
      </c>
      <c r="P5" s="10">
        <v>47</v>
      </c>
      <c r="R5" s="10">
        <v>50</v>
      </c>
      <c r="AQ5" s="9">
        <f t="shared" si="0"/>
        <v>195</v>
      </c>
      <c r="AR5" s="7">
        <f t="shared" si="1"/>
        <v>4</v>
      </c>
      <c r="AS5" s="7">
        <f t="shared" si="2"/>
        <v>195</v>
      </c>
      <c r="AT5" s="7">
        <f t="shared" si="3"/>
        <v>0</v>
      </c>
      <c r="AU5" s="9">
        <f t="shared" si="4"/>
        <v>195</v>
      </c>
      <c r="AV5" s="9"/>
      <c r="AW5" s="9"/>
    </row>
    <row r="6" spans="1:49" s="10" customFormat="1" ht="15.75" customHeight="1">
      <c r="A6" s="7">
        <v>27</v>
      </c>
      <c r="B6" s="26" t="s">
        <v>307</v>
      </c>
      <c r="C6" s="27" t="s">
        <v>286</v>
      </c>
      <c r="D6" s="27">
        <v>1963</v>
      </c>
      <c r="E6" s="27" t="s">
        <v>149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>
        <v>44</v>
      </c>
      <c r="S6" s="7"/>
      <c r="T6" s="7"/>
      <c r="U6" s="7"/>
      <c r="V6" s="7"/>
      <c r="W6" s="7"/>
      <c r="X6" s="7"/>
      <c r="Y6" s="7"/>
      <c r="Z6" s="7"/>
      <c r="AA6" s="7">
        <v>43</v>
      </c>
      <c r="AB6" s="7"/>
      <c r="AC6" s="7">
        <v>38</v>
      </c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>
        <f t="shared" si="0"/>
        <v>125</v>
      </c>
      <c r="AR6" s="7">
        <f t="shared" si="1"/>
        <v>3</v>
      </c>
      <c r="AS6" s="7">
        <f t="shared" si="2"/>
        <v>125</v>
      </c>
      <c r="AT6" s="7">
        <f t="shared" si="3"/>
        <v>0</v>
      </c>
      <c r="AU6" s="9">
        <f t="shared" si="4"/>
        <v>125</v>
      </c>
      <c r="AV6" s="9"/>
      <c r="AW6" s="9"/>
    </row>
    <row r="7" spans="1:49" s="10" customFormat="1" ht="15.75" customHeight="1">
      <c r="A7" s="7">
        <v>28</v>
      </c>
      <c r="B7" s="14" t="s">
        <v>157</v>
      </c>
      <c r="C7" s="10" t="s">
        <v>158</v>
      </c>
      <c r="D7" s="14">
        <v>1963</v>
      </c>
      <c r="E7" s="14" t="s">
        <v>159</v>
      </c>
      <c r="F7" s="7"/>
      <c r="G7" s="7"/>
      <c r="H7" s="7">
        <v>40</v>
      </c>
      <c r="I7" s="7"/>
      <c r="J7" s="7"/>
      <c r="K7" s="7">
        <v>44</v>
      </c>
      <c r="L7" s="7"/>
      <c r="M7" s="7"/>
      <c r="N7" s="7"/>
      <c r="O7" s="7"/>
      <c r="P7" s="7">
        <v>41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9">
        <f t="shared" si="0"/>
        <v>125</v>
      </c>
      <c r="AR7" s="7">
        <f t="shared" si="1"/>
        <v>3</v>
      </c>
      <c r="AS7" s="7">
        <f t="shared" si="2"/>
        <v>125</v>
      </c>
      <c r="AT7" s="7">
        <f t="shared" si="3"/>
        <v>0</v>
      </c>
      <c r="AU7" s="9">
        <f t="shared" si="4"/>
        <v>125</v>
      </c>
      <c r="AV7" s="9"/>
      <c r="AW7" s="9"/>
    </row>
    <row r="8" spans="1:49" s="10" customFormat="1" ht="15.75" customHeight="1">
      <c r="A8" s="7">
        <v>23</v>
      </c>
      <c r="B8" s="24" t="s">
        <v>223</v>
      </c>
      <c r="C8" s="24" t="s">
        <v>224</v>
      </c>
      <c r="D8" s="24">
        <v>1964</v>
      </c>
      <c r="E8" s="24" t="s">
        <v>225</v>
      </c>
      <c r="F8" s="7"/>
      <c r="G8" s="7"/>
      <c r="H8" s="7"/>
      <c r="I8" s="7"/>
      <c r="J8" s="7"/>
      <c r="K8" s="7"/>
      <c r="L8" s="7">
        <v>44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>
        <v>42</v>
      </c>
      <c r="AD8" s="7"/>
      <c r="AE8" s="9">
        <v>47</v>
      </c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9">
        <f t="shared" si="0"/>
        <v>133</v>
      </c>
      <c r="AR8" s="7">
        <f t="shared" si="1"/>
        <v>3</v>
      </c>
      <c r="AS8" s="7">
        <f t="shared" si="2"/>
        <v>133</v>
      </c>
      <c r="AT8" s="7">
        <f t="shared" si="3"/>
        <v>0</v>
      </c>
      <c r="AU8" s="9">
        <f t="shared" si="4"/>
        <v>133</v>
      </c>
      <c r="AV8" s="9"/>
      <c r="AW8" s="9"/>
    </row>
    <row r="9" spans="1:49" s="10" customFormat="1" ht="15.75" customHeight="1">
      <c r="A9" s="7">
        <v>48</v>
      </c>
      <c r="B9" s="24" t="s">
        <v>228</v>
      </c>
      <c r="C9" s="24" t="s">
        <v>229</v>
      </c>
      <c r="D9" s="24">
        <v>1962</v>
      </c>
      <c r="E9" s="24" t="s">
        <v>162</v>
      </c>
      <c r="F9" s="7"/>
      <c r="G9" s="7"/>
      <c r="H9" s="7"/>
      <c r="I9" s="7"/>
      <c r="J9" s="7"/>
      <c r="K9" s="7"/>
      <c r="L9" s="7">
        <v>40</v>
      </c>
      <c r="M9" s="7"/>
      <c r="N9" s="7"/>
      <c r="O9" s="7"/>
      <c r="P9" s="7">
        <v>38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>
        <v>43</v>
      </c>
      <c r="AK9" s="7"/>
      <c r="AL9" s="7"/>
      <c r="AM9" s="7"/>
      <c r="AN9" s="7"/>
      <c r="AO9" s="7"/>
      <c r="AP9" s="7"/>
      <c r="AQ9" s="9">
        <f t="shared" si="0"/>
        <v>121</v>
      </c>
      <c r="AR9" s="7">
        <f t="shared" si="1"/>
        <v>3</v>
      </c>
      <c r="AS9" s="7">
        <f t="shared" si="2"/>
        <v>121</v>
      </c>
      <c r="AT9" s="7">
        <f t="shared" si="3"/>
        <v>0</v>
      </c>
      <c r="AU9" s="9">
        <f t="shared" si="4"/>
        <v>121</v>
      </c>
      <c r="AV9" s="9"/>
      <c r="AW9" s="9"/>
    </row>
    <row r="10" spans="1:49" s="7" customFormat="1" ht="15.75" customHeight="1">
      <c r="A10" s="7">
        <v>26</v>
      </c>
      <c r="B10" s="14" t="s">
        <v>166</v>
      </c>
      <c r="C10" s="10" t="s">
        <v>164</v>
      </c>
      <c r="D10" s="14">
        <v>1960</v>
      </c>
      <c r="E10" s="14" t="s">
        <v>63</v>
      </c>
      <c r="H10" s="7">
        <v>37</v>
      </c>
      <c r="K10" s="7">
        <v>45</v>
      </c>
      <c r="AH10" s="7">
        <v>44</v>
      </c>
      <c r="AQ10" s="9">
        <f t="shared" si="0"/>
        <v>126</v>
      </c>
      <c r="AR10" s="7">
        <f t="shared" si="1"/>
        <v>3</v>
      </c>
      <c r="AS10" s="7">
        <f t="shared" si="2"/>
        <v>126</v>
      </c>
      <c r="AT10" s="7">
        <f t="shared" si="3"/>
        <v>0</v>
      </c>
      <c r="AU10" s="9">
        <f t="shared" si="4"/>
        <v>126</v>
      </c>
      <c r="AV10" s="9"/>
      <c r="AW10" s="9"/>
    </row>
    <row r="11" spans="1:49" s="10" customFormat="1" ht="15.75" customHeight="1">
      <c r="A11" s="7">
        <v>24</v>
      </c>
      <c r="B11" s="10" t="s">
        <v>244</v>
      </c>
      <c r="C11" s="25" t="s">
        <v>201</v>
      </c>
      <c r="D11" s="7">
        <v>62</v>
      </c>
      <c r="E11" s="7" t="s">
        <v>255</v>
      </c>
      <c r="F11" s="7"/>
      <c r="G11" s="7"/>
      <c r="H11" s="7"/>
      <c r="I11" s="7"/>
      <c r="J11" s="7"/>
      <c r="K11" s="7"/>
      <c r="L11" s="7"/>
      <c r="M11" s="7">
        <v>48</v>
      </c>
      <c r="N11" s="7"/>
      <c r="O11" s="7">
        <v>44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>
        <v>41</v>
      </c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9">
        <f t="shared" si="0"/>
        <v>133</v>
      </c>
      <c r="AR11" s="7">
        <f t="shared" si="1"/>
        <v>3</v>
      </c>
      <c r="AS11" s="7">
        <f t="shared" si="2"/>
        <v>133</v>
      </c>
      <c r="AT11" s="7">
        <f t="shared" si="3"/>
        <v>0</v>
      </c>
      <c r="AU11" s="9">
        <f t="shared" si="4"/>
        <v>133</v>
      </c>
      <c r="AV11" s="9"/>
      <c r="AW11" s="9"/>
    </row>
    <row r="12" spans="1:49" s="10" customFormat="1" ht="15.75" customHeight="1">
      <c r="A12" s="7">
        <v>25</v>
      </c>
      <c r="B12" s="14" t="s">
        <v>147</v>
      </c>
      <c r="C12" s="10" t="s">
        <v>148</v>
      </c>
      <c r="D12" s="14">
        <v>1961</v>
      </c>
      <c r="E12" s="14" t="s">
        <v>149</v>
      </c>
      <c r="F12" s="7"/>
      <c r="G12" s="7"/>
      <c r="H12" s="7">
        <v>46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>
        <v>44</v>
      </c>
      <c r="AB12" s="7"/>
      <c r="AC12" s="7">
        <v>43</v>
      </c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9">
        <f t="shared" si="0"/>
        <v>133</v>
      </c>
      <c r="AR12" s="7">
        <f t="shared" si="1"/>
        <v>3</v>
      </c>
      <c r="AS12" s="7">
        <f t="shared" si="2"/>
        <v>133</v>
      </c>
      <c r="AT12" s="7">
        <f t="shared" si="3"/>
        <v>0</v>
      </c>
      <c r="AU12" s="9">
        <f t="shared" si="4"/>
        <v>133</v>
      </c>
      <c r="AV12" s="9"/>
      <c r="AW12" s="9"/>
    </row>
    <row r="13" spans="1:49" s="7" customFormat="1" ht="15.75" customHeight="1">
      <c r="A13" s="7">
        <v>20</v>
      </c>
      <c r="B13" s="22" t="s">
        <v>203</v>
      </c>
      <c r="C13" s="22" t="s">
        <v>204</v>
      </c>
      <c r="D13" s="23" t="s">
        <v>177</v>
      </c>
      <c r="E13" s="22" t="s">
        <v>205</v>
      </c>
      <c r="K13" s="7">
        <v>46</v>
      </c>
      <c r="M13" s="7">
        <v>50</v>
      </c>
      <c r="R13" s="7">
        <v>47</v>
      </c>
      <c r="AQ13" s="9">
        <f t="shared" si="0"/>
        <v>143</v>
      </c>
      <c r="AR13" s="7">
        <f t="shared" si="1"/>
        <v>3</v>
      </c>
      <c r="AS13" s="7">
        <f t="shared" si="2"/>
        <v>143</v>
      </c>
      <c r="AT13" s="7">
        <f t="shared" si="3"/>
        <v>0</v>
      </c>
      <c r="AU13" s="9">
        <f t="shared" si="4"/>
        <v>143</v>
      </c>
      <c r="AV13" s="9"/>
      <c r="AW13" s="9"/>
    </row>
    <row r="14" spans="1:49" s="7" customFormat="1" ht="15.75" customHeight="1">
      <c r="A14" s="7">
        <v>31</v>
      </c>
      <c r="B14" s="24" t="s">
        <v>217</v>
      </c>
      <c r="C14" s="24" t="s">
        <v>218</v>
      </c>
      <c r="D14" s="24">
        <v>1963</v>
      </c>
      <c r="E14" s="24" t="s">
        <v>219</v>
      </c>
      <c r="L14" s="7">
        <v>48</v>
      </c>
      <c r="W14" s="7">
        <v>48</v>
      </c>
      <c r="AJ14" s="7">
        <v>50</v>
      </c>
      <c r="AQ14" s="9">
        <f t="shared" si="0"/>
        <v>146</v>
      </c>
      <c r="AR14" s="7">
        <f t="shared" si="1"/>
        <v>3</v>
      </c>
      <c r="AS14" s="7">
        <f t="shared" si="2"/>
        <v>146</v>
      </c>
      <c r="AT14" s="7">
        <f t="shared" si="3"/>
        <v>0</v>
      </c>
      <c r="AU14" s="9">
        <f t="shared" si="4"/>
        <v>146</v>
      </c>
      <c r="AV14" s="9"/>
      <c r="AW14" s="9"/>
    </row>
    <row r="15" spans="1:49" s="10" customFormat="1" ht="15.75" customHeight="1">
      <c r="A15" s="7">
        <v>22</v>
      </c>
      <c r="B15" s="14" t="s">
        <v>145</v>
      </c>
      <c r="C15" s="10" t="s">
        <v>146</v>
      </c>
      <c r="D15" s="14">
        <v>1960</v>
      </c>
      <c r="E15" s="14" t="s">
        <v>33</v>
      </c>
      <c r="F15" s="7"/>
      <c r="G15" s="7"/>
      <c r="H15" s="7">
        <v>47</v>
      </c>
      <c r="I15" s="7"/>
      <c r="J15" s="7"/>
      <c r="K15" s="7"/>
      <c r="L15" s="7"/>
      <c r="M15" s="7"/>
      <c r="N15" s="7"/>
      <c r="O15" s="7"/>
      <c r="P15" s="7">
        <v>44</v>
      </c>
      <c r="Q15" s="7"/>
      <c r="R15" s="7"/>
      <c r="S15" s="7"/>
      <c r="T15" s="7"/>
      <c r="U15" s="7"/>
      <c r="V15" s="7">
        <v>48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9">
        <f t="shared" si="0"/>
        <v>139</v>
      </c>
      <c r="AR15" s="7">
        <f t="shared" si="1"/>
        <v>3</v>
      </c>
      <c r="AS15" s="7">
        <f t="shared" si="2"/>
        <v>139</v>
      </c>
      <c r="AT15" s="7">
        <f t="shared" si="3"/>
        <v>0</v>
      </c>
      <c r="AU15" s="9">
        <f t="shared" si="4"/>
        <v>139</v>
      </c>
      <c r="AV15" s="9"/>
      <c r="AW15" s="9"/>
    </row>
    <row r="16" spans="1:49" s="10" customFormat="1" ht="15.75" customHeight="1">
      <c r="A16" s="7">
        <v>21</v>
      </c>
      <c r="B16" s="20" t="s">
        <v>263</v>
      </c>
      <c r="C16" s="20" t="s">
        <v>256</v>
      </c>
      <c r="D16" s="20">
        <v>1961</v>
      </c>
      <c r="E16" s="20" t="s">
        <v>264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v>45</v>
      </c>
      <c r="Q16" s="7">
        <v>49</v>
      </c>
      <c r="R16" s="7"/>
      <c r="S16" s="7"/>
      <c r="T16" s="7"/>
      <c r="U16" s="7"/>
      <c r="V16" s="7">
        <v>47</v>
      </c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>
        <f t="shared" si="0"/>
        <v>141</v>
      </c>
      <c r="AR16" s="7">
        <f t="shared" si="1"/>
        <v>3</v>
      </c>
      <c r="AS16" s="7">
        <f t="shared" si="2"/>
        <v>141</v>
      </c>
      <c r="AT16" s="7">
        <f t="shared" si="3"/>
        <v>0</v>
      </c>
      <c r="AU16" s="9">
        <f t="shared" si="4"/>
        <v>141</v>
      </c>
      <c r="AV16" s="9"/>
      <c r="AW16" s="9"/>
    </row>
    <row r="17" spans="1:49" s="10" customFormat="1" ht="15.75" customHeight="1">
      <c r="A17" s="7">
        <v>42</v>
      </c>
      <c r="B17" s="17" t="s">
        <v>79</v>
      </c>
      <c r="C17" s="17" t="s">
        <v>80</v>
      </c>
      <c r="D17" s="17">
        <v>1961</v>
      </c>
      <c r="E17" s="17" t="s">
        <v>81</v>
      </c>
      <c r="F17" s="9">
        <v>42</v>
      </c>
      <c r="G17" s="7"/>
      <c r="H17" s="7"/>
      <c r="I17" s="18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>
        <v>47</v>
      </c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9">
        <f t="shared" si="0"/>
        <v>89</v>
      </c>
      <c r="AR17" s="7">
        <f t="shared" si="1"/>
        <v>2</v>
      </c>
      <c r="AS17" s="7">
        <f t="shared" si="2"/>
        <v>89</v>
      </c>
      <c r="AT17" s="7">
        <f t="shared" si="3"/>
        <v>0</v>
      </c>
      <c r="AU17" s="9">
        <f t="shared" si="4"/>
        <v>89</v>
      </c>
      <c r="AV17" s="12"/>
      <c r="AW17" s="28"/>
    </row>
    <row r="18" spans="1:49" s="10" customFormat="1" ht="15.75" customHeight="1">
      <c r="A18" s="7">
        <v>46</v>
      </c>
      <c r="B18" s="19" t="s">
        <v>365</v>
      </c>
      <c r="C18" s="19" t="s">
        <v>296</v>
      </c>
      <c r="D18" s="19">
        <v>1964</v>
      </c>
      <c r="E18" s="19" t="s">
        <v>366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>
        <v>36</v>
      </c>
      <c r="W18" s="7"/>
      <c r="X18" s="7">
        <v>46</v>
      </c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>
        <f t="shared" si="0"/>
        <v>82</v>
      </c>
      <c r="AR18" s="7">
        <f t="shared" si="1"/>
        <v>2</v>
      </c>
      <c r="AS18" s="7">
        <f t="shared" si="2"/>
        <v>82</v>
      </c>
      <c r="AT18" s="7">
        <f t="shared" si="3"/>
        <v>0</v>
      </c>
      <c r="AU18" s="9">
        <f t="shared" si="4"/>
        <v>82</v>
      </c>
      <c r="AV18" s="9"/>
      <c r="AW18" s="9"/>
    </row>
    <row r="19" spans="1:49" s="10" customFormat="1" ht="15.75" customHeight="1">
      <c r="A19" s="7">
        <v>32</v>
      </c>
      <c r="B19" s="26" t="s">
        <v>400</v>
      </c>
      <c r="C19" s="27" t="s">
        <v>360</v>
      </c>
      <c r="D19" s="27">
        <v>1963</v>
      </c>
      <c r="E19" s="27" t="s">
        <v>149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>
        <v>49</v>
      </c>
      <c r="AB19" s="7"/>
      <c r="AC19" s="7">
        <v>46</v>
      </c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>
        <f t="shared" si="0"/>
        <v>95</v>
      </c>
      <c r="AR19" s="7">
        <f t="shared" si="1"/>
        <v>2</v>
      </c>
      <c r="AS19" s="7">
        <f t="shared" si="2"/>
        <v>95</v>
      </c>
      <c r="AT19" s="7">
        <f t="shared" si="3"/>
        <v>0</v>
      </c>
      <c r="AU19" s="9">
        <f t="shared" si="4"/>
        <v>95</v>
      </c>
      <c r="AV19" s="9"/>
      <c r="AW19" s="9"/>
    </row>
    <row r="20" spans="1:49" s="10" customFormat="1" ht="15.75" customHeight="1">
      <c r="A20" s="7">
        <v>39</v>
      </c>
      <c r="B20" s="19" t="s">
        <v>308</v>
      </c>
      <c r="C20" s="19" t="s">
        <v>196</v>
      </c>
      <c r="D20" s="19">
        <v>1961</v>
      </c>
      <c r="E20" s="19" t="s">
        <v>63</v>
      </c>
      <c r="F20" s="7"/>
      <c r="G20" s="7"/>
      <c r="H20" s="7"/>
      <c r="I20" s="7"/>
      <c r="J20" s="7"/>
      <c r="K20" s="7"/>
      <c r="L20" s="7"/>
      <c r="M20" s="7">
        <v>48</v>
      </c>
      <c r="N20" s="7"/>
      <c r="O20" s="7"/>
      <c r="P20" s="7"/>
      <c r="Q20" s="7"/>
      <c r="R20" s="7">
        <v>43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>
        <f t="shared" si="0"/>
        <v>91</v>
      </c>
      <c r="AR20" s="7">
        <f t="shared" si="1"/>
        <v>2</v>
      </c>
      <c r="AS20" s="7">
        <f t="shared" si="2"/>
        <v>91</v>
      </c>
      <c r="AT20" s="7">
        <f t="shared" si="3"/>
        <v>0</v>
      </c>
      <c r="AU20" s="9">
        <f t="shared" si="4"/>
        <v>91</v>
      </c>
      <c r="AV20" s="9"/>
      <c r="AW20" s="9"/>
    </row>
    <row r="21" spans="1:49" s="10" customFormat="1" ht="15.75" customHeight="1">
      <c r="A21" s="7">
        <v>43</v>
      </c>
      <c r="B21" s="13" t="s">
        <v>276</v>
      </c>
      <c r="C21" s="13" t="s">
        <v>277</v>
      </c>
      <c r="D21" s="13">
        <v>61</v>
      </c>
      <c r="E21" s="13" t="s">
        <v>278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v>46</v>
      </c>
      <c r="R21" s="7"/>
      <c r="S21" s="7"/>
      <c r="T21" s="7"/>
      <c r="U21" s="7"/>
      <c r="V21" s="7">
        <v>42</v>
      </c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>
        <f t="shared" si="0"/>
        <v>88</v>
      </c>
      <c r="AR21" s="7">
        <f t="shared" si="1"/>
        <v>2</v>
      </c>
      <c r="AS21" s="7">
        <f t="shared" si="2"/>
        <v>88</v>
      </c>
      <c r="AT21" s="7">
        <f t="shared" si="3"/>
        <v>0</v>
      </c>
      <c r="AU21" s="9">
        <f t="shared" si="4"/>
        <v>88</v>
      </c>
      <c r="AV21" s="9"/>
      <c r="AW21" s="9"/>
    </row>
    <row r="22" spans="1:49" s="10" customFormat="1" ht="15.75" customHeight="1">
      <c r="A22" s="7">
        <v>36</v>
      </c>
      <c r="B22" s="19" t="s">
        <v>354</v>
      </c>
      <c r="C22" s="19" t="s">
        <v>355</v>
      </c>
      <c r="D22" s="19">
        <v>1960</v>
      </c>
      <c r="E22" s="19" t="s">
        <v>353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>
        <v>46</v>
      </c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>
        <v>47</v>
      </c>
      <c r="AH22" s="7"/>
      <c r="AI22" s="7"/>
      <c r="AJ22" s="7"/>
      <c r="AK22" s="7"/>
      <c r="AL22" s="7"/>
      <c r="AM22" s="7"/>
      <c r="AN22" s="7"/>
      <c r="AO22" s="7"/>
      <c r="AP22" s="7"/>
      <c r="AQ22" s="7">
        <f t="shared" si="0"/>
        <v>93</v>
      </c>
      <c r="AR22" s="7">
        <f t="shared" si="1"/>
        <v>2</v>
      </c>
      <c r="AS22" s="7">
        <f t="shared" si="2"/>
        <v>93</v>
      </c>
      <c r="AT22" s="7">
        <f t="shared" si="3"/>
        <v>0</v>
      </c>
      <c r="AU22" s="9">
        <f t="shared" si="4"/>
        <v>93</v>
      </c>
      <c r="AV22" s="9"/>
      <c r="AW22" s="9"/>
    </row>
    <row r="23" spans="1:49" s="10" customFormat="1" ht="15.75" customHeight="1">
      <c r="A23" s="7">
        <v>33</v>
      </c>
      <c r="B23" s="14" t="s">
        <v>97</v>
      </c>
      <c r="C23" s="14" t="s">
        <v>98</v>
      </c>
      <c r="D23" s="14">
        <v>1961</v>
      </c>
      <c r="E23" s="14" t="s">
        <v>99</v>
      </c>
      <c r="F23" s="7"/>
      <c r="G23" s="10">
        <v>46</v>
      </c>
      <c r="AE23" s="10">
        <v>49</v>
      </c>
      <c r="AQ23" s="9">
        <f t="shared" si="0"/>
        <v>95</v>
      </c>
      <c r="AR23" s="7">
        <f t="shared" si="1"/>
        <v>2</v>
      </c>
      <c r="AS23" s="7">
        <f t="shared" si="2"/>
        <v>95</v>
      </c>
      <c r="AT23" s="7">
        <f t="shared" si="3"/>
        <v>0</v>
      </c>
      <c r="AU23" s="9">
        <f t="shared" si="4"/>
        <v>95</v>
      </c>
      <c r="AV23" s="9"/>
      <c r="AW23" s="9"/>
    </row>
    <row r="24" spans="1:49" s="10" customFormat="1" ht="15.75" customHeight="1">
      <c r="A24" s="7">
        <v>37</v>
      </c>
      <c r="B24" s="29" t="s">
        <v>394</v>
      </c>
      <c r="C24" s="29" t="s">
        <v>98</v>
      </c>
      <c r="D24" s="29">
        <v>1960</v>
      </c>
      <c r="E24" s="29" t="s">
        <v>395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>
        <v>47</v>
      </c>
      <c r="Z24" s="7">
        <v>46</v>
      </c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>
        <f t="shared" si="0"/>
        <v>93</v>
      </c>
      <c r="AR24" s="7">
        <f t="shared" si="1"/>
        <v>2</v>
      </c>
      <c r="AS24" s="7">
        <f t="shared" si="2"/>
        <v>93</v>
      </c>
      <c r="AT24" s="7">
        <f t="shared" si="3"/>
        <v>0</v>
      </c>
      <c r="AU24" s="9">
        <f t="shared" si="4"/>
        <v>93</v>
      </c>
      <c r="AV24" s="9"/>
      <c r="AW24" s="9"/>
    </row>
    <row r="25" spans="1:49" s="10" customFormat="1" ht="15.75" customHeight="1">
      <c r="A25" s="7">
        <v>44</v>
      </c>
      <c r="B25" s="22" t="s">
        <v>209</v>
      </c>
      <c r="C25" s="22" t="s">
        <v>210</v>
      </c>
      <c r="D25" s="23" t="s">
        <v>180</v>
      </c>
      <c r="E25" s="22" t="s">
        <v>211</v>
      </c>
      <c r="F25" s="7"/>
      <c r="G25" s="7"/>
      <c r="H25" s="7"/>
      <c r="I25" s="7"/>
      <c r="J25" s="7"/>
      <c r="K25" s="7">
        <v>44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>
        <v>43</v>
      </c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9">
        <f t="shared" si="0"/>
        <v>87</v>
      </c>
      <c r="AR25" s="7">
        <f t="shared" si="1"/>
        <v>2</v>
      </c>
      <c r="AS25" s="7">
        <f t="shared" si="2"/>
        <v>87</v>
      </c>
      <c r="AT25" s="7">
        <f t="shared" si="3"/>
        <v>0</v>
      </c>
      <c r="AU25" s="9">
        <f t="shared" si="4"/>
        <v>87</v>
      </c>
      <c r="AV25" s="9"/>
      <c r="AW25" s="9"/>
    </row>
    <row r="26" spans="1:49" s="10" customFormat="1" ht="15.75" customHeight="1">
      <c r="A26" s="7">
        <v>38</v>
      </c>
      <c r="B26" s="14" t="s">
        <v>131</v>
      </c>
      <c r="C26" s="10" t="s">
        <v>132</v>
      </c>
      <c r="D26" s="14">
        <v>1960</v>
      </c>
      <c r="E26" s="14" t="s">
        <v>133</v>
      </c>
      <c r="F26" s="7"/>
      <c r="G26" s="7"/>
      <c r="H26" s="7">
        <v>46</v>
      </c>
      <c r="I26" s="7"/>
      <c r="J26" s="7"/>
      <c r="K26" s="7"/>
      <c r="L26" s="7">
        <v>47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9">
        <f t="shared" si="0"/>
        <v>93</v>
      </c>
      <c r="AR26" s="7">
        <f t="shared" si="1"/>
        <v>2</v>
      </c>
      <c r="AS26" s="7">
        <f t="shared" si="2"/>
        <v>93</v>
      </c>
      <c r="AT26" s="7">
        <f t="shared" si="3"/>
        <v>0</v>
      </c>
      <c r="AU26" s="9">
        <f t="shared" si="4"/>
        <v>93</v>
      </c>
      <c r="AV26" s="9"/>
      <c r="AW26" s="9"/>
    </row>
    <row r="27" spans="1:49" s="7" customFormat="1" ht="15.75" customHeight="1">
      <c r="A27" s="7">
        <v>45</v>
      </c>
      <c r="B27" s="30" t="s">
        <v>265</v>
      </c>
      <c r="C27" s="30" t="s">
        <v>56</v>
      </c>
      <c r="D27" s="30">
        <v>1963</v>
      </c>
      <c r="E27" s="30" t="s">
        <v>387</v>
      </c>
      <c r="P27" s="7">
        <v>43</v>
      </c>
      <c r="W27" s="7">
        <v>43</v>
      </c>
      <c r="AQ27" s="7">
        <f t="shared" si="0"/>
        <v>86</v>
      </c>
      <c r="AR27" s="7">
        <f t="shared" si="1"/>
        <v>2</v>
      </c>
      <c r="AS27" s="7">
        <f t="shared" si="2"/>
        <v>86</v>
      </c>
      <c r="AT27" s="7">
        <f t="shared" si="3"/>
        <v>0</v>
      </c>
      <c r="AU27" s="9">
        <f t="shared" si="4"/>
        <v>86</v>
      </c>
      <c r="AV27" s="9"/>
      <c r="AW27" s="9"/>
    </row>
    <row r="28" spans="1:49" s="10" customFormat="1" ht="15.75" customHeight="1">
      <c r="A28" s="7">
        <v>51</v>
      </c>
      <c r="B28" s="30" t="s">
        <v>265</v>
      </c>
      <c r="C28" s="30" t="s">
        <v>258</v>
      </c>
      <c r="D28" s="30">
        <v>1963</v>
      </c>
      <c r="E28" s="30" t="s">
        <v>387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>
        <v>35</v>
      </c>
      <c r="Q28" s="7"/>
      <c r="R28" s="7"/>
      <c r="S28" s="7"/>
      <c r="T28" s="7"/>
      <c r="U28" s="7"/>
      <c r="V28" s="7"/>
      <c r="W28" s="7">
        <v>42</v>
      </c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>
        <f t="shared" si="0"/>
        <v>77</v>
      </c>
      <c r="AR28" s="7">
        <f t="shared" si="1"/>
        <v>2</v>
      </c>
      <c r="AS28" s="7">
        <f t="shared" si="2"/>
        <v>77</v>
      </c>
      <c r="AT28" s="7">
        <f t="shared" si="3"/>
        <v>0</v>
      </c>
      <c r="AU28" s="9">
        <f t="shared" si="4"/>
        <v>77</v>
      </c>
      <c r="AV28" s="9"/>
      <c r="AW28" s="9"/>
    </row>
    <row r="29" spans="1:49" s="7" customFormat="1" ht="15.75" customHeight="1">
      <c r="A29" s="7">
        <v>49</v>
      </c>
      <c r="B29" s="17" t="s">
        <v>72</v>
      </c>
      <c r="C29" s="17" t="s">
        <v>73</v>
      </c>
      <c r="D29" s="17">
        <v>1961</v>
      </c>
      <c r="E29" s="17" t="s">
        <v>74</v>
      </c>
      <c r="F29" s="9">
        <v>45</v>
      </c>
      <c r="G29" s="18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>
        <v>33</v>
      </c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9">
        <f t="shared" si="0"/>
        <v>78</v>
      </c>
      <c r="AR29" s="7">
        <f t="shared" si="1"/>
        <v>2</v>
      </c>
      <c r="AS29" s="7">
        <f t="shared" si="2"/>
        <v>78</v>
      </c>
      <c r="AT29" s="7">
        <f t="shared" si="3"/>
        <v>0</v>
      </c>
      <c r="AU29" s="9">
        <f t="shared" si="4"/>
        <v>78</v>
      </c>
      <c r="AV29" s="9"/>
      <c r="AW29" s="9"/>
    </row>
    <row r="30" spans="1:49" s="10" customFormat="1" ht="15.75" customHeight="1">
      <c r="A30" s="7">
        <v>50</v>
      </c>
      <c r="B30" s="19" t="s">
        <v>369</v>
      </c>
      <c r="C30" s="19" t="s">
        <v>48</v>
      </c>
      <c r="D30" s="19">
        <v>1963</v>
      </c>
      <c r="E30" s="19" t="s">
        <v>370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>
        <v>34</v>
      </c>
      <c r="W30" s="7"/>
      <c r="X30" s="7"/>
      <c r="Y30" s="7">
        <v>44</v>
      </c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>
        <f t="shared" si="0"/>
        <v>78</v>
      </c>
      <c r="AR30" s="7">
        <f t="shared" si="1"/>
        <v>2</v>
      </c>
      <c r="AS30" s="7">
        <f t="shared" si="2"/>
        <v>78</v>
      </c>
      <c r="AT30" s="7">
        <f t="shared" si="3"/>
        <v>0</v>
      </c>
      <c r="AU30" s="9">
        <f t="shared" si="4"/>
        <v>78</v>
      </c>
      <c r="AV30" s="9"/>
      <c r="AW30" s="9"/>
    </row>
    <row r="31" spans="1:49" s="10" customFormat="1" ht="15.75" customHeight="1">
      <c r="A31" s="7">
        <v>34</v>
      </c>
      <c r="B31" s="14" t="s">
        <v>110</v>
      </c>
      <c r="C31" s="14" t="s">
        <v>111</v>
      </c>
      <c r="D31" s="14">
        <v>1963</v>
      </c>
      <c r="E31" s="14" t="s">
        <v>112</v>
      </c>
      <c r="G31" s="18">
        <v>46</v>
      </c>
      <c r="H31" s="18"/>
      <c r="R31" s="10">
        <v>48</v>
      </c>
      <c r="AQ31" s="9">
        <f t="shared" si="0"/>
        <v>94</v>
      </c>
      <c r="AR31" s="7">
        <f t="shared" si="1"/>
        <v>2</v>
      </c>
      <c r="AS31" s="7">
        <f t="shared" si="2"/>
        <v>94</v>
      </c>
      <c r="AT31" s="7">
        <f t="shared" si="3"/>
        <v>0</v>
      </c>
      <c r="AU31" s="9">
        <f t="shared" si="4"/>
        <v>94</v>
      </c>
      <c r="AV31" s="7"/>
      <c r="AW31" s="28"/>
    </row>
    <row r="32" spans="1:49" s="10" customFormat="1" ht="15.75" customHeight="1">
      <c r="A32" s="7">
        <v>30</v>
      </c>
      <c r="B32" s="17" t="s">
        <v>61</v>
      </c>
      <c r="C32" s="17" t="s">
        <v>62</v>
      </c>
      <c r="D32" s="17">
        <v>1962</v>
      </c>
      <c r="E32" s="17" t="s">
        <v>63</v>
      </c>
      <c r="F32" s="9">
        <v>49</v>
      </c>
      <c r="H32" s="18"/>
      <c r="P32" s="10">
        <v>48</v>
      </c>
      <c r="AQ32" s="9">
        <f t="shared" si="0"/>
        <v>97</v>
      </c>
      <c r="AR32" s="7">
        <f t="shared" si="1"/>
        <v>2</v>
      </c>
      <c r="AS32" s="7">
        <f t="shared" si="2"/>
        <v>97</v>
      </c>
      <c r="AT32" s="7">
        <f t="shared" si="3"/>
        <v>0</v>
      </c>
      <c r="AU32" s="9">
        <f t="shared" si="4"/>
        <v>97</v>
      </c>
      <c r="AV32" s="7"/>
      <c r="AW32" s="28"/>
    </row>
    <row r="33" spans="1:49" s="10" customFormat="1" ht="15.75" customHeight="1">
      <c r="A33" s="7">
        <v>132</v>
      </c>
      <c r="B33" s="19" t="s">
        <v>359</v>
      </c>
      <c r="C33" s="19" t="s">
        <v>360</v>
      </c>
      <c r="D33" s="19">
        <v>1960</v>
      </c>
      <c r="E33" s="19" t="s">
        <v>63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>
        <v>43</v>
      </c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>
        <v>47</v>
      </c>
      <c r="AK33" s="7"/>
      <c r="AL33" s="7"/>
      <c r="AM33" s="7"/>
      <c r="AN33" s="7"/>
      <c r="AO33" s="7"/>
      <c r="AP33" s="7"/>
      <c r="AQ33" s="7">
        <f t="shared" si="0"/>
        <v>90</v>
      </c>
      <c r="AR33" s="7">
        <f t="shared" si="1"/>
        <v>2</v>
      </c>
      <c r="AS33" s="7">
        <f t="shared" si="2"/>
        <v>90</v>
      </c>
      <c r="AT33" s="7">
        <f t="shared" si="3"/>
        <v>0</v>
      </c>
      <c r="AU33" s="9">
        <f t="shared" si="4"/>
        <v>90</v>
      </c>
      <c r="AV33" s="9"/>
      <c r="AW33" s="9"/>
    </row>
    <row r="34" spans="1:49" s="10" customFormat="1" ht="15.75" customHeight="1">
      <c r="A34" s="7">
        <v>29</v>
      </c>
      <c r="B34" s="14" t="s">
        <v>123</v>
      </c>
      <c r="C34" s="10" t="s">
        <v>124</v>
      </c>
      <c r="D34" s="14">
        <v>1963</v>
      </c>
      <c r="E34" s="14" t="s">
        <v>33</v>
      </c>
      <c r="F34" s="7"/>
      <c r="G34" s="7"/>
      <c r="H34" s="7">
        <v>50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>
        <v>50</v>
      </c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9">
        <f aca="true" t="shared" si="5" ref="AQ34:AQ65">SUM(F34:AP34)</f>
        <v>100</v>
      </c>
      <c r="AR34" s="7">
        <f aca="true" t="shared" si="6" ref="AR34:AR65">(COUNT(F34:AP34))</f>
        <v>2</v>
      </c>
      <c r="AS34" s="7">
        <f aca="true" t="shared" si="7" ref="AS34:AS65">IF(COUNT(F34:AP34)&gt;0,LARGE(F34:AP34,1),0)+IF(COUNT(F34:AP34)&gt;1,LARGE(F34:AP34,2),0)+IF(COUNT(F34:AP34)&gt;2,LARGE(F34:AP34,3),0)+IF(COUNT(F34:AP34)&gt;3,LARGE(F34:AP34,4),0)+IF(COUNT(F34:AP34)&gt;4,LARGE(F34:AP34,5),0)+IF(COUNT(F34:AP34)&gt;5,LARGE(F34:AP34,6),0)+IF(COUNT(F34:AP34)&gt;6,LARGE(F34:AP34,7),0)+IF(COUNT(F34:AP34)&gt;7,LARGE(F34:AP34,8),0)+IF(COUNT(F34:AP34)&gt;8,LARGE(F34:AP34,9),0)+IF(COUNT(F34:AP34)&gt;9,LARGE(F34:AP34,10),0)+IF(COUNT(F34:AP34)&gt;10,LARGE(F34:AP34,11),0)+IF(COUNT(F34:AP34)&gt;11,LARGE(F34:AP34,12),0)+IF(COUNT(F34:AP34)&gt;12,LARGE(F34:AP34,13),0)+IF(COUNT(F34:AP34)&gt;13,LARGE(F34:AP34,14),0)+IF(COUNT(F34:AP34)&gt;14,LARGE(F34:AP34,15),0)</f>
        <v>100</v>
      </c>
      <c r="AT34" s="7">
        <f aca="true" t="shared" si="8" ref="AT34:AT65">IF(COUNT(F34:AP34)&lt;22,IF(COUNT(F34:AP34)&gt;14,(COUNT(F34:AP34)-15),0)*20,120)</f>
        <v>0</v>
      </c>
      <c r="AU34" s="9">
        <f aca="true" t="shared" si="9" ref="AU34:AU65">AS34+AT34</f>
        <v>100</v>
      </c>
      <c r="AV34" s="9"/>
      <c r="AW34" s="9"/>
    </row>
    <row r="35" spans="1:49" s="10" customFormat="1" ht="15.75" customHeight="1">
      <c r="A35" s="7">
        <v>40</v>
      </c>
      <c r="B35" s="26" t="s">
        <v>401</v>
      </c>
      <c r="C35" s="27" t="s">
        <v>402</v>
      </c>
      <c r="D35" s="27">
        <v>1960</v>
      </c>
      <c r="E35" s="27" t="s">
        <v>149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>
        <v>47</v>
      </c>
      <c r="AB35" s="7"/>
      <c r="AC35" s="7">
        <v>44</v>
      </c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>
        <f t="shared" si="5"/>
        <v>91</v>
      </c>
      <c r="AR35" s="7">
        <f t="shared" si="6"/>
        <v>2</v>
      </c>
      <c r="AS35" s="7">
        <f t="shared" si="7"/>
        <v>91</v>
      </c>
      <c r="AT35" s="7">
        <f t="shared" si="8"/>
        <v>0</v>
      </c>
      <c r="AU35" s="9">
        <f t="shared" si="9"/>
        <v>91</v>
      </c>
      <c r="AV35" s="9"/>
      <c r="AW35" s="9"/>
    </row>
    <row r="36" spans="1:49" s="10" customFormat="1" ht="15.75" customHeight="1">
      <c r="A36" s="7">
        <v>41</v>
      </c>
      <c r="B36" s="14" t="s">
        <v>155</v>
      </c>
      <c r="C36" s="10" t="s">
        <v>156</v>
      </c>
      <c r="D36" s="14">
        <v>1963</v>
      </c>
      <c r="E36" s="14" t="s">
        <v>63</v>
      </c>
      <c r="F36" s="7"/>
      <c r="G36" s="7"/>
      <c r="H36" s="7">
        <v>41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9">
        <v>49</v>
      </c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9">
        <f t="shared" si="5"/>
        <v>90</v>
      </c>
      <c r="AR36" s="7">
        <f t="shared" si="6"/>
        <v>2</v>
      </c>
      <c r="AS36" s="7">
        <f t="shared" si="7"/>
        <v>90</v>
      </c>
      <c r="AT36" s="7">
        <f t="shared" si="8"/>
        <v>0</v>
      </c>
      <c r="AU36" s="9">
        <f t="shared" si="9"/>
        <v>90</v>
      </c>
      <c r="AV36" s="9"/>
      <c r="AW36" s="9"/>
    </row>
    <row r="37" spans="1:49" s="10" customFormat="1" ht="15.75" customHeight="1">
      <c r="A37" s="7">
        <v>35</v>
      </c>
      <c r="B37" s="24" t="s">
        <v>220</v>
      </c>
      <c r="C37" s="24" t="s">
        <v>221</v>
      </c>
      <c r="D37" s="24">
        <v>1964</v>
      </c>
      <c r="E37" s="24" t="s">
        <v>222</v>
      </c>
      <c r="F37" s="7"/>
      <c r="G37" s="7"/>
      <c r="H37" s="7"/>
      <c r="I37" s="7"/>
      <c r="J37" s="7"/>
      <c r="K37" s="7"/>
      <c r="L37" s="7">
        <v>46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9">
        <v>48</v>
      </c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9">
        <f t="shared" si="5"/>
        <v>94</v>
      </c>
      <c r="AR37" s="7">
        <f t="shared" si="6"/>
        <v>2</v>
      </c>
      <c r="AS37" s="7">
        <f t="shared" si="7"/>
        <v>94</v>
      </c>
      <c r="AT37" s="7">
        <f t="shared" si="8"/>
        <v>0</v>
      </c>
      <c r="AU37" s="9">
        <f t="shared" si="9"/>
        <v>94</v>
      </c>
      <c r="AV37" s="9"/>
      <c r="AW37" s="9"/>
    </row>
    <row r="38" spans="1:49" s="10" customFormat="1" ht="15.75" customHeight="1">
      <c r="A38" s="7">
        <v>47</v>
      </c>
      <c r="B38" s="14" t="s">
        <v>89</v>
      </c>
      <c r="C38" s="14" t="s">
        <v>90</v>
      </c>
      <c r="D38" s="14">
        <v>1960</v>
      </c>
      <c r="E38" s="14" t="s">
        <v>63</v>
      </c>
      <c r="G38" s="18">
        <v>49</v>
      </c>
      <c r="P38" s="10">
        <v>33</v>
      </c>
      <c r="AQ38" s="9">
        <f t="shared" si="5"/>
        <v>82</v>
      </c>
      <c r="AR38" s="7">
        <f t="shared" si="6"/>
        <v>2</v>
      </c>
      <c r="AS38" s="7">
        <f t="shared" si="7"/>
        <v>82</v>
      </c>
      <c r="AT38" s="7">
        <f t="shared" si="8"/>
        <v>0</v>
      </c>
      <c r="AU38" s="9">
        <f t="shared" si="9"/>
        <v>82</v>
      </c>
      <c r="AV38" s="7"/>
      <c r="AW38" s="7"/>
    </row>
    <row r="39" spans="1:49" s="7" customFormat="1" ht="15.75" customHeight="1">
      <c r="A39" s="7">
        <v>85</v>
      </c>
      <c r="B39" s="30" t="s">
        <v>373</v>
      </c>
      <c r="C39" s="30" t="s">
        <v>374</v>
      </c>
      <c r="D39" s="30">
        <v>1963</v>
      </c>
      <c r="E39" s="30" t="s">
        <v>63</v>
      </c>
      <c r="W39" s="7">
        <v>47</v>
      </c>
      <c r="AQ39" s="7">
        <f t="shared" si="5"/>
        <v>47</v>
      </c>
      <c r="AR39" s="7">
        <f t="shared" si="6"/>
        <v>1</v>
      </c>
      <c r="AS39" s="7">
        <f t="shared" si="7"/>
        <v>47</v>
      </c>
      <c r="AT39" s="7">
        <f t="shared" si="8"/>
        <v>0</v>
      </c>
      <c r="AU39" s="9">
        <f t="shared" si="9"/>
        <v>47</v>
      </c>
      <c r="AV39" s="9"/>
      <c r="AW39" s="9"/>
    </row>
    <row r="40" spans="1:49" s="10" customFormat="1" ht="15.75" customHeight="1">
      <c r="A40" s="7">
        <v>86</v>
      </c>
      <c r="B40" s="19" t="s">
        <v>292</v>
      </c>
      <c r="C40" s="19" t="s">
        <v>293</v>
      </c>
      <c r="D40" s="19">
        <v>1962</v>
      </c>
      <c r="E40" s="19" t="s">
        <v>294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>
        <v>47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>
        <f t="shared" si="5"/>
        <v>47</v>
      </c>
      <c r="AR40" s="7">
        <f t="shared" si="6"/>
        <v>1</v>
      </c>
      <c r="AS40" s="7">
        <f t="shared" si="7"/>
        <v>47</v>
      </c>
      <c r="AT40" s="7">
        <f t="shared" si="8"/>
        <v>0</v>
      </c>
      <c r="AU40" s="9">
        <f t="shared" si="9"/>
        <v>47</v>
      </c>
      <c r="AV40" s="9"/>
      <c r="AW40" s="9"/>
    </row>
    <row r="41" spans="1:49" s="10" customFormat="1" ht="15.75" customHeight="1">
      <c r="A41" s="7">
        <v>174</v>
      </c>
      <c r="B41" s="41" t="s">
        <v>448</v>
      </c>
      <c r="C41" s="41" t="s">
        <v>449</v>
      </c>
      <c r="D41" s="41">
        <v>1964</v>
      </c>
      <c r="E41" s="41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>
        <v>44</v>
      </c>
      <c r="AK41" s="7"/>
      <c r="AL41" s="7"/>
      <c r="AM41" s="7"/>
      <c r="AN41" s="7"/>
      <c r="AO41" s="7"/>
      <c r="AP41" s="7"/>
      <c r="AQ41" s="7">
        <f t="shared" si="5"/>
        <v>44</v>
      </c>
      <c r="AR41" s="7">
        <f t="shared" si="6"/>
        <v>1</v>
      </c>
      <c r="AS41" s="7">
        <f t="shared" si="7"/>
        <v>44</v>
      </c>
      <c r="AT41" s="7">
        <f t="shared" si="8"/>
        <v>0</v>
      </c>
      <c r="AU41" s="9">
        <f t="shared" si="9"/>
        <v>44</v>
      </c>
      <c r="AV41" s="9"/>
      <c r="AW41" s="9"/>
    </row>
    <row r="42" spans="1:49" s="10" customFormat="1" ht="15.75" customHeight="1">
      <c r="A42" s="7">
        <v>176</v>
      </c>
      <c r="B42" s="41" t="s">
        <v>450</v>
      </c>
      <c r="C42" s="41" t="s">
        <v>451</v>
      </c>
      <c r="D42" s="41">
        <v>1962</v>
      </c>
      <c r="E42" s="4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>
        <v>42</v>
      </c>
      <c r="AK42" s="7"/>
      <c r="AL42" s="7"/>
      <c r="AM42" s="7"/>
      <c r="AN42" s="7"/>
      <c r="AO42" s="7"/>
      <c r="AP42" s="7"/>
      <c r="AQ42" s="7">
        <f t="shared" si="5"/>
        <v>42</v>
      </c>
      <c r="AR42" s="7">
        <f t="shared" si="6"/>
        <v>1</v>
      </c>
      <c r="AS42" s="7">
        <f t="shared" si="7"/>
        <v>42</v>
      </c>
      <c r="AT42" s="7">
        <f t="shared" si="8"/>
        <v>0</v>
      </c>
      <c r="AU42" s="9">
        <f t="shared" si="9"/>
        <v>42</v>
      </c>
      <c r="AV42" s="9"/>
      <c r="AW42" s="9"/>
    </row>
    <row r="43" spans="1:49" s="10" customFormat="1" ht="15.75" customHeight="1">
      <c r="A43" s="7">
        <v>73</v>
      </c>
      <c r="B43" s="13" t="s">
        <v>407</v>
      </c>
      <c r="C43" s="13" t="s">
        <v>408</v>
      </c>
      <c r="D43" s="13" t="s">
        <v>180</v>
      </c>
      <c r="E43" s="13" t="s">
        <v>74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>
        <v>48</v>
      </c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>
        <f t="shared" si="5"/>
        <v>48</v>
      </c>
      <c r="AR43" s="7">
        <f t="shared" si="6"/>
        <v>1</v>
      </c>
      <c r="AS43" s="7">
        <f t="shared" si="7"/>
        <v>48</v>
      </c>
      <c r="AT43" s="7">
        <f t="shared" si="8"/>
        <v>0</v>
      </c>
      <c r="AU43" s="9">
        <f t="shared" si="9"/>
        <v>48</v>
      </c>
      <c r="AV43" s="9"/>
      <c r="AW43" s="9"/>
    </row>
    <row r="44" spans="1:49" s="10" customFormat="1" ht="15.75" customHeight="1">
      <c r="A44" s="7">
        <v>74</v>
      </c>
      <c r="B44" s="17" t="s">
        <v>55</v>
      </c>
      <c r="C44" s="17" t="s">
        <v>56</v>
      </c>
      <c r="D44" s="17">
        <v>1961</v>
      </c>
      <c r="E44" s="17" t="s">
        <v>47</v>
      </c>
      <c r="F44" s="10">
        <v>48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9">
        <f t="shared" si="5"/>
        <v>48</v>
      </c>
      <c r="AR44" s="7">
        <f t="shared" si="6"/>
        <v>1</v>
      </c>
      <c r="AS44" s="7">
        <f t="shared" si="7"/>
        <v>48</v>
      </c>
      <c r="AT44" s="7">
        <f t="shared" si="8"/>
        <v>0</v>
      </c>
      <c r="AU44" s="9">
        <f t="shared" si="9"/>
        <v>48</v>
      </c>
      <c r="AV44" s="12"/>
      <c r="AW44" s="7"/>
    </row>
    <row r="45" spans="1:49" s="10" customFormat="1" ht="15.75" customHeight="1">
      <c r="A45" s="7">
        <v>87</v>
      </c>
      <c r="B45" s="19" t="s">
        <v>351</v>
      </c>
      <c r="C45" s="19" t="s">
        <v>352</v>
      </c>
      <c r="D45" s="19">
        <v>1964</v>
      </c>
      <c r="E45" s="19" t="s">
        <v>353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>
        <v>47</v>
      </c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>
        <f t="shared" si="5"/>
        <v>47</v>
      </c>
      <c r="AR45" s="7">
        <f t="shared" si="6"/>
        <v>1</v>
      </c>
      <c r="AS45" s="7">
        <f t="shared" si="7"/>
        <v>47</v>
      </c>
      <c r="AT45" s="7">
        <f t="shared" si="8"/>
        <v>0</v>
      </c>
      <c r="AU45" s="9">
        <f t="shared" si="9"/>
        <v>47</v>
      </c>
      <c r="AV45" s="9"/>
      <c r="AW45" s="9"/>
    </row>
    <row r="46" spans="1:49" s="10" customFormat="1" ht="15.75" customHeight="1">
      <c r="A46" s="7">
        <v>163</v>
      </c>
      <c r="B46" s="19" t="s">
        <v>363</v>
      </c>
      <c r="C46" s="19" t="s">
        <v>364</v>
      </c>
      <c r="D46" s="19">
        <v>1964</v>
      </c>
      <c r="E46" s="19" t="s">
        <v>63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>
        <v>37</v>
      </c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>
        <f t="shared" si="5"/>
        <v>37</v>
      </c>
      <c r="AR46" s="7">
        <f t="shared" si="6"/>
        <v>1</v>
      </c>
      <c r="AS46" s="7">
        <f t="shared" si="7"/>
        <v>37</v>
      </c>
      <c r="AT46" s="7">
        <f t="shared" si="8"/>
        <v>0</v>
      </c>
      <c r="AU46" s="9">
        <f t="shared" si="9"/>
        <v>37</v>
      </c>
      <c r="AV46" s="9"/>
      <c r="AW46" s="9"/>
    </row>
    <row r="47" spans="1:49" s="10" customFormat="1" ht="15.75" customHeight="1">
      <c r="A47" s="7">
        <v>52</v>
      </c>
      <c r="B47" s="10" t="s">
        <v>236</v>
      </c>
      <c r="C47" s="25" t="s">
        <v>237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>
        <v>50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9">
        <f t="shared" si="5"/>
        <v>50</v>
      </c>
      <c r="AR47" s="7">
        <f t="shared" si="6"/>
        <v>1</v>
      </c>
      <c r="AS47" s="7">
        <f t="shared" si="7"/>
        <v>50</v>
      </c>
      <c r="AT47" s="7">
        <f t="shared" si="8"/>
        <v>0</v>
      </c>
      <c r="AU47" s="9">
        <f t="shared" si="9"/>
        <v>50</v>
      </c>
      <c r="AV47" s="9"/>
      <c r="AW47" s="9"/>
    </row>
    <row r="48" spans="1:49" s="10" customFormat="1" ht="15.75" customHeight="1">
      <c r="A48" s="7">
        <v>88</v>
      </c>
      <c r="B48" s="14" t="s">
        <v>107</v>
      </c>
      <c r="C48" s="14" t="s">
        <v>108</v>
      </c>
      <c r="D48" s="14">
        <v>1962</v>
      </c>
      <c r="E48" s="14" t="s">
        <v>109</v>
      </c>
      <c r="F48" s="7"/>
      <c r="G48" s="7">
        <v>47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9">
        <f t="shared" si="5"/>
        <v>47</v>
      </c>
      <c r="AR48" s="7">
        <f t="shared" si="6"/>
        <v>1</v>
      </c>
      <c r="AS48" s="7">
        <f t="shared" si="7"/>
        <v>47</v>
      </c>
      <c r="AT48" s="7">
        <f t="shared" si="8"/>
        <v>0</v>
      </c>
      <c r="AU48" s="9">
        <f t="shared" si="9"/>
        <v>47</v>
      </c>
      <c r="AV48" s="12"/>
      <c r="AW48" s="28"/>
    </row>
    <row r="49" spans="1:49" s="10" customFormat="1" ht="15.75" customHeight="1">
      <c r="A49" s="7">
        <v>126</v>
      </c>
      <c r="B49" s="15" t="s">
        <v>181</v>
      </c>
      <c r="C49" s="15" t="s">
        <v>182</v>
      </c>
      <c r="D49" s="16" t="s">
        <v>173</v>
      </c>
      <c r="E49" s="15" t="s">
        <v>183</v>
      </c>
      <c r="F49" s="7"/>
      <c r="G49" s="7"/>
      <c r="H49" s="7"/>
      <c r="I49" s="7"/>
      <c r="J49" s="7"/>
      <c r="K49" s="7">
        <v>43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9">
        <f t="shared" si="5"/>
        <v>43</v>
      </c>
      <c r="AR49" s="7">
        <f t="shared" si="6"/>
        <v>1</v>
      </c>
      <c r="AS49" s="7">
        <f t="shared" si="7"/>
        <v>43</v>
      </c>
      <c r="AT49" s="7">
        <f t="shared" si="8"/>
        <v>0</v>
      </c>
      <c r="AU49" s="9">
        <f t="shared" si="9"/>
        <v>43</v>
      </c>
      <c r="AV49" s="9"/>
      <c r="AW49" s="9"/>
    </row>
    <row r="50" spans="1:49" s="10" customFormat="1" ht="15.75" customHeight="1">
      <c r="A50" s="7">
        <v>63</v>
      </c>
      <c r="B50" s="33" t="s">
        <v>231</v>
      </c>
      <c r="D50" s="34" t="s">
        <v>232</v>
      </c>
      <c r="E50" s="35" t="s">
        <v>63</v>
      </c>
      <c r="F50" s="7"/>
      <c r="G50" s="7"/>
      <c r="H50" s="7"/>
      <c r="I50" s="7"/>
      <c r="J50" s="7"/>
      <c r="K50" s="7"/>
      <c r="L50" s="7"/>
      <c r="M50" s="7">
        <v>49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9">
        <f t="shared" si="5"/>
        <v>49</v>
      </c>
      <c r="AR50" s="7">
        <f t="shared" si="6"/>
        <v>1</v>
      </c>
      <c r="AS50" s="7">
        <f t="shared" si="7"/>
        <v>49</v>
      </c>
      <c r="AT50" s="7">
        <f t="shared" si="8"/>
        <v>0</v>
      </c>
      <c r="AU50" s="9">
        <f t="shared" si="9"/>
        <v>49</v>
      </c>
      <c r="AV50" s="9"/>
      <c r="AW50" s="9"/>
    </row>
    <row r="51" spans="1:49" s="10" customFormat="1" ht="15.75" customHeight="1">
      <c r="A51" s="7">
        <v>53</v>
      </c>
      <c r="B51" s="31" t="s">
        <v>318</v>
      </c>
      <c r="C51" s="31" t="s">
        <v>319</v>
      </c>
      <c r="D51" s="31">
        <v>63</v>
      </c>
      <c r="E51" s="31" t="s">
        <v>320</v>
      </c>
      <c r="F51" s="7"/>
      <c r="G51" s="7"/>
      <c r="H51" s="7"/>
      <c r="I51" s="7"/>
      <c r="J51" s="7">
        <v>50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>
        <f t="shared" si="5"/>
        <v>50</v>
      </c>
      <c r="AR51" s="7">
        <f t="shared" si="6"/>
        <v>1</v>
      </c>
      <c r="AS51" s="7">
        <f t="shared" si="7"/>
        <v>50</v>
      </c>
      <c r="AT51" s="7">
        <f t="shared" si="8"/>
        <v>0</v>
      </c>
      <c r="AU51" s="9">
        <f t="shared" si="9"/>
        <v>50</v>
      </c>
      <c r="AV51" s="9"/>
      <c r="AW51" s="9"/>
    </row>
    <row r="52" spans="1:49" s="7" customFormat="1" ht="15.75" customHeight="1">
      <c r="A52" s="7">
        <v>64</v>
      </c>
      <c r="B52" s="15" t="s">
        <v>171</v>
      </c>
      <c r="C52" s="15" t="s">
        <v>172</v>
      </c>
      <c r="D52" s="16" t="s">
        <v>173</v>
      </c>
      <c r="E52" s="15"/>
      <c r="K52" s="7">
        <v>49</v>
      </c>
      <c r="AQ52" s="9">
        <f t="shared" si="5"/>
        <v>49</v>
      </c>
      <c r="AR52" s="7">
        <f t="shared" si="6"/>
        <v>1</v>
      </c>
      <c r="AS52" s="7">
        <f t="shared" si="7"/>
        <v>49</v>
      </c>
      <c r="AT52" s="7">
        <f t="shared" si="8"/>
        <v>0</v>
      </c>
      <c r="AU52" s="9">
        <f t="shared" si="9"/>
        <v>49</v>
      </c>
      <c r="AV52" s="9"/>
      <c r="AW52" s="9"/>
    </row>
    <row r="53" spans="1:49" s="10" customFormat="1" ht="15.75" customHeight="1">
      <c r="A53" s="7">
        <v>154</v>
      </c>
      <c r="B53" s="30" t="s">
        <v>167</v>
      </c>
      <c r="C53" s="30" t="s">
        <v>256</v>
      </c>
      <c r="D53" s="30">
        <v>1960</v>
      </c>
      <c r="E53" s="30" t="s">
        <v>380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>
        <v>39</v>
      </c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>
        <f t="shared" si="5"/>
        <v>39</v>
      </c>
      <c r="AR53" s="7">
        <f t="shared" si="6"/>
        <v>1</v>
      </c>
      <c r="AS53" s="7">
        <f t="shared" si="7"/>
        <v>39</v>
      </c>
      <c r="AT53" s="7">
        <f t="shared" si="8"/>
        <v>0</v>
      </c>
      <c r="AU53" s="9">
        <f t="shared" si="9"/>
        <v>39</v>
      </c>
      <c r="AV53" s="9"/>
      <c r="AW53" s="9"/>
    </row>
    <row r="54" spans="1:49" s="7" customFormat="1" ht="15.75" customHeight="1">
      <c r="A54" s="7">
        <v>164</v>
      </c>
      <c r="B54" s="14" t="s">
        <v>167</v>
      </c>
      <c r="C54" s="10" t="s">
        <v>168</v>
      </c>
      <c r="D54" s="14">
        <v>1964</v>
      </c>
      <c r="E54" s="14" t="s">
        <v>169</v>
      </c>
      <c r="H54" s="7">
        <v>36</v>
      </c>
      <c r="AQ54" s="9">
        <f t="shared" si="5"/>
        <v>36</v>
      </c>
      <c r="AR54" s="7">
        <f t="shared" si="6"/>
        <v>1</v>
      </c>
      <c r="AS54" s="7">
        <f t="shared" si="7"/>
        <v>36</v>
      </c>
      <c r="AT54" s="7">
        <f t="shared" si="8"/>
        <v>0</v>
      </c>
      <c r="AU54" s="9">
        <f t="shared" si="9"/>
        <v>36</v>
      </c>
      <c r="AV54" s="9"/>
      <c r="AW54" s="9"/>
    </row>
    <row r="55" spans="1:49" s="10" customFormat="1" ht="15.75" customHeight="1">
      <c r="A55" s="7">
        <v>155</v>
      </c>
      <c r="B55" s="30" t="s">
        <v>416</v>
      </c>
      <c r="C55" s="13" t="s">
        <v>417</v>
      </c>
      <c r="D55" s="30">
        <v>1960</v>
      </c>
      <c r="E55" s="30" t="s">
        <v>418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>
        <v>39</v>
      </c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>
        <f t="shared" si="5"/>
        <v>39</v>
      </c>
      <c r="AR55" s="7">
        <f t="shared" si="6"/>
        <v>1</v>
      </c>
      <c r="AS55" s="7">
        <f t="shared" si="7"/>
        <v>39</v>
      </c>
      <c r="AT55" s="7">
        <f t="shared" si="8"/>
        <v>0</v>
      </c>
      <c r="AU55" s="9">
        <f t="shared" si="9"/>
        <v>39</v>
      </c>
      <c r="AV55" s="9"/>
      <c r="AW55" s="9"/>
    </row>
    <row r="56" spans="1:49" s="7" customFormat="1" ht="15.75" customHeight="1">
      <c r="A56" s="7">
        <v>97</v>
      </c>
      <c r="B56" s="31" t="s">
        <v>329</v>
      </c>
      <c r="C56" s="31" t="s">
        <v>330</v>
      </c>
      <c r="D56" s="31">
        <v>62</v>
      </c>
      <c r="E56" s="31" t="s">
        <v>331</v>
      </c>
      <c r="J56" s="7">
        <v>46</v>
      </c>
      <c r="AQ56" s="7">
        <f t="shared" si="5"/>
        <v>46</v>
      </c>
      <c r="AR56" s="7">
        <f t="shared" si="6"/>
        <v>1</v>
      </c>
      <c r="AS56" s="7">
        <f t="shared" si="7"/>
        <v>46</v>
      </c>
      <c r="AT56" s="7">
        <f t="shared" si="8"/>
        <v>0</v>
      </c>
      <c r="AU56" s="9">
        <f t="shared" si="9"/>
        <v>46</v>
      </c>
      <c r="AV56" s="9"/>
      <c r="AW56" s="9"/>
    </row>
    <row r="57" spans="1:49" s="10" customFormat="1" ht="15.75" customHeight="1">
      <c r="A57" s="7">
        <v>117</v>
      </c>
      <c r="B57" s="31" t="s">
        <v>329</v>
      </c>
      <c r="C57" s="31" t="s">
        <v>334</v>
      </c>
      <c r="D57" s="31">
        <v>62</v>
      </c>
      <c r="E57" s="31" t="s">
        <v>335</v>
      </c>
      <c r="F57" s="7"/>
      <c r="G57" s="7"/>
      <c r="H57" s="7"/>
      <c r="I57" s="7"/>
      <c r="J57" s="7">
        <v>44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>
        <f t="shared" si="5"/>
        <v>44</v>
      </c>
      <c r="AR57" s="7">
        <f t="shared" si="6"/>
        <v>1</v>
      </c>
      <c r="AS57" s="7">
        <f t="shared" si="7"/>
        <v>44</v>
      </c>
      <c r="AT57" s="7">
        <f t="shared" si="8"/>
        <v>0</v>
      </c>
      <c r="AU57" s="9">
        <f t="shared" si="9"/>
        <v>44</v>
      </c>
      <c r="AV57" s="9"/>
      <c r="AW57" s="9"/>
    </row>
    <row r="58" spans="1:49" s="10" customFormat="1" ht="15.75" customHeight="1">
      <c r="A58" s="7">
        <v>89</v>
      </c>
      <c r="B58" s="31" t="s">
        <v>326</v>
      </c>
      <c r="C58" s="31" t="s">
        <v>327</v>
      </c>
      <c r="D58" s="31">
        <v>61</v>
      </c>
      <c r="E58" s="31" t="s">
        <v>328</v>
      </c>
      <c r="F58" s="7"/>
      <c r="G58" s="7"/>
      <c r="H58" s="7"/>
      <c r="I58" s="7"/>
      <c r="J58" s="7">
        <v>47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>
        <f t="shared" si="5"/>
        <v>47</v>
      </c>
      <c r="AR58" s="7">
        <f t="shared" si="6"/>
        <v>1</v>
      </c>
      <c r="AS58" s="7">
        <f t="shared" si="7"/>
        <v>47</v>
      </c>
      <c r="AT58" s="7">
        <f t="shared" si="8"/>
        <v>0</v>
      </c>
      <c r="AU58" s="9">
        <f t="shared" si="9"/>
        <v>47</v>
      </c>
      <c r="AV58" s="9"/>
      <c r="AW58" s="9"/>
    </row>
    <row r="59" spans="1:48" s="7" customFormat="1" ht="15.75" customHeight="1">
      <c r="A59" s="7">
        <v>54</v>
      </c>
      <c r="B59" s="14" t="s">
        <v>86</v>
      </c>
      <c r="C59" s="14" t="s">
        <v>87</v>
      </c>
      <c r="D59" s="14">
        <v>1963</v>
      </c>
      <c r="E59" s="14" t="s">
        <v>88</v>
      </c>
      <c r="G59" s="7">
        <v>50</v>
      </c>
      <c r="I59" s="18"/>
      <c r="AQ59" s="9">
        <f t="shared" si="5"/>
        <v>50</v>
      </c>
      <c r="AR59" s="7">
        <f t="shared" si="6"/>
        <v>1</v>
      </c>
      <c r="AS59" s="7">
        <f t="shared" si="7"/>
        <v>50</v>
      </c>
      <c r="AT59" s="7">
        <f t="shared" si="8"/>
        <v>0</v>
      </c>
      <c r="AU59" s="9">
        <f t="shared" si="9"/>
        <v>50</v>
      </c>
      <c r="AV59" s="12"/>
    </row>
    <row r="60" spans="1:49" s="10" customFormat="1" ht="15.75" customHeight="1">
      <c r="A60" s="7">
        <v>118</v>
      </c>
      <c r="B60" s="19" t="s">
        <v>356</v>
      </c>
      <c r="C60" s="19" t="s">
        <v>357</v>
      </c>
      <c r="D60" s="19">
        <v>1962</v>
      </c>
      <c r="E60" s="19" t="s">
        <v>358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>
        <v>44</v>
      </c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>
        <f t="shared" si="5"/>
        <v>44</v>
      </c>
      <c r="AR60" s="7">
        <f t="shared" si="6"/>
        <v>1</v>
      </c>
      <c r="AS60" s="7">
        <f t="shared" si="7"/>
        <v>44</v>
      </c>
      <c r="AT60" s="7">
        <f t="shared" si="8"/>
        <v>0</v>
      </c>
      <c r="AU60" s="9">
        <f t="shared" si="9"/>
        <v>44</v>
      </c>
      <c r="AV60" s="9"/>
      <c r="AW60" s="9"/>
    </row>
    <row r="61" spans="1:49" s="10" customFormat="1" ht="15.75" customHeight="1">
      <c r="A61" s="7">
        <v>55</v>
      </c>
      <c r="B61" s="30" t="s">
        <v>371</v>
      </c>
      <c r="C61" s="30" t="s">
        <v>286</v>
      </c>
      <c r="D61" s="30">
        <v>1963</v>
      </c>
      <c r="E61" s="30" t="s">
        <v>372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>
        <v>50</v>
      </c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>
        <f t="shared" si="5"/>
        <v>50</v>
      </c>
      <c r="AR61" s="7">
        <f t="shared" si="6"/>
        <v>1</v>
      </c>
      <c r="AS61" s="7">
        <f t="shared" si="7"/>
        <v>50</v>
      </c>
      <c r="AT61" s="7">
        <f t="shared" si="8"/>
        <v>0</v>
      </c>
      <c r="AU61" s="9">
        <f t="shared" si="9"/>
        <v>50</v>
      </c>
      <c r="AV61" s="9"/>
      <c r="AW61" s="9"/>
    </row>
    <row r="62" spans="1:49" s="10" customFormat="1" ht="15.75" customHeight="1">
      <c r="A62" s="7">
        <v>75</v>
      </c>
      <c r="B62" s="37" t="s">
        <v>389</v>
      </c>
      <c r="C62" s="37" t="s">
        <v>390</v>
      </c>
      <c r="D62" s="27">
        <v>1964</v>
      </c>
      <c r="E62" s="27" t="s">
        <v>391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>
        <v>48</v>
      </c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>
        <f t="shared" si="5"/>
        <v>48</v>
      </c>
      <c r="AR62" s="7">
        <f t="shared" si="6"/>
        <v>1</v>
      </c>
      <c r="AS62" s="7">
        <f t="shared" si="7"/>
        <v>48</v>
      </c>
      <c r="AT62" s="7">
        <f t="shared" si="8"/>
        <v>0</v>
      </c>
      <c r="AU62" s="9">
        <f t="shared" si="9"/>
        <v>48</v>
      </c>
      <c r="AV62" s="9"/>
      <c r="AW62" s="9"/>
    </row>
    <row r="63" spans="1:49" s="10" customFormat="1" ht="15.75" customHeight="1">
      <c r="A63" s="7">
        <v>56</v>
      </c>
      <c r="B63" s="32" t="s">
        <v>233</v>
      </c>
      <c r="C63" s="32" t="s">
        <v>122</v>
      </c>
      <c r="D63" s="32">
        <v>1962</v>
      </c>
      <c r="E63" s="7"/>
      <c r="F63" s="7"/>
      <c r="G63" s="7"/>
      <c r="H63" s="7"/>
      <c r="I63" s="7"/>
      <c r="J63" s="7"/>
      <c r="K63" s="7"/>
      <c r="L63" s="7"/>
      <c r="M63" s="7"/>
      <c r="N63" s="7">
        <v>50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9">
        <f t="shared" si="5"/>
        <v>50</v>
      </c>
      <c r="AR63" s="7">
        <f t="shared" si="6"/>
        <v>1</v>
      </c>
      <c r="AS63" s="7">
        <f t="shared" si="7"/>
        <v>50</v>
      </c>
      <c r="AT63" s="7">
        <f t="shared" si="8"/>
        <v>0</v>
      </c>
      <c r="AU63" s="9">
        <f t="shared" si="9"/>
        <v>50</v>
      </c>
      <c r="AV63" s="9"/>
      <c r="AW63" s="9"/>
    </row>
    <row r="64" spans="1:49" s="7" customFormat="1" ht="15.75" customHeight="1">
      <c r="A64" s="7">
        <v>57</v>
      </c>
      <c r="B64" s="29" t="s">
        <v>396</v>
      </c>
      <c r="C64" s="29" t="s">
        <v>111</v>
      </c>
      <c r="D64" s="29">
        <v>1962</v>
      </c>
      <c r="Y64" s="9">
        <v>50</v>
      </c>
      <c r="AQ64" s="7">
        <f t="shared" si="5"/>
        <v>50</v>
      </c>
      <c r="AR64" s="7">
        <f t="shared" si="6"/>
        <v>1</v>
      </c>
      <c r="AS64" s="7">
        <f t="shared" si="7"/>
        <v>50</v>
      </c>
      <c r="AT64" s="7">
        <f t="shared" si="8"/>
        <v>0</v>
      </c>
      <c r="AU64" s="9">
        <f t="shared" si="9"/>
        <v>50</v>
      </c>
      <c r="AV64" s="9"/>
      <c r="AW64" s="9"/>
    </row>
    <row r="65" spans="1:49" s="10" customFormat="1" ht="15.75" customHeight="1">
      <c r="A65" s="7">
        <v>167</v>
      </c>
      <c r="B65" s="20" t="s">
        <v>270</v>
      </c>
      <c r="C65" s="20" t="s">
        <v>259</v>
      </c>
      <c r="D65" s="20">
        <v>1960</v>
      </c>
      <c r="E65" s="20" t="s">
        <v>271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>
        <v>34</v>
      </c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>
        <f t="shared" si="5"/>
        <v>34</v>
      </c>
      <c r="AR65" s="7">
        <f t="shared" si="6"/>
        <v>1</v>
      </c>
      <c r="AS65" s="7">
        <f t="shared" si="7"/>
        <v>34</v>
      </c>
      <c r="AT65" s="7">
        <f t="shared" si="8"/>
        <v>0</v>
      </c>
      <c r="AU65" s="9">
        <f t="shared" si="9"/>
        <v>34</v>
      </c>
      <c r="AV65" s="9"/>
      <c r="AW65" s="9"/>
    </row>
    <row r="66" spans="1:49" s="10" customFormat="1" ht="15.75" customHeight="1">
      <c r="A66" s="7">
        <v>144</v>
      </c>
      <c r="B66" s="30" t="s">
        <v>388</v>
      </c>
      <c r="C66" s="30" t="s">
        <v>48</v>
      </c>
      <c r="D66" s="30">
        <v>1963</v>
      </c>
      <c r="E66" s="30" t="s">
        <v>370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>
        <v>41</v>
      </c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>
        <f aca="true" t="shared" si="10" ref="AQ66:AQ97">SUM(F66:AP66)</f>
        <v>41</v>
      </c>
      <c r="AR66" s="7">
        <f aca="true" t="shared" si="11" ref="AR66:AR97">(COUNT(F66:AP66))</f>
        <v>1</v>
      </c>
      <c r="AS66" s="7">
        <f aca="true" t="shared" si="12" ref="AS66:AS97">IF(COUNT(F66:AP66)&gt;0,LARGE(F66:AP66,1),0)+IF(COUNT(F66:AP66)&gt;1,LARGE(F66:AP66,2),0)+IF(COUNT(F66:AP66)&gt;2,LARGE(F66:AP66,3),0)+IF(COUNT(F66:AP66)&gt;3,LARGE(F66:AP66,4),0)+IF(COUNT(F66:AP66)&gt;4,LARGE(F66:AP66,5),0)+IF(COUNT(F66:AP66)&gt;5,LARGE(F66:AP66,6),0)+IF(COUNT(F66:AP66)&gt;6,LARGE(F66:AP66,7),0)+IF(COUNT(F66:AP66)&gt;7,LARGE(F66:AP66,8),0)+IF(COUNT(F66:AP66)&gt;8,LARGE(F66:AP66,9),0)+IF(COUNT(F66:AP66)&gt;9,LARGE(F66:AP66,10),0)+IF(COUNT(F66:AP66)&gt;10,LARGE(F66:AP66,11),0)+IF(COUNT(F66:AP66)&gt;11,LARGE(F66:AP66,12),0)+IF(COUNT(F66:AP66)&gt;12,LARGE(F66:AP66,13),0)+IF(COUNT(F66:AP66)&gt;13,LARGE(F66:AP66,14),0)+IF(COUNT(F66:AP66)&gt;14,LARGE(F66:AP66,15),0)</f>
        <v>41</v>
      </c>
      <c r="AT66" s="7">
        <f aca="true" t="shared" si="13" ref="AT66:AT97">IF(COUNT(F66:AP66)&lt;22,IF(COUNT(F66:AP66)&gt;14,(COUNT(F66:AP66)-15),0)*20,120)</f>
        <v>0</v>
      </c>
      <c r="AU66" s="9">
        <f aca="true" t="shared" si="14" ref="AU66:AU97">AS66+AT66</f>
        <v>41</v>
      </c>
      <c r="AV66" s="9"/>
      <c r="AW66" s="9"/>
    </row>
    <row r="67" spans="1:49" s="10" customFormat="1" ht="15.75" customHeight="1">
      <c r="A67" s="7">
        <v>156</v>
      </c>
      <c r="B67" s="20" t="s">
        <v>267</v>
      </c>
      <c r="C67" s="20" t="s">
        <v>182</v>
      </c>
      <c r="D67" s="20">
        <v>1964</v>
      </c>
      <c r="E67" s="20" t="s">
        <v>268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>
        <v>39</v>
      </c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>
        <f t="shared" si="10"/>
        <v>39</v>
      </c>
      <c r="AR67" s="7">
        <f t="shared" si="11"/>
        <v>1</v>
      </c>
      <c r="AS67" s="7">
        <f t="shared" si="12"/>
        <v>39</v>
      </c>
      <c r="AT67" s="7">
        <f t="shared" si="13"/>
        <v>0</v>
      </c>
      <c r="AU67" s="9">
        <f t="shared" si="14"/>
        <v>39</v>
      </c>
      <c r="AV67" s="9"/>
      <c r="AW67" s="9"/>
    </row>
    <row r="68" spans="1:49" s="10" customFormat="1" ht="15.75" customHeight="1">
      <c r="A68" s="7">
        <v>172</v>
      </c>
      <c r="B68" s="41" t="s">
        <v>443</v>
      </c>
      <c r="C68" s="41" t="s">
        <v>444</v>
      </c>
      <c r="D68" s="41">
        <v>1960</v>
      </c>
      <c r="E68" s="41" t="s">
        <v>445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>
        <v>46</v>
      </c>
      <c r="AK68" s="7"/>
      <c r="AL68" s="7"/>
      <c r="AM68" s="7"/>
      <c r="AN68" s="7"/>
      <c r="AO68" s="7"/>
      <c r="AP68" s="7"/>
      <c r="AQ68" s="7">
        <f t="shared" si="10"/>
        <v>46</v>
      </c>
      <c r="AR68" s="7">
        <f t="shared" si="11"/>
        <v>1</v>
      </c>
      <c r="AS68" s="7">
        <f t="shared" si="12"/>
        <v>46</v>
      </c>
      <c r="AT68" s="7">
        <f t="shared" si="13"/>
        <v>0</v>
      </c>
      <c r="AU68" s="9">
        <f t="shared" si="14"/>
        <v>46</v>
      </c>
      <c r="AV68" s="9"/>
      <c r="AW68" s="9"/>
    </row>
    <row r="69" spans="1:49" s="10" customFormat="1" ht="15.75" customHeight="1">
      <c r="A69" s="7">
        <v>90</v>
      </c>
      <c r="B69" s="22" t="s">
        <v>200</v>
      </c>
      <c r="C69" s="22" t="s">
        <v>201</v>
      </c>
      <c r="D69" s="23" t="s">
        <v>170</v>
      </c>
      <c r="E69" s="22" t="s">
        <v>202</v>
      </c>
      <c r="F69" s="7"/>
      <c r="G69" s="7"/>
      <c r="H69" s="7"/>
      <c r="I69" s="7"/>
      <c r="J69" s="7"/>
      <c r="K69" s="7">
        <v>47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9">
        <f t="shared" si="10"/>
        <v>47</v>
      </c>
      <c r="AR69" s="7">
        <f t="shared" si="11"/>
        <v>1</v>
      </c>
      <c r="AS69" s="7">
        <f t="shared" si="12"/>
        <v>47</v>
      </c>
      <c r="AT69" s="7">
        <f t="shared" si="13"/>
        <v>0</v>
      </c>
      <c r="AU69" s="9">
        <f t="shared" si="14"/>
        <v>47</v>
      </c>
      <c r="AV69" s="9"/>
      <c r="AW69" s="9"/>
    </row>
    <row r="70" spans="1:49" s="7" customFormat="1" ht="15.75" customHeight="1">
      <c r="A70" s="7">
        <v>58</v>
      </c>
      <c r="B70" s="14" t="s">
        <v>141</v>
      </c>
      <c r="C70" s="10" t="s">
        <v>105</v>
      </c>
      <c r="D70" s="14">
        <v>1963</v>
      </c>
      <c r="E70" s="14" t="s">
        <v>142</v>
      </c>
      <c r="H70" s="7">
        <v>50</v>
      </c>
      <c r="AQ70" s="9">
        <f t="shared" si="10"/>
        <v>50</v>
      </c>
      <c r="AR70" s="7">
        <f t="shared" si="11"/>
        <v>1</v>
      </c>
      <c r="AS70" s="7">
        <f t="shared" si="12"/>
        <v>50</v>
      </c>
      <c r="AT70" s="7">
        <f t="shared" si="13"/>
        <v>0</v>
      </c>
      <c r="AU70" s="9">
        <f t="shared" si="14"/>
        <v>50</v>
      </c>
      <c r="AV70" s="9"/>
      <c r="AW70" s="9"/>
    </row>
    <row r="71" spans="1:49" s="10" customFormat="1" ht="15.75" customHeight="1">
      <c r="A71" s="7">
        <v>108</v>
      </c>
      <c r="B71" s="13" t="s">
        <v>412</v>
      </c>
      <c r="C71" s="13" t="s">
        <v>413</v>
      </c>
      <c r="D71" s="13" t="s">
        <v>170</v>
      </c>
      <c r="E71" s="13" t="s">
        <v>411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>
        <v>45</v>
      </c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>
        <f t="shared" si="10"/>
        <v>45</v>
      </c>
      <c r="AR71" s="7">
        <f t="shared" si="11"/>
        <v>1</v>
      </c>
      <c r="AS71" s="7">
        <f t="shared" si="12"/>
        <v>45</v>
      </c>
      <c r="AT71" s="7">
        <f t="shared" si="13"/>
        <v>0</v>
      </c>
      <c r="AU71" s="9">
        <f t="shared" si="14"/>
        <v>45</v>
      </c>
      <c r="AV71" s="9"/>
      <c r="AW71" s="9"/>
    </row>
    <row r="72" spans="1:49" s="10" customFormat="1" ht="15.75" customHeight="1">
      <c r="A72" s="7">
        <v>109</v>
      </c>
      <c r="B72" s="36" t="s">
        <v>432</v>
      </c>
      <c r="C72" s="36" t="s">
        <v>433</v>
      </c>
      <c r="D72" s="36">
        <v>1961</v>
      </c>
      <c r="E72" s="36" t="s">
        <v>434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>
        <v>45</v>
      </c>
      <c r="AH72" s="7"/>
      <c r="AI72" s="7"/>
      <c r="AJ72" s="7"/>
      <c r="AK72" s="7"/>
      <c r="AL72" s="7"/>
      <c r="AM72" s="7"/>
      <c r="AN72" s="7"/>
      <c r="AO72" s="7"/>
      <c r="AP72" s="7"/>
      <c r="AQ72" s="7">
        <f t="shared" si="10"/>
        <v>45</v>
      </c>
      <c r="AR72" s="7">
        <f t="shared" si="11"/>
        <v>1</v>
      </c>
      <c r="AS72" s="7">
        <f t="shared" si="12"/>
        <v>45</v>
      </c>
      <c r="AT72" s="7">
        <f t="shared" si="13"/>
        <v>0</v>
      </c>
      <c r="AU72" s="9">
        <f t="shared" si="14"/>
        <v>45</v>
      </c>
      <c r="AV72" s="9"/>
      <c r="AW72" s="9"/>
    </row>
    <row r="73" spans="1:49" s="10" customFormat="1" ht="15.75" customHeight="1">
      <c r="A73" s="7">
        <v>138</v>
      </c>
      <c r="B73" s="31" t="s">
        <v>338</v>
      </c>
      <c r="C73" s="31" t="s">
        <v>339</v>
      </c>
      <c r="D73" s="31">
        <v>63</v>
      </c>
      <c r="E73" s="31" t="s">
        <v>340</v>
      </c>
      <c r="F73" s="7"/>
      <c r="G73" s="7"/>
      <c r="H73" s="7"/>
      <c r="I73" s="7"/>
      <c r="J73" s="7">
        <v>42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>
        <f t="shared" si="10"/>
        <v>42</v>
      </c>
      <c r="AR73" s="7">
        <f t="shared" si="11"/>
        <v>1</v>
      </c>
      <c r="AS73" s="7">
        <f t="shared" si="12"/>
        <v>42</v>
      </c>
      <c r="AT73" s="7">
        <f t="shared" si="13"/>
        <v>0</v>
      </c>
      <c r="AU73" s="9">
        <f t="shared" si="14"/>
        <v>42</v>
      </c>
      <c r="AV73" s="9"/>
      <c r="AW73" s="9"/>
    </row>
    <row r="74" spans="1:49" s="10" customFormat="1" ht="15.75" customHeight="1">
      <c r="A74" s="7">
        <v>166</v>
      </c>
      <c r="B74" s="19" t="s">
        <v>367</v>
      </c>
      <c r="C74" s="19" t="s">
        <v>172</v>
      </c>
      <c r="D74" s="19">
        <v>1962</v>
      </c>
      <c r="E74" s="19" t="s">
        <v>368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>
        <v>35</v>
      </c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>
        <f t="shared" si="10"/>
        <v>35</v>
      </c>
      <c r="AR74" s="7">
        <f t="shared" si="11"/>
        <v>1</v>
      </c>
      <c r="AS74" s="7">
        <f t="shared" si="12"/>
        <v>35</v>
      </c>
      <c r="AT74" s="7">
        <f t="shared" si="13"/>
        <v>0</v>
      </c>
      <c r="AU74" s="9">
        <f t="shared" si="14"/>
        <v>35</v>
      </c>
      <c r="AV74" s="9"/>
      <c r="AW74" s="9"/>
    </row>
    <row r="75" spans="1:49" s="10" customFormat="1" ht="15.75" customHeight="1">
      <c r="A75" s="7">
        <v>65</v>
      </c>
      <c r="B75" s="22" t="s">
        <v>198</v>
      </c>
      <c r="C75" s="22" t="s">
        <v>199</v>
      </c>
      <c r="D75" s="23" t="s">
        <v>180</v>
      </c>
      <c r="E75" s="22"/>
      <c r="F75" s="7"/>
      <c r="G75" s="7"/>
      <c r="H75" s="7"/>
      <c r="I75" s="7"/>
      <c r="J75" s="7"/>
      <c r="K75" s="7">
        <v>49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9">
        <f t="shared" si="10"/>
        <v>49</v>
      </c>
      <c r="AR75" s="7">
        <f t="shared" si="11"/>
        <v>1</v>
      </c>
      <c r="AS75" s="7">
        <f t="shared" si="12"/>
        <v>49</v>
      </c>
      <c r="AT75" s="7">
        <f t="shared" si="13"/>
        <v>0</v>
      </c>
      <c r="AU75" s="9">
        <f t="shared" si="14"/>
        <v>49</v>
      </c>
      <c r="AV75" s="9"/>
      <c r="AW75" s="9"/>
    </row>
    <row r="76" spans="1:49" s="10" customFormat="1" ht="15.75" customHeight="1">
      <c r="A76" s="7">
        <v>76</v>
      </c>
      <c r="B76" s="14" t="s">
        <v>91</v>
      </c>
      <c r="C76" s="14" t="s">
        <v>92</v>
      </c>
      <c r="D76" s="14">
        <v>1960</v>
      </c>
      <c r="E76" s="14" t="s">
        <v>93</v>
      </c>
      <c r="F76" s="7"/>
      <c r="G76" s="10">
        <v>48</v>
      </c>
      <c r="AQ76" s="9">
        <f t="shared" si="10"/>
        <v>48</v>
      </c>
      <c r="AR76" s="7">
        <f t="shared" si="11"/>
        <v>1</v>
      </c>
      <c r="AS76" s="7">
        <f t="shared" si="12"/>
        <v>48</v>
      </c>
      <c r="AT76" s="7">
        <f t="shared" si="13"/>
        <v>0</v>
      </c>
      <c r="AU76" s="9">
        <f t="shared" si="14"/>
        <v>48</v>
      </c>
      <c r="AV76" s="9"/>
      <c r="AW76" s="9"/>
    </row>
    <row r="77" spans="1:49" s="7" customFormat="1" ht="15.75" customHeight="1">
      <c r="A77" s="7">
        <v>157</v>
      </c>
      <c r="B77" s="31" t="s">
        <v>346</v>
      </c>
      <c r="C77" s="31" t="s">
        <v>347</v>
      </c>
      <c r="D77" s="31">
        <v>63</v>
      </c>
      <c r="E77" s="31" t="s">
        <v>345</v>
      </c>
      <c r="J77" s="7">
        <v>39</v>
      </c>
      <c r="AQ77" s="7">
        <f t="shared" si="10"/>
        <v>39</v>
      </c>
      <c r="AR77" s="7">
        <f t="shared" si="11"/>
        <v>1</v>
      </c>
      <c r="AS77" s="7">
        <f t="shared" si="12"/>
        <v>39</v>
      </c>
      <c r="AT77" s="7">
        <f t="shared" si="13"/>
        <v>0</v>
      </c>
      <c r="AU77" s="9">
        <f t="shared" si="14"/>
        <v>39</v>
      </c>
      <c r="AV77" s="9"/>
      <c r="AW77" s="9"/>
    </row>
    <row r="78" spans="1:49" s="10" customFormat="1" ht="15.75" customHeight="1">
      <c r="A78" s="7">
        <v>139</v>
      </c>
      <c r="B78" s="14" t="s">
        <v>119</v>
      </c>
      <c r="C78" s="14" t="s">
        <v>120</v>
      </c>
      <c r="D78" s="14">
        <v>1963</v>
      </c>
      <c r="E78" s="14" t="s">
        <v>121</v>
      </c>
      <c r="F78" s="7"/>
      <c r="G78" s="18">
        <v>42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9">
        <f t="shared" si="10"/>
        <v>42</v>
      </c>
      <c r="AR78" s="7">
        <f t="shared" si="11"/>
        <v>1</v>
      </c>
      <c r="AS78" s="7">
        <f t="shared" si="12"/>
        <v>42</v>
      </c>
      <c r="AT78" s="7">
        <f t="shared" si="13"/>
        <v>0</v>
      </c>
      <c r="AU78" s="9">
        <f t="shared" si="14"/>
        <v>42</v>
      </c>
      <c r="AV78" s="9"/>
      <c r="AW78" s="9"/>
    </row>
    <row r="79" spans="1:49" s="10" customFormat="1" ht="15.75" customHeight="1">
      <c r="A79" s="7">
        <v>173</v>
      </c>
      <c r="B79" s="41" t="s">
        <v>446</v>
      </c>
      <c r="C79" s="41" t="s">
        <v>447</v>
      </c>
      <c r="D79" s="41">
        <v>1962</v>
      </c>
      <c r="E79" s="41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>
        <v>45</v>
      </c>
      <c r="AK79" s="7"/>
      <c r="AL79" s="7"/>
      <c r="AM79" s="7"/>
      <c r="AN79" s="7"/>
      <c r="AO79" s="7"/>
      <c r="AP79" s="7"/>
      <c r="AQ79" s="7">
        <f t="shared" si="10"/>
        <v>45</v>
      </c>
      <c r="AR79" s="7">
        <f t="shared" si="11"/>
        <v>1</v>
      </c>
      <c r="AS79" s="7">
        <f t="shared" si="12"/>
        <v>45</v>
      </c>
      <c r="AT79" s="7">
        <f t="shared" si="13"/>
        <v>0</v>
      </c>
      <c r="AU79" s="9">
        <f t="shared" si="14"/>
        <v>45</v>
      </c>
      <c r="AV79" s="9"/>
      <c r="AW79" s="9"/>
    </row>
    <row r="80" spans="1:49" s="10" customFormat="1" ht="15.75" customHeight="1">
      <c r="A80" s="7">
        <v>77</v>
      </c>
      <c r="B80" s="15" t="s">
        <v>174</v>
      </c>
      <c r="C80" s="15" t="s">
        <v>175</v>
      </c>
      <c r="D80" s="16" t="s">
        <v>176</v>
      </c>
      <c r="E80" s="15"/>
      <c r="F80" s="7"/>
      <c r="G80" s="7"/>
      <c r="H80" s="7"/>
      <c r="I80" s="7"/>
      <c r="J80" s="7"/>
      <c r="K80" s="7">
        <v>48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9">
        <f t="shared" si="10"/>
        <v>48</v>
      </c>
      <c r="AR80" s="7">
        <f t="shared" si="11"/>
        <v>1</v>
      </c>
      <c r="AS80" s="7">
        <f t="shared" si="12"/>
        <v>48</v>
      </c>
      <c r="AT80" s="7">
        <f t="shared" si="13"/>
        <v>0</v>
      </c>
      <c r="AU80" s="9">
        <f t="shared" si="14"/>
        <v>48</v>
      </c>
      <c r="AV80" s="9"/>
      <c r="AW80" s="9"/>
    </row>
    <row r="81" spans="1:49" s="10" customFormat="1" ht="15.75" customHeight="1">
      <c r="A81" s="7">
        <v>145</v>
      </c>
      <c r="B81" s="31" t="s">
        <v>341</v>
      </c>
      <c r="C81" s="31" t="s">
        <v>342</v>
      </c>
      <c r="D81" s="31">
        <v>60</v>
      </c>
      <c r="E81" s="31" t="s">
        <v>340</v>
      </c>
      <c r="F81" s="7"/>
      <c r="G81" s="7"/>
      <c r="H81" s="7"/>
      <c r="I81" s="7"/>
      <c r="J81" s="7">
        <v>41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>
        <f t="shared" si="10"/>
        <v>41</v>
      </c>
      <c r="AR81" s="7">
        <f t="shared" si="11"/>
        <v>1</v>
      </c>
      <c r="AS81" s="7">
        <f t="shared" si="12"/>
        <v>41</v>
      </c>
      <c r="AT81" s="7">
        <f t="shared" si="13"/>
        <v>0</v>
      </c>
      <c r="AU81" s="9">
        <f t="shared" si="14"/>
        <v>41</v>
      </c>
      <c r="AV81" s="9"/>
      <c r="AW81" s="9"/>
    </row>
    <row r="82" spans="1:49" s="10" customFormat="1" ht="15.75" customHeight="1">
      <c r="A82" s="7">
        <v>152</v>
      </c>
      <c r="B82" s="17" t="s">
        <v>85</v>
      </c>
      <c r="C82" s="17" t="s">
        <v>48</v>
      </c>
      <c r="D82" s="17">
        <v>1961</v>
      </c>
      <c r="E82" s="17" t="s">
        <v>84</v>
      </c>
      <c r="F82" s="9">
        <v>40</v>
      </c>
      <c r="G82" s="18"/>
      <c r="AQ82" s="9">
        <f t="shared" si="10"/>
        <v>40</v>
      </c>
      <c r="AR82" s="7">
        <f t="shared" si="11"/>
        <v>1</v>
      </c>
      <c r="AS82" s="7">
        <f t="shared" si="12"/>
        <v>40</v>
      </c>
      <c r="AT82" s="7">
        <f t="shared" si="13"/>
        <v>0</v>
      </c>
      <c r="AU82" s="9">
        <f t="shared" si="14"/>
        <v>40</v>
      </c>
      <c r="AV82" s="7"/>
      <c r="AW82" s="28"/>
    </row>
    <row r="83" spans="1:49" s="10" customFormat="1" ht="15.75" customHeight="1">
      <c r="A83" s="7">
        <v>146</v>
      </c>
      <c r="B83" s="10" t="s">
        <v>249</v>
      </c>
      <c r="C83" s="25" t="s">
        <v>250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>
        <v>41</v>
      </c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9">
        <f t="shared" si="10"/>
        <v>41</v>
      </c>
      <c r="AR83" s="7">
        <f t="shared" si="11"/>
        <v>1</v>
      </c>
      <c r="AS83" s="7">
        <f t="shared" si="12"/>
        <v>41</v>
      </c>
      <c r="AT83" s="7">
        <f t="shared" si="13"/>
        <v>0</v>
      </c>
      <c r="AU83" s="9">
        <f t="shared" si="14"/>
        <v>41</v>
      </c>
      <c r="AV83" s="9"/>
      <c r="AW83" s="9"/>
    </row>
    <row r="84" spans="1:49" s="10" customFormat="1" ht="15.75" customHeight="1">
      <c r="A84" s="7">
        <v>66</v>
      </c>
      <c r="B84" s="31" t="s">
        <v>321</v>
      </c>
      <c r="C84" s="31" t="s">
        <v>322</v>
      </c>
      <c r="D84" s="31">
        <v>64</v>
      </c>
      <c r="E84" s="31" t="s">
        <v>37</v>
      </c>
      <c r="F84" s="7"/>
      <c r="G84" s="7"/>
      <c r="H84" s="7"/>
      <c r="I84" s="7"/>
      <c r="J84" s="7">
        <v>49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>
        <f t="shared" si="10"/>
        <v>49</v>
      </c>
      <c r="AR84" s="7">
        <f t="shared" si="11"/>
        <v>1</v>
      </c>
      <c r="AS84" s="7">
        <f t="shared" si="12"/>
        <v>49</v>
      </c>
      <c r="AT84" s="7">
        <f t="shared" si="13"/>
        <v>0</v>
      </c>
      <c r="AU84" s="9">
        <f t="shared" si="14"/>
        <v>49</v>
      </c>
      <c r="AV84" s="9"/>
      <c r="AW84" s="9"/>
    </row>
    <row r="85" spans="1:49" s="10" customFormat="1" ht="15.75" customHeight="1">
      <c r="A85" s="7">
        <v>140</v>
      </c>
      <c r="B85" s="26" t="s">
        <v>403</v>
      </c>
      <c r="C85" s="27" t="s">
        <v>404</v>
      </c>
      <c r="D85" s="27">
        <v>1962</v>
      </c>
      <c r="E85" s="27" t="s">
        <v>149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>
        <v>42</v>
      </c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>
        <f t="shared" si="10"/>
        <v>42</v>
      </c>
      <c r="AR85" s="7">
        <f t="shared" si="11"/>
        <v>1</v>
      </c>
      <c r="AS85" s="7">
        <f t="shared" si="12"/>
        <v>42</v>
      </c>
      <c r="AT85" s="7">
        <f t="shared" si="13"/>
        <v>0</v>
      </c>
      <c r="AU85" s="9">
        <f t="shared" si="14"/>
        <v>42</v>
      </c>
      <c r="AV85" s="9"/>
      <c r="AW85" s="9"/>
    </row>
    <row r="86" spans="1:49" s="10" customFormat="1" ht="15.75" customHeight="1">
      <c r="A86" s="7">
        <v>119</v>
      </c>
      <c r="B86" s="19" t="s">
        <v>421</v>
      </c>
      <c r="C86" s="19" t="s">
        <v>422</v>
      </c>
      <c r="D86" s="19">
        <v>1965</v>
      </c>
      <c r="E86" s="19" t="s">
        <v>63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>
        <v>44</v>
      </c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>
        <f t="shared" si="10"/>
        <v>44</v>
      </c>
      <c r="AR86" s="7">
        <f t="shared" si="11"/>
        <v>1</v>
      </c>
      <c r="AS86" s="7">
        <f t="shared" si="12"/>
        <v>44</v>
      </c>
      <c r="AT86" s="7">
        <f t="shared" si="13"/>
        <v>0</v>
      </c>
      <c r="AU86" s="9">
        <f t="shared" si="14"/>
        <v>44</v>
      </c>
      <c r="AV86" s="9"/>
      <c r="AW86" s="9"/>
    </row>
    <row r="87" spans="1:49" s="7" customFormat="1" ht="15.75" customHeight="1">
      <c r="A87" s="7">
        <v>98</v>
      </c>
      <c r="B87" s="19" t="s">
        <v>295</v>
      </c>
      <c r="C87" s="19" t="s">
        <v>296</v>
      </c>
      <c r="D87" s="19">
        <v>1962</v>
      </c>
      <c r="E87" s="19" t="s">
        <v>294</v>
      </c>
      <c r="R87" s="7">
        <v>46</v>
      </c>
      <c r="AQ87" s="7">
        <f t="shared" si="10"/>
        <v>46</v>
      </c>
      <c r="AR87" s="7">
        <f t="shared" si="11"/>
        <v>1</v>
      </c>
      <c r="AS87" s="7">
        <f t="shared" si="12"/>
        <v>46</v>
      </c>
      <c r="AT87" s="7">
        <f t="shared" si="13"/>
        <v>0</v>
      </c>
      <c r="AU87" s="9">
        <f t="shared" si="14"/>
        <v>46</v>
      </c>
      <c r="AV87" s="9"/>
      <c r="AW87" s="9"/>
    </row>
    <row r="88" spans="1:49" s="7" customFormat="1" ht="15.75" customHeight="1">
      <c r="A88" s="7">
        <v>67</v>
      </c>
      <c r="B88" s="10" t="s">
        <v>253</v>
      </c>
      <c r="C88" s="25" t="s">
        <v>254</v>
      </c>
      <c r="O88" s="7">
        <v>49</v>
      </c>
      <c r="AQ88" s="9">
        <f t="shared" si="10"/>
        <v>49</v>
      </c>
      <c r="AR88" s="7">
        <f t="shared" si="11"/>
        <v>1</v>
      </c>
      <c r="AS88" s="7">
        <f t="shared" si="12"/>
        <v>49</v>
      </c>
      <c r="AT88" s="7">
        <f t="shared" si="13"/>
        <v>0</v>
      </c>
      <c r="AU88" s="9">
        <f t="shared" si="14"/>
        <v>49</v>
      </c>
      <c r="AV88" s="9"/>
      <c r="AW88" s="9"/>
    </row>
    <row r="89" spans="1:49" s="10" customFormat="1" ht="15.75" customHeight="1">
      <c r="A89" s="7">
        <v>99</v>
      </c>
      <c r="B89" s="13" t="s">
        <v>409</v>
      </c>
      <c r="C89" s="13" t="s">
        <v>410</v>
      </c>
      <c r="D89" s="13" t="s">
        <v>180</v>
      </c>
      <c r="E89" s="13" t="s">
        <v>411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>
        <v>46</v>
      </c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>
        <f t="shared" si="10"/>
        <v>46</v>
      </c>
      <c r="AR89" s="7">
        <f t="shared" si="11"/>
        <v>1</v>
      </c>
      <c r="AS89" s="7">
        <f t="shared" si="12"/>
        <v>46</v>
      </c>
      <c r="AT89" s="7">
        <f t="shared" si="13"/>
        <v>0</v>
      </c>
      <c r="AU89" s="9">
        <f t="shared" si="14"/>
        <v>46</v>
      </c>
      <c r="AV89" s="9"/>
      <c r="AW89" s="9"/>
    </row>
    <row r="90" spans="1:49" s="10" customFormat="1" ht="15.75" customHeight="1">
      <c r="A90" s="7">
        <v>120</v>
      </c>
      <c r="B90" s="17" t="s">
        <v>75</v>
      </c>
      <c r="C90" s="17" t="s">
        <v>73</v>
      </c>
      <c r="D90" s="17">
        <v>1960</v>
      </c>
      <c r="E90" s="17" t="s">
        <v>76</v>
      </c>
      <c r="F90" s="9">
        <v>44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9">
        <f t="shared" si="10"/>
        <v>44</v>
      </c>
      <c r="AR90" s="7">
        <f t="shared" si="11"/>
        <v>1</v>
      </c>
      <c r="AS90" s="7">
        <f t="shared" si="12"/>
        <v>44</v>
      </c>
      <c r="AT90" s="7">
        <f t="shared" si="13"/>
        <v>0</v>
      </c>
      <c r="AU90" s="9">
        <f t="shared" si="14"/>
        <v>44</v>
      </c>
      <c r="AV90" s="9"/>
      <c r="AW90" s="9"/>
    </row>
    <row r="91" spans="1:49" s="10" customFormat="1" ht="15.75" customHeight="1">
      <c r="A91" s="7">
        <v>110</v>
      </c>
      <c r="B91" s="1" t="s">
        <v>437</v>
      </c>
      <c r="C91" s="1" t="s">
        <v>438</v>
      </c>
      <c r="D91" s="2">
        <v>1964</v>
      </c>
      <c r="E91" s="1" t="s">
        <v>439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>
        <v>45</v>
      </c>
      <c r="AI91" s="7"/>
      <c r="AJ91" s="7"/>
      <c r="AK91" s="7"/>
      <c r="AL91" s="7"/>
      <c r="AM91" s="7"/>
      <c r="AN91" s="7"/>
      <c r="AO91" s="7"/>
      <c r="AP91" s="7"/>
      <c r="AQ91" s="7">
        <f t="shared" si="10"/>
        <v>45</v>
      </c>
      <c r="AR91" s="7">
        <f t="shared" si="11"/>
        <v>1</v>
      </c>
      <c r="AS91" s="7">
        <f t="shared" si="12"/>
        <v>45</v>
      </c>
      <c r="AT91" s="7">
        <f t="shared" si="13"/>
        <v>0</v>
      </c>
      <c r="AU91" s="9">
        <f t="shared" si="14"/>
        <v>45</v>
      </c>
      <c r="AV91" s="9"/>
      <c r="AW91" s="9"/>
    </row>
    <row r="92" spans="1:49" s="10" customFormat="1" ht="15.75" customHeight="1">
      <c r="A92" s="7">
        <v>153</v>
      </c>
      <c r="B92" s="31" t="s">
        <v>343</v>
      </c>
      <c r="C92" s="31" t="s">
        <v>344</v>
      </c>
      <c r="D92" s="31">
        <v>63</v>
      </c>
      <c r="E92" s="31" t="s">
        <v>345</v>
      </c>
      <c r="F92" s="7"/>
      <c r="G92" s="7"/>
      <c r="H92" s="7"/>
      <c r="I92" s="7"/>
      <c r="J92" s="7">
        <v>40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>
        <f t="shared" si="10"/>
        <v>40</v>
      </c>
      <c r="AR92" s="7">
        <f t="shared" si="11"/>
        <v>1</v>
      </c>
      <c r="AS92" s="7">
        <f t="shared" si="12"/>
        <v>40</v>
      </c>
      <c r="AT92" s="7">
        <f t="shared" si="13"/>
        <v>0</v>
      </c>
      <c r="AU92" s="9">
        <f t="shared" si="14"/>
        <v>40</v>
      </c>
      <c r="AV92" s="9"/>
      <c r="AW92" s="9"/>
    </row>
    <row r="93" spans="1:49" s="10" customFormat="1" ht="15.75" customHeight="1">
      <c r="A93" s="7">
        <v>100</v>
      </c>
      <c r="B93" s="36" t="s">
        <v>429</v>
      </c>
      <c r="C93" s="36" t="s">
        <v>430</v>
      </c>
      <c r="D93" s="36">
        <v>1964</v>
      </c>
      <c r="E93" s="36" t="s">
        <v>431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>
        <v>46</v>
      </c>
      <c r="AH93" s="7"/>
      <c r="AI93" s="7"/>
      <c r="AJ93" s="7"/>
      <c r="AK93" s="7"/>
      <c r="AL93" s="7"/>
      <c r="AM93" s="7"/>
      <c r="AN93" s="7"/>
      <c r="AO93" s="7"/>
      <c r="AP93" s="7"/>
      <c r="AQ93" s="7">
        <f t="shared" si="10"/>
        <v>46</v>
      </c>
      <c r="AR93" s="7">
        <f t="shared" si="11"/>
        <v>1</v>
      </c>
      <c r="AS93" s="7">
        <f t="shared" si="12"/>
        <v>46</v>
      </c>
      <c r="AT93" s="7">
        <f t="shared" si="13"/>
        <v>0</v>
      </c>
      <c r="AU93" s="9">
        <f t="shared" si="14"/>
        <v>46</v>
      </c>
      <c r="AV93" s="9"/>
      <c r="AW93" s="9"/>
    </row>
    <row r="94" spans="1:49" s="10" customFormat="1" ht="15.75" customHeight="1">
      <c r="A94" s="7">
        <v>158</v>
      </c>
      <c r="B94" s="15" t="s">
        <v>189</v>
      </c>
      <c r="C94" s="15" t="s">
        <v>190</v>
      </c>
      <c r="D94" s="16" t="s">
        <v>173</v>
      </c>
      <c r="E94" s="15" t="s">
        <v>191</v>
      </c>
      <c r="F94" s="7"/>
      <c r="G94" s="7"/>
      <c r="H94" s="7"/>
      <c r="I94" s="7"/>
      <c r="J94" s="7"/>
      <c r="K94" s="7">
        <v>39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9">
        <f t="shared" si="10"/>
        <v>39</v>
      </c>
      <c r="AR94" s="7">
        <f t="shared" si="11"/>
        <v>1</v>
      </c>
      <c r="AS94" s="7">
        <f t="shared" si="12"/>
        <v>39</v>
      </c>
      <c r="AT94" s="7">
        <f t="shared" si="13"/>
        <v>0</v>
      </c>
      <c r="AU94" s="9">
        <f t="shared" si="14"/>
        <v>39</v>
      </c>
      <c r="AV94" s="9"/>
      <c r="AW94" s="9"/>
    </row>
    <row r="95" spans="1:49" s="10" customFormat="1" ht="15.75" customHeight="1">
      <c r="A95" s="7">
        <v>127</v>
      </c>
      <c r="B95" s="30" t="s">
        <v>382</v>
      </c>
      <c r="C95" s="30" t="s">
        <v>383</v>
      </c>
      <c r="D95" s="30">
        <v>1962</v>
      </c>
      <c r="E95" s="30" t="s">
        <v>384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>
        <v>43</v>
      </c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>
        <f t="shared" si="10"/>
        <v>43</v>
      </c>
      <c r="AR95" s="7">
        <f t="shared" si="11"/>
        <v>1</v>
      </c>
      <c r="AS95" s="7">
        <f t="shared" si="12"/>
        <v>43</v>
      </c>
      <c r="AT95" s="7">
        <f t="shared" si="13"/>
        <v>0</v>
      </c>
      <c r="AU95" s="9">
        <f t="shared" si="14"/>
        <v>43</v>
      </c>
      <c r="AV95" s="9"/>
      <c r="AW95" s="9"/>
    </row>
    <row r="96" spans="1:49" s="10" customFormat="1" ht="15.75" customHeight="1">
      <c r="A96" s="7">
        <v>68</v>
      </c>
      <c r="B96" s="36" t="s">
        <v>435</v>
      </c>
      <c r="C96" s="36" t="s">
        <v>436</v>
      </c>
      <c r="D96" s="36">
        <v>1964</v>
      </c>
      <c r="E96" s="36" t="s">
        <v>434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9">
        <v>49</v>
      </c>
      <c r="AH96" s="7"/>
      <c r="AI96" s="7"/>
      <c r="AJ96" s="7"/>
      <c r="AK96" s="7"/>
      <c r="AL96" s="7"/>
      <c r="AM96" s="7"/>
      <c r="AN96" s="7"/>
      <c r="AO96" s="7"/>
      <c r="AP96" s="7"/>
      <c r="AQ96" s="7">
        <f t="shared" si="10"/>
        <v>49</v>
      </c>
      <c r="AR96" s="7">
        <f t="shared" si="11"/>
        <v>1</v>
      </c>
      <c r="AS96" s="7">
        <f t="shared" si="12"/>
        <v>49</v>
      </c>
      <c r="AT96" s="7">
        <f t="shared" si="13"/>
        <v>0</v>
      </c>
      <c r="AU96" s="7">
        <f t="shared" si="14"/>
        <v>49</v>
      </c>
      <c r="AV96" s="9"/>
      <c r="AW96" s="9"/>
    </row>
    <row r="97" spans="1:49" s="10" customFormat="1" ht="15.75" customHeight="1">
      <c r="A97" s="7">
        <v>141</v>
      </c>
      <c r="B97" s="36" t="s">
        <v>423</v>
      </c>
      <c r="C97" s="36" t="s">
        <v>424</v>
      </c>
      <c r="D97" s="36">
        <v>1978</v>
      </c>
      <c r="E97" s="36" t="s">
        <v>425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>
        <v>42</v>
      </c>
      <c r="AH97" s="7"/>
      <c r="AI97" s="7"/>
      <c r="AJ97" s="7"/>
      <c r="AK97" s="7"/>
      <c r="AL97" s="7"/>
      <c r="AM97" s="7"/>
      <c r="AN97" s="7"/>
      <c r="AO97" s="7"/>
      <c r="AP97" s="7"/>
      <c r="AQ97" s="7">
        <f t="shared" si="10"/>
        <v>42</v>
      </c>
      <c r="AR97" s="7">
        <f t="shared" si="11"/>
        <v>1</v>
      </c>
      <c r="AS97" s="7">
        <f t="shared" si="12"/>
        <v>42</v>
      </c>
      <c r="AT97" s="7">
        <f t="shared" si="13"/>
        <v>0</v>
      </c>
      <c r="AU97" s="9">
        <f t="shared" si="14"/>
        <v>42</v>
      </c>
      <c r="AV97" s="9"/>
      <c r="AW97" s="9"/>
    </row>
    <row r="98" spans="1:49" s="10" customFormat="1" ht="15.75" customHeight="1">
      <c r="A98" s="7">
        <v>159</v>
      </c>
      <c r="B98" s="19" t="s">
        <v>361</v>
      </c>
      <c r="C98" s="19" t="s">
        <v>362</v>
      </c>
      <c r="D98" s="19">
        <v>1962</v>
      </c>
      <c r="E98" s="19" t="s">
        <v>112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>
        <v>39</v>
      </c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>
        <f aca="true" t="shared" si="15" ref="AQ98:AQ129">SUM(F98:AP98)</f>
        <v>39</v>
      </c>
      <c r="AR98" s="7">
        <f aca="true" t="shared" si="16" ref="AR98:AR129">(COUNT(F98:AP98))</f>
        <v>1</v>
      </c>
      <c r="AS98" s="7">
        <f aca="true" t="shared" si="17" ref="AS98:AS129">IF(COUNT(F98:AP98)&gt;0,LARGE(F98:AP98,1),0)+IF(COUNT(F98:AP98)&gt;1,LARGE(F98:AP98,2),0)+IF(COUNT(F98:AP98)&gt;2,LARGE(F98:AP98,3),0)+IF(COUNT(F98:AP98)&gt;3,LARGE(F98:AP98,4),0)+IF(COUNT(F98:AP98)&gt;4,LARGE(F98:AP98,5),0)+IF(COUNT(F98:AP98)&gt;5,LARGE(F98:AP98,6),0)+IF(COUNT(F98:AP98)&gt;6,LARGE(F98:AP98,7),0)+IF(COUNT(F98:AP98)&gt;7,LARGE(F98:AP98,8),0)+IF(COUNT(F98:AP98)&gt;8,LARGE(F98:AP98,9),0)+IF(COUNT(F98:AP98)&gt;9,LARGE(F98:AP98,10),0)+IF(COUNT(F98:AP98)&gt;10,LARGE(F98:AP98,11),0)+IF(COUNT(F98:AP98)&gt;11,LARGE(F98:AP98,12),0)+IF(COUNT(F98:AP98)&gt;12,LARGE(F98:AP98,13),0)+IF(COUNT(F98:AP98)&gt;13,LARGE(F98:AP98,14),0)+IF(COUNT(F98:AP98)&gt;14,LARGE(F98:AP98,15),0)</f>
        <v>39</v>
      </c>
      <c r="AT98" s="7">
        <f aca="true" t="shared" si="18" ref="AT98:AT129">IF(COUNT(F98:AP98)&lt;22,IF(COUNT(F98:AP98)&gt;14,(COUNT(F98:AP98)-15),0)*20,120)</f>
        <v>0</v>
      </c>
      <c r="AU98" s="9">
        <f aca="true" t="shared" si="19" ref="AU98:AU129">AS98+AT98</f>
        <v>39</v>
      </c>
      <c r="AV98" s="9"/>
      <c r="AW98" s="9"/>
    </row>
    <row r="99" spans="1:49" s="10" customFormat="1" ht="15.75" customHeight="1">
      <c r="A99" s="7">
        <v>128</v>
      </c>
      <c r="B99" s="22" t="s">
        <v>212</v>
      </c>
      <c r="C99" s="22" t="s">
        <v>213</v>
      </c>
      <c r="D99" s="23" t="s">
        <v>170</v>
      </c>
      <c r="E99" s="22"/>
      <c r="F99" s="7"/>
      <c r="G99" s="7"/>
      <c r="H99" s="7"/>
      <c r="I99" s="7"/>
      <c r="J99" s="7"/>
      <c r="K99" s="7">
        <v>43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9">
        <f t="shared" si="15"/>
        <v>43</v>
      </c>
      <c r="AR99" s="7">
        <f t="shared" si="16"/>
        <v>1</v>
      </c>
      <c r="AS99" s="7">
        <f t="shared" si="17"/>
        <v>43</v>
      </c>
      <c r="AT99" s="7">
        <f t="shared" si="18"/>
        <v>0</v>
      </c>
      <c r="AU99" s="9">
        <f t="shared" si="19"/>
        <v>43</v>
      </c>
      <c r="AV99" s="9"/>
      <c r="AW99" s="9"/>
    </row>
    <row r="100" spans="1:49" s="10" customFormat="1" ht="15.75" customHeight="1">
      <c r="A100" s="7">
        <v>91</v>
      </c>
      <c r="B100" s="30" t="s">
        <v>414</v>
      </c>
      <c r="C100" s="13" t="s">
        <v>415</v>
      </c>
      <c r="D100" s="30">
        <v>1964</v>
      </c>
      <c r="E100" s="30" t="s">
        <v>261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>
        <v>47</v>
      </c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>
        <f t="shared" si="15"/>
        <v>47</v>
      </c>
      <c r="AR100" s="7">
        <f t="shared" si="16"/>
        <v>1</v>
      </c>
      <c r="AS100" s="7">
        <f t="shared" si="17"/>
        <v>47</v>
      </c>
      <c r="AT100" s="7">
        <f t="shared" si="18"/>
        <v>0</v>
      </c>
      <c r="AU100" s="9">
        <f t="shared" si="19"/>
        <v>47</v>
      </c>
      <c r="AV100" s="9"/>
      <c r="AW100" s="9"/>
    </row>
    <row r="101" spans="1:49" s="10" customFormat="1" ht="15.75" customHeight="1">
      <c r="A101" s="7">
        <v>111</v>
      </c>
      <c r="B101" s="19" t="s">
        <v>305</v>
      </c>
      <c r="C101" s="19" t="s">
        <v>306</v>
      </c>
      <c r="D101" s="19">
        <v>1961</v>
      </c>
      <c r="E101" s="19" t="s">
        <v>287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>
        <v>45</v>
      </c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>
        <f t="shared" si="15"/>
        <v>45</v>
      </c>
      <c r="AR101" s="7">
        <f t="shared" si="16"/>
        <v>1</v>
      </c>
      <c r="AS101" s="7">
        <f t="shared" si="17"/>
        <v>45</v>
      </c>
      <c r="AT101" s="7">
        <f t="shared" si="18"/>
        <v>0</v>
      </c>
      <c r="AU101" s="9">
        <f t="shared" si="19"/>
        <v>45</v>
      </c>
      <c r="AV101" s="9"/>
      <c r="AW101" s="9"/>
    </row>
    <row r="102" spans="1:49" s="10" customFormat="1" ht="15.75" customHeight="1">
      <c r="A102" s="7">
        <v>160</v>
      </c>
      <c r="B102" s="15" t="s">
        <v>192</v>
      </c>
      <c r="C102" s="15" t="s">
        <v>193</v>
      </c>
      <c r="D102" s="16" t="s">
        <v>170</v>
      </c>
      <c r="E102" s="15" t="s">
        <v>194</v>
      </c>
      <c r="F102" s="7"/>
      <c r="G102" s="7"/>
      <c r="H102" s="7"/>
      <c r="I102" s="7"/>
      <c r="J102" s="7"/>
      <c r="K102" s="7">
        <v>38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9">
        <f t="shared" si="15"/>
        <v>38</v>
      </c>
      <c r="AR102" s="7">
        <f t="shared" si="16"/>
        <v>1</v>
      </c>
      <c r="AS102" s="7">
        <f t="shared" si="17"/>
        <v>38</v>
      </c>
      <c r="AT102" s="7">
        <f t="shared" si="18"/>
        <v>0</v>
      </c>
      <c r="AU102" s="9">
        <f t="shared" si="19"/>
        <v>38</v>
      </c>
      <c r="AV102" s="9"/>
      <c r="AW102" s="9"/>
    </row>
    <row r="103" spans="1:49" s="10" customFormat="1" ht="15.75" customHeight="1">
      <c r="A103" s="7">
        <v>129</v>
      </c>
      <c r="B103" s="31" t="s">
        <v>336</v>
      </c>
      <c r="C103" s="31" t="s">
        <v>337</v>
      </c>
      <c r="D103" s="31">
        <v>62</v>
      </c>
      <c r="E103" s="31" t="s">
        <v>37</v>
      </c>
      <c r="F103" s="7"/>
      <c r="G103" s="7"/>
      <c r="H103" s="7"/>
      <c r="I103" s="7"/>
      <c r="J103" s="7">
        <v>43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>
        <f t="shared" si="15"/>
        <v>43</v>
      </c>
      <c r="AR103" s="7">
        <f t="shared" si="16"/>
        <v>1</v>
      </c>
      <c r="AS103" s="7">
        <f t="shared" si="17"/>
        <v>43</v>
      </c>
      <c r="AT103" s="7">
        <f t="shared" si="18"/>
        <v>0</v>
      </c>
      <c r="AU103" s="9">
        <f t="shared" si="19"/>
        <v>43</v>
      </c>
      <c r="AV103" s="9"/>
      <c r="AW103" s="9"/>
    </row>
    <row r="104" spans="1:49" s="10" customFormat="1" ht="15.75" customHeight="1">
      <c r="A104" s="7">
        <v>142</v>
      </c>
      <c r="B104" s="20" t="s">
        <v>266</v>
      </c>
      <c r="C104" s="20" t="s">
        <v>49</v>
      </c>
      <c r="D104" s="20">
        <v>1962</v>
      </c>
      <c r="E104" s="20" t="s">
        <v>261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>
        <v>42</v>
      </c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>
        <f t="shared" si="15"/>
        <v>42</v>
      </c>
      <c r="AR104" s="7">
        <f t="shared" si="16"/>
        <v>1</v>
      </c>
      <c r="AS104" s="7">
        <f t="shared" si="17"/>
        <v>42</v>
      </c>
      <c r="AT104" s="7">
        <f t="shared" si="18"/>
        <v>0</v>
      </c>
      <c r="AU104" s="9">
        <f t="shared" si="19"/>
        <v>42</v>
      </c>
      <c r="AV104" s="9"/>
      <c r="AW104" s="9"/>
    </row>
    <row r="105" spans="1:49" s="10" customFormat="1" ht="15.75" customHeight="1">
      <c r="A105" s="7">
        <v>112</v>
      </c>
      <c r="B105" s="31" t="s">
        <v>332</v>
      </c>
      <c r="C105" s="31" t="s">
        <v>333</v>
      </c>
      <c r="D105" s="31">
        <v>64</v>
      </c>
      <c r="E105" s="31"/>
      <c r="F105" s="7"/>
      <c r="G105" s="7"/>
      <c r="H105" s="7"/>
      <c r="I105" s="7"/>
      <c r="J105" s="7">
        <v>45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>
        <f t="shared" si="15"/>
        <v>45</v>
      </c>
      <c r="AR105" s="7">
        <f t="shared" si="16"/>
        <v>1</v>
      </c>
      <c r="AS105" s="7">
        <f t="shared" si="17"/>
        <v>45</v>
      </c>
      <c r="AT105" s="7">
        <f t="shared" si="18"/>
        <v>0</v>
      </c>
      <c r="AU105" s="9">
        <f t="shared" si="19"/>
        <v>45</v>
      </c>
      <c r="AV105" s="9"/>
      <c r="AW105" s="9"/>
    </row>
    <row r="106" spans="1:49" s="10" customFormat="1" ht="15.75" customHeight="1">
      <c r="A106" s="7">
        <v>78</v>
      </c>
      <c r="B106" s="38" t="s">
        <v>309</v>
      </c>
      <c r="C106" s="38" t="s">
        <v>310</v>
      </c>
      <c r="D106" s="39">
        <v>1964</v>
      </c>
      <c r="E106" s="38" t="s">
        <v>311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>
        <v>48</v>
      </c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>
        <f t="shared" si="15"/>
        <v>48</v>
      </c>
      <c r="AR106" s="7">
        <f t="shared" si="16"/>
        <v>1</v>
      </c>
      <c r="AS106" s="7">
        <f t="shared" si="17"/>
        <v>48</v>
      </c>
      <c r="AT106" s="7">
        <f t="shared" si="18"/>
        <v>0</v>
      </c>
      <c r="AU106" s="9">
        <f t="shared" si="19"/>
        <v>48</v>
      </c>
      <c r="AV106" s="9"/>
      <c r="AW106" s="9"/>
    </row>
    <row r="107" spans="1:49" s="10" customFormat="1" ht="15.75" customHeight="1">
      <c r="A107" s="7">
        <v>101</v>
      </c>
      <c r="B107" s="30" t="s">
        <v>385</v>
      </c>
      <c r="C107" s="30" t="s">
        <v>386</v>
      </c>
      <c r="D107" s="30">
        <v>1964</v>
      </c>
      <c r="E107" s="30" t="s">
        <v>63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>
        <v>46</v>
      </c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>
        <f t="shared" si="15"/>
        <v>46</v>
      </c>
      <c r="AR107" s="7">
        <f t="shared" si="16"/>
        <v>1</v>
      </c>
      <c r="AS107" s="7">
        <f t="shared" si="17"/>
        <v>46</v>
      </c>
      <c r="AT107" s="7">
        <f t="shared" si="18"/>
        <v>0</v>
      </c>
      <c r="AU107" s="9">
        <f t="shared" si="19"/>
        <v>46</v>
      </c>
      <c r="AV107" s="9"/>
      <c r="AW107" s="9"/>
    </row>
    <row r="108" spans="1:49" s="10" customFormat="1" ht="15.75" customHeight="1">
      <c r="A108" s="7">
        <v>79</v>
      </c>
      <c r="B108" s="19" t="s">
        <v>301</v>
      </c>
      <c r="C108" s="19" t="s">
        <v>182</v>
      </c>
      <c r="D108" s="19">
        <v>1964</v>
      </c>
      <c r="E108" s="19" t="s">
        <v>302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>
        <v>48</v>
      </c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>
        <f t="shared" si="15"/>
        <v>48</v>
      </c>
      <c r="AR108" s="7">
        <f t="shared" si="16"/>
        <v>1</v>
      </c>
      <c r="AS108" s="7">
        <f t="shared" si="17"/>
        <v>48</v>
      </c>
      <c r="AT108" s="7">
        <f t="shared" si="18"/>
        <v>0</v>
      </c>
      <c r="AU108" s="9">
        <f t="shared" si="19"/>
        <v>48</v>
      </c>
      <c r="AV108" s="9"/>
      <c r="AW108" s="9"/>
    </row>
    <row r="109" spans="1:49" s="10" customFormat="1" ht="15.75" customHeight="1">
      <c r="A109" s="7">
        <v>121</v>
      </c>
      <c r="B109" s="30" t="s">
        <v>381</v>
      </c>
      <c r="C109" s="30" t="s">
        <v>175</v>
      </c>
      <c r="D109" s="30">
        <v>1964</v>
      </c>
      <c r="E109" s="30" t="s">
        <v>372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>
        <v>44</v>
      </c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>
        <f t="shared" si="15"/>
        <v>44</v>
      </c>
      <c r="AR109" s="7">
        <f t="shared" si="16"/>
        <v>1</v>
      </c>
      <c r="AS109" s="7">
        <f t="shared" si="17"/>
        <v>44</v>
      </c>
      <c r="AT109" s="7">
        <f t="shared" si="18"/>
        <v>0</v>
      </c>
      <c r="AU109" s="9">
        <f t="shared" si="19"/>
        <v>44</v>
      </c>
      <c r="AV109" s="9"/>
      <c r="AW109" s="9"/>
    </row>
    <row r="110" spans="1:49" s="10" customFormat="1" ht="15.75" customHeight="1">
      <c r="A110" s="7">
        <v>130</v>
      </c>
      <c r="B110" s="17" t="s">
        <v>77</v>
      </c>
      <c r="C110" s="17" t="s">
        <v>78</v>
      </c>
      <c r="D110" s="17">
        <v>1964</v>
      </c>
      <c r="E110" s="17" t="s">
        <v>47</v>
      </c>
      <c r="F110" s="9">
        <v>43</v>
      </c>
      <c r="G110" s="7"/>
      <c r="H110" s="7"/>
      <c r="I110" s="18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9">
        <f t="shared" si="15"/>
        <v>43</v>
      </c>
      <c r="AR110" s="7">
        <f t="shared" si="16"/>
        <v>1</v>
      </c>
      <c r="AS110" s="7">
        <f t="shared" si="17"/>
        <v>43</v>
      </c>
      <c r="AT110" s="7">
        <f t="shared" si="18"/>
        <v>0</v>
      </c>
      <c r="AU110" s="9">
        <f t="shared" si="19"/>
        <v>43</v>
      </c>
      <c r="AV110" s="12"/>
      <c r="AW110" s="28"/>
    </row>
    <row r="111" spans="1:49" s="10" customFormat="1" ht="15.75" customHeight="1">
      <c r="A111" s="7">
        <v>80</v>
      </c>
      <c r="B111" s="1" t="s">
        <v>72</v>
      </c>
      <c r="C111" s="1" t="s">
        <v>151</v>
      </c>
      <c r="D111" s="2">
        <v>1960</v>
      </c>
      <c r="E111" s="1" t="s">
        <v>219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>
        <v>48</v>
      </c>
      <c r="AI111" s="7"/>
      <c r="AJ111" s="7"/>
      <c r="AK111" s="7"/>
      <c r="AL111" s="7"/>
      <c r="AM111" s="7"/>
      <c r="AN111" s="7"/>
      <c r="AO111" s="7"/>
      <c r="AP111" s="7"/>
      <c r="AQ111" s="7">
        <f t="shared" si="15"/>
        <v>48</v>
      </c>
      <c r="AR111" s="7">
        <f t="shared" si="16"/>
        <v>1</v>
      </c>
      <c r="AS111" s="7">
        <f t="shared" si="17"/>
        <v>48</v>
      </c>
      <c r="AT111" s="7">
        <f t="shared" si="18"/>
        <v>0</v>
      </c>
      <c r="AU111" s="9">
        <f t="shared" si="19"/>
        <v>48</v>
      </c>
      <c r="AV111" s="9"/>
      <c r="AW111" s="9"/>
    </row>
    <row r="112" spans="1:49" s="10" customFormat="1" ht="15.75" customHeight="1">
      <c r="A112" s="7">
        <v>147</v>
      </c>
      <c r="B112" s="14" t="s">
        <v>72</v>
      </c>
      <c r="C112" s="14" t="s">
        <v>122</v>
      </c>
      <c r="D112" s="14">
        <v>1961</v>
      </c>
      <c r="E112" s="14" t="s">
        <v>63</v>
      </c>
      <c r="F112" s="7"/>
      <c r="G112" s="7">
        <v>41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9">
        <f t="shared" si="15"/>
        <v>41</v>
      </c>
      <c r="AR112" s="7">
        <f t="shared" si="16"/>
        <v>1</v>
      </c>
      <c r="AS112" s="7">
        <f t="shared" si="17"/>
        <v>41</v>
      </c>
      <c r="AT112" s="7">
        <f t="shared" si="18"/>
        <v>0</v>
      </c>
      <c r="AU112" s="9">
        <f t="shared" si="19"/>
        <v>41</v>
      </c>
      <c r="AV112" s="9"/>
      <c r="AW112" s="9"/>
    </row>
    <row r="113" spans="1:49" s="10" customFormat="1" ht="15.75" customHeight="1">
      <c r="A113" s="7">
        <v>170</v>
      </c>
      <c r="B113" s="41" t="s">
        <v>440</v>
      </c>
      <c r="C113" s="41" t="s">
        <v>441</v>
      </c>
      <c r="D113" s="41">
        <v>1960</v>
      </c>
      <c r="E113" s="41" t="s">
        <v>442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>
        <v>48</v>
      </c>
      <c r="AK113" s="7"/>
      <c r="AL113" s="7"/>
      <c r="AM113" s="7"/>
      <c r="AN113" s="7"/>
      <c r="AO113" s="7"/>
      <c r="AP113" s="7"/>
      <c r="AQ113" s="7">
        <f t="shared" si="15"/>
        <v>48</v>
      </c>
      <c r="AR113" s="7">
        <f t="shared" si="16"/>
        <v>1</v>
      </c>
      <c r="AS113" s="7">
        <f t="shared" si="17"/>
        <v>48</v>
      </c>
      <c r="AT113" s="7">
        <f t="shared" si="18"/>
        <v>0</v>
      </c>
      <c r="AU113" s="9">
        <f t="shared" si="19"/>
        <v>48</v>
      </c>
      <c r="AV113" s="9"/>
      <c r="AW113" s="9"/>
    </row>
    <row r="114" spans="1:49" s="10" customFormat="1" ht="15.75" customHeight="1">
      <c r="A114" s="7">
        <v>81</v>
      </c>
      <c r="B114" s="36" t="s">
        <v>426</v>
      </c>
      <c r="C114" s="36" t="s">
        <v>427</v>
      </c>
      <c r="D114" s="36">
        <v>1964</v>
      </c>
      <c r="E114" s="36" t="s">
        <v>428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>
        <v>48</v>
      </c>
      <c r="AH114" s="7"/>
      <c r="AI114" s="7"/>
      <c r="AJ114" s="7"/>
      <c r="AK114" s="7"/>
      <c r="AL114" s="7"/>
      <c r="AM114" s="7"/>
      <c r="AN114" s="7"/>
      <c r="AO114" s="7"/>
      <c r="AP114" s="7"/>
      <c r="AQ114" s="7">
        <f t="shared" si="15"/>
        <v>48</v>
      </c>
      <c r="AR114" s="7">
        <f t="shared" si="16"/>
        <v>1</v>
      </c>
      <c r="AS114" s="7">
        <f t="shared" si="17"/>
        <v>48</v>
      </c>
      <c r="AT114" s="7">
        <f t="shared" si="18"/>
        <v>0</v>
      </c>
      <c r="AU114" s="9">
        <f t="shared" si="19"/>
        <v>48</v>
      </c>
      <c r="AV114" s="9"/>
      <c r="AW114" s="9"/>
    </row>
    <row r="115" spans="1:49" s="10" customFormat="1" ht="15.75" customHeight="1">
      <c r="A115" s="7">
        <v>69</v>
      </c>
      <c r="B115" s="17" t="s">
        <v>52</v>
      </c>
      <c r="C115" s="17" t="s">
        <v>53</v>
      </c>
      <c r="D115" s="17">
        <v>1960</v>
      </c>
      <c r="E115" s="17" t="s">
        <v>54</v>
      </c>
      <c r="F115" s="10">
        <v>49</v>
      </c>
      <c r="G115" s="18"/>
      <c r="AQ115" s="9">
        <f t="shared" si="15"/>
        <v>49</v>
      </c>
      <c r="AR115" s="7">
        <f t="shared" si="16"/>
        <v>1</v>
      </c>
      <c r="AS115" s="7">
        <f t="shared" si="17"/>
        <v>49</v>
      </c>
      <c r="AT115" s="7">
        <f t="shared" si="18"/>
        <v>0</v>
      </c>
      <c r="AU115" s="9">
        <f t="shared" si="19"/>
        <v>49</v>
      </c>
      <c r="AV115" s="7"/>
      <c r="AW115" s="28"/>
    </row>
    <row r="116" spans="1:49" s="10" customFormat="1" ht="15.75" customHeight="1">
      <c r="A116" s="7">
        <v>113</v>
      </c>
      <c r="B116" s="30" t="s">
        <v>378</v>
      </c>
      <c r="C116" s="30" t="s">
        <v>379</v>
      </c>
      <c r="D116" s="30">
        <v>1963</v>
      </c>
      <c r="E116" s="30" t="s">
        <v>380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>
        <v>45</v>
      </c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>
        <f t="shared" si="15"/>
        <v>45</v>
      </c>
      <c r="AR116" s="7">
        <f t="shared" si="16"/>
        <v>1</v>
      </c>
      <c r="AS116" s="7">
        <f t="shared" si="17"/>
        <v>45</v>
      </c>
      <c r="AT116" s="7">
        <f t="shared" si="18"/>
        <v>0</v>
      </c>
      <c r="AU116" s="9">
        <f t="shared" si="19"/>
        <v>45</v>
      </c>
      <c r="AV116" s="9"/>
      <c r="AW116" s="9"/>
    </row>
    <row r="117" spans="1:49" s="10" customFormat="1" ht="15.75" customHeight="1">
      <c r="A117" s="7">
        <v>161</v>
      </c>
      <c r="B117" s="31" t="s">
        <v>348</v>
      </c>
      <c r="C117" s="31" t="s">
        <v>349</v>
      </c>
      <c r="D117" s="31">
        <v>64</v>
      </c>
      <c r="E117" s="31" t="s">
        <v>350</v>
      </c>
      <c r="F117" s="7"/>
      <c r="G117" s="7"/>
      <c r="H117" s="7"/>
      <c r="I117" s="7"/>
      <c r="J117" s="7">
        <v>38</v>
      </c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>
        <f t="shared" si="15"/>
        <v>38</v>
      </c>
      <c r="AR117" s="7">
        <f t="shared" si="16"/>
        <v>1</v>
      </c>
      <c r="AS117" s="7">
        <f t="shared" si="17"/>
        <v>38</v>
      </c>
      <c r="AT117" s="7">
        <f t="shared" si="18"/>
        <v>0</v>
      </c>
      <c r="AU117" s="9">
        <f t="shared" si="19"/>
        <v>38</v>
      </c>
      <c r="AV117" s="9"/>
      <c r="AW117" s="9"/>
    </row>
    <row r="118" spans="1:49" s="10" customFormat="1" ht="15.75" customHeight="1">
      <c r="A118" s="7">
        <v>59</v>
      </c>
      <c r="B118" s="14" t="s">
        <v>100</v>
      </c>
      <c r="C118" s="14" t="s">
        <v>101</v>
      </c>
      <c r="D118" s="14">
        <v>1961</v>
      </c>
      <c r="E118" s="14" t="s">
        <v>102</v>
      </c>
      <c r="G118" s="18">
        <v>50</v>
      </c>
      <c r="H118" s="18"/>
      <c r="AQ118" s="9">
        <f t="shared" si="15"/>
        <v>50</v>
      </c>
      <c r="AR118" s="7">
        <f t="shared" si="16"/>
        <v>1</v>
      </c>
      <c r="AS118" s="7">
        <f t="shared" si="17"/>
        <v>50</v>
      </c>
      <c r="AT118" s="7">
        <f t="shared" si="18"/>
        <v>0</v>
      </c>
      <c r="AU118" s="9">
        <f t="shared" si="19"/>
        <v>50</v>
      </c>
      <c r="AV118" s="9"/>
      <c r="AW118" s="9"/>
    </row>
    <row r="119" spans="1:49" s="10" customFormat="1" ht="15.75" customHeight="1">
      <c r="A119" s="7">
        <v>165</v>
      </c>
      <c r="B119" s="20" t="s">
        <v>269</v>
      </c>
      <c r="C119" s="20" t="s">
        <v>257</v>
      </c>
      <c r="D119" s="20">
        <v>1964</v>
      </c>
      <c r="E119" s="20" t="s">
        <v>261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>
        <v>36</v>
      </c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>
        <f t="shared" si="15"/>
        <v>36</v>
      </c>
      <c r="AR119" s="7">
        <f t="shared" si="16"/>
        <v>1</v>
      </c>
      <c r="AS119" s="7">
        <f t="shared" si="17"/>
        <v>36</v>
      </c>
      <c r="AT119" s="7">
        <f t="shared" si="18"/>
        <v>0</v>
      </c>
      <c r="AU119" s="9">
        <f t="shared" si="19"/>
        <v>36</v>
      </c>
      <c r="AV119" s="9"/>
      <c r="AW119" s="9"/>
    </row>
    <row r="120" spans="1:49" s="10" customFormat="1" ht="15.75" customHeight="1">
      <c r="A120" s="7">
        <v>70</v>
      </c>
      <c r="B120" s="33" t="s">
        <v>230</v>
      </c>
      <c r="D120" s="34" t="s">
        <v>170</v>
      </c>
      <c r="E120" s="35" t="s">
        <v>63</v>
      </c>
      <c r="F120" s="7"/>
      <c r="G120" s="7"/>
      <c r="H120" s="7"/>
      <c r="I120" s="7"/>
      <c r="J120" s="7"/>
      <c r="K120" s="7"/>
      <c r="L120" s="7"/>
      <c r="M120" s="7">
        <v>49</v>
      </c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9">
        <f t="shared" si="15"/>
        <v>49</v>
      </c>
      <c r="AR120" s="7">
        <f t="shared" si="16"/>
        <v>1</v>
      </c>
      <c r="AS120" s="7">
        <f t="shared" si="17"/>
        <v>49</v>
      </c>
      <c r="AT120" s="7">
        <f t="shared" si="18"/>
        <v>0</v>
      </c>
      <c r="AU120" s="9">
        <f t="shared" si="19"/>
        <v>49</v>
      </c>
      <c r="AV120" s="9"/>
      <c r="AW120" s="9"/>
    </row>
    <row r="121" spans="1:49" s="10" customFormat="1" ht="15.75" customHeight="1">
      <c r="A121" s="7">
        <v>92</v>
      </c>
      <c r="B121" s="14" t="s">
        <v>129</v>
      </c>
      <c r="C121" s="10" t="s">
        <v>130</v>
      </c>
      <c r="D121" s="14">
        <v>1964</v>
      </c>
      <c r="E121" s="14" t="s">
        <v>115</v>
      </c>
      <c r="F121" s="7"/>
      <c r="G121" s="7"/>
      <c r="H121" s="7">
        <v>47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9">
        <f t="shared" si="15"/>
        <v>47</v>
      </c>
      <c r="AR121" s="7">
        <f t="shared" si="16"/>
        <v>1</v>
      </c>
      <c r="AS121" s="7">
        <f t="shared" si="17"/>
        <v>47</v>
      </c>
      <c r="AT121" s="7">
        <f t="shared" si="18"/>
        <v>0</v>
      </c>
      <c r="AU121" s="9">
        <f t="shared" si="19"/>
        <v>47</v>
      </c>
      <c r="AV121" s="9"/>
      <c r="AW121" s="9"/>
    </row>
    <row r="122" spans="1:49" s="10" customFormat="1" ht="15.75" customHeight="1">
      <c r="A122" s="7">
        <v>148</v>
      </c>
      <c r="B122" s="26" t="s">
        <v>405</v>
      </c>
      <c r="C122" s="27" t="s">
        <v>406</v>
      </c>
      <c r="D122" s="27">
        <v>1964</v>
      </c>
      <c r="E122" s="27" t="s">
        <v>149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>
        <v>41</v>
      </c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>
        <f t="shared" si="15"/>
        <v>41</v>
      </c>
      <c r="AR122" s="7">
        <f t="shared" si="16"/>
        <v>1</v>
      </c>
      <c r="AS122" s="7">
        <f t="shared" si="17"/>
        <v>41</v>
      </c>
      <c r="AT122" s="7">
        <f t="shared" si="18"/>
        <v>0</v>
      </c>
      <c r="AU122" s="9">
        <f t="shared" si="19"/>
        <v>41</v>
      </c>
      <c r="AV122" s="9"/>
      <c r="AW122" s="9"/>
    </row>
    <row r="123" spans="1:49" s="10" customFormat="1" ht="15.75" customHeight="1">
      <c r="A123" s="7">
        <v>114</v>
      </c>
      <c r="B123" s="14" t="s">
        <v>113</v>
      </c>
      <c r="C123" s="14" t="s">
        <v>114</v>
      </c>
      <c r="D123" s="14">
        <v>1964</v>
      </c>
      <c r="E123" s="14" t="s">
        <v>115</v>
      </c>
      <c r="F123" s="7"/>
      <c r="G123" s="7">
        <v>45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9">
        <f t="shared" si="15"/>
        <v>45</v>
      </c>
      <c r="AR123" s="7">
        <f t="shared" si="16"/>
        <v>1</v>
      </c>
      <c r="AS123" s="7">
        <f t="shared" si="17"/>
        <v>45</v>
      </c>
      <c r="AT123" s="7">
        <f t="shared" si="18"/>
        <v>0</v>
      </c>
      <c r="AU123" s="9">
        <f t="shared" si="19"/>
        <v>45</v>
      </c>
      <c r="AV123" s="9"/>
      <c r="AW123" s="9"/>
    </row>
    <row r="124" spans="1:49" s="10" customFormat="1" ht="15.75" customHeight="1">
      <c r="A124" s="7">
        <v>102</v>
      </c>
      <c r="B124" s="38" t="s">
        <v>314</v>
      </c>
      <c r="C124" s="38" t="s">
        <v>185</v>
      </c>
      <c r="D124" s="39">
        <v>1961</v>
      </c>
      <c r="E124" s="38" t="s">
        <v>315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>
        <v>46</v>
      </c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>
        <f t="shared" si="15"/>
        <v>46</v>
      </c>
      <c r="AR124" s="7">
        <f t="shared" si="16"/>
        <v>1</v>
      </c>
      <c r="AS124" s="7">
        <f t="shared" si="17"/>
        <v>46</v>
      </c>
      <c r="AT124" s="7">
        <f t="shared" si="18"/>
        <v>0</v>
      </c>
      <c r="AU124" s="9">
        <f t="shared" si="19"/>
        <v>46</v>
      </c>
      <c r="AV124" s="9"/>
      <c r="AW124" s="9"/>
    </row>
    <row r="125" spans="1:49" s="10" customFormat="1" ht="15.75" customHeight="1">
      <c r="A125" s="7">
        <v>103</v>
      </c>
      <c r="B125" s="19" t="s">
        <v>419</v>
      </c>
      <c r="C125" s="19" t="s">
        <v>420</v>
      </c>
      <c r="D125" s="19">
        <v>1960</v>
      </c>
      <c r="E125" s="19" t="s">
        <v>63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9">
        <v>46</v>
      </c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>
        <f t="shared" si="15"/>
        <v>46</v>
      </c>
      <c r="AR125" s="7">
        <f t="shared" si="16"/>
        <v>1</v>
      </c>
      <c r="AS125" s="7">
        <f t="shared" si="17"/>
        <v>46</v>
      </c>
      <c r="AT125" s="7">
        <f t="shared" si="18"/>
        <v>0</v>
      </c>
      <c r="AU125" s="9">
        <f t="shared" si="19"/>
        <v>46</v>
      </c>
      <c r="AV125" s="9"/>
      <c r="AW125" s="9"/>
    </row>
    <row r="126" spans="1:49" s="10" customFormat="1" ht="15.75" customHeight="1">
      <c r="A126" s="7">
        <v>131</v>
      </c>
      <c r="B126" s="30" t="s">
        <v>398</v>
      </c>
      <c r="C126" s="30" t="s">
        <v>399</v>
      </c>
      <c r="D126" s="30" t="s">
        <v>177</v>
      </c>
      <c r="E126" s="30" t="s">
        <v>63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>
        <v>43</v>
      </c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>
        <f t="shared" si="15"/>
        <v>43</v>
      </c>
      <c r="AR126" s="7">
        <f t="shared" si="16"/>
        <v>1</v>
      </c>
      <c r="AS126" s="7">
        <f t="shared" si="17"/>
        <v>43</v>
      </c>
      <c r="AT126" s="7">
        <f t="shared" si="18"/>
        <v>0</v>
      </c>
      <c r="AU126" s="9">
        <f t="shared" si="19"/>
        <v>43</v>
      </c>
      <c r="AV126" s="9"/>
      <c r="AW126" s="9"/>
    </row>
    <row r="127" spans="1:49" s="10" customFormat="1" ht="15.75" customHeight="1">
      <c r="A127" s="7">
        <v>104</v>
      </c>
      <c r="B127" s="30" t="s">
        <v>281</v>
      </c>
      <c r="C127" s="30" t="s">
        <v>282</v>
      </c>
      <c r="D127" s="30">
        <v>1961</v>
      </c>
      <c r="E127" s="30" t="s">
        <v>112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>
        <v>46</v>
      </c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>
        <f t="shared" si="15"/>
        <v>46</v>
      </c>
      <c r="AR127" s="7">
        <f t="shared" si="16"/>
        <v>1</v>
      </c>
      <c r="AS127" s="7">
        <f t="shared" si="17"/>
        <v>46</v>
      </c>
      <c r="AT127" s="7">
        <f t="shared" si="18"/>
        <v>0</v>
      </c>
      <c r="AU127" s="9">
        <f t="shared" si="19"/>
        <v>46</v>
      </c>
      <c r="AV127" s="9"/>
      <c r="AW127" s="9"/>
    </row>
    <row r="128" spans="1:49" s="10" customFormat="1" ht="15.75" customHeight="1">
      <c r="A128" s="7">
        <v>82</v>
      </c>
      <c r="B128" s="7" t="s">
        <v>316</v>
      </c>
      <c r="C128" s="7" t="s">
        <v>317</v>
      </c>
      <c r="D128" s="7"/>
      <c r="E128" s="7" t="s">
        <v>315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>
        <v>48</v>
      </c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>
        <f t="shared" si="15"/>
        <v>48</v>
      </c>
      <c r="AR128" s="7">
        <f t="shared" si="16"/>
        <v>1</v>
      </c>
      <c r="AS128" s="7">
        <f t="shared" si="17"/>
        <v>48</v>
      </c>
      <c r="AT128" s="7">
        <f t="shared" si="18"/>
        <v>0</v>
      </c>
      <c r="AU128" s="9">
        <f t="shared" si="19"/>
        <v>48</v>
      </c>
      <c r="AV128" s="9"/>
      <c r="AW128" s="9"/>
    </row>
    <row r="129" spans="1:49" s="10" customFormat="1" ht="15.75" customHeight="1">
      <c r="A129" s="7">
        <v>122</v>
      </c>
      <c r="B129" s="19" t="s">
        <v>297</v>
      </c>
      <c r="C129" s="19" t="s">
        <v>185</v>
      </c>
      <c r="D129" s="19">
        <v>1962</v>
      </c>
      <c r="E129" s="19" t="s">
        <v>287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>
        <v>44</v>
      </c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>
        <f t="shared" si="15"/>
        <v>44</v>
      </c>
      <c r="AR129" s="7">
        <f t="shared" si="16"/>
        <v>1</v>
      </c>
      <c r="AS129" s="7">
        <f t="shared" si="17"/>
        <v>44</v>
      </c>
      <c r="AT129" s="7">
        <f t="shared" si="18"/>
        <v>0</v>
      </c>
      <c r="AU129" s="9">
        <f t="shared" si="19"/>
        <v>44</v>
      </c>
      <c r="AV129" s="9"/>
      <c r="AW129" s="9"/>
    </row>
    <row r="130" spans="1:49" s="10" customFormat="1" ht="15.75" customHeight="1">
      <c r="A130" s="7">
        <v>83</v>
      </c>
      <c r="B130" s="31" t="s">
        <v>323</v>
      </c>
      <c r="C130" s="31" t="s">
        <v>324</v>
      </c>
      <c r="D130" s="31">
        <v>62</v>
      </c>
      <c r="E130" s="31" t="s">
        <v>325</v>
      </c>
      <c r="F130" s="7"/>
      <c r="G130" s="7"/>
      <c r="H130" s="7"/>
      <c r="I130" s="7"/>
      <c r="J130" s="7">
        <v>48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>
        <f aca="true" t="shared" si="20" ref="AQ130:AQ158">SUM(F130:AP130)</f>
        <v>48</v>
      </c>
      <c r="AR130" s="7">
        <f aca="true" t="shared" si="21" ref="AR130:AR158">(COUNT(F130:AP130))</f>
        <v>1</v>
      </c>
      <c r="AS130" s="7">
        <f aca="true" t="shared" si="22" ref="AS130:AS158">IF(COUNT(F130:AP130)&gt;0,LARGE(F130:AP130,1),0)+IF(COUNT(F130:AP130)&gt;1,LARGE(F130:AP130,2),0)+IF(COUNT(F130:AP130)&gt;2,LARGE(F130:AP130,3),0)+IF(COUNT(F130:AP130)&gt;3,LARGE(F130:AP130,4),0)+IF(COUNT(F130:AP130)&gt;4,LARGE(F130:AP130,5),0)+IF(COUNT(F130:AP130)&gt;5,LARGE(F130:AP130,6),0)+IF(COUNT(F130:AP130)&gt;6,LARGE(F130:AP130,7),0)+IF(COUNT(F130:AP130)&gt;7,LARGE(F130:AP130,8),0)+IF(COUNT(F130:AP130)&gt;8,LARGE(F130:AP130,9),0)+IF(COUNT(F130:AP130)&gt;9,LARGE(F130:AP130,10),0)+IF(COUNT(F130:AP130)&gt;10,LARGE(F130:AP130,11),0)+IF(COUNT(F130:AP130)&gt;11,LARGE(F130:AP130,12),0)+IF(COUNT(F130:AP130)&gt;12,LARGE(F130:AP130,13),0)+IF(COUNT(F130:AP130)&gt;13,LARGE(F130:AP130,14),0)+IF(COUNT(F130:AP130)&gt;14,LARGE(F130:AP130,15),0)</f>
        <v>48</v>
      </c>
      <c r="AT130" s="7">
        <f aca="true" t="shared" si="23" ref="AT130:AT158">IF(COUNT(F130:AP130)&lt;22,IF(COUNT(F130:AP130)&gt;14,(COUNT(F130:AP130)-15),0)*20,120)</f>
        <v>0</v>
      </c>
      <c r="AU130" s="9">
        <f aca="true" t="shared" si="24" ref="AU130:AU158">AS130+AT130</f>
        <v>48</v>
      </c>
      <c r="AV130" s="9"/>
      <c r="AW130" s="9"/>
    </row>
    <row r="131" spans="1:49" s="10" customFormat="1" ht="15.75" customHeight="1">
      <c r="A131" s="7">
        <v>71</v>
      </c>
      <c r="B131" s="20" t="s">
        <v>260</v>
      </c>
      <c r="C131" s="20" t="s">
        <v>213</v>
      </c>
      <c r="D131" s="20">
        <v>1962</v>
      </c>
      <c r="E131" s="20" t="s">
        <v>261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>
        <v>49</v>
      </c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>
        <f t="shared" si="20"/>
        <v>49</v>
      </c>
      <c r="AR131" s="7">
        <f t="shared" si="21"/>
        <v>1</v>
      </c>
      <c r="AS131" s="7">
        <f t="shared" si="22"/>
        <v>49</v>
      </c>
      <c r="AT131" s="7">
        <f t="shared" si="23"/>
        <v>0</v>
      </c>
      <c r="AU131" s="9">
        <f t="shared" si="24"/>
        <v>49</v>
      </c>
      <c r="AV131" s="9"/>
      <c r="AW131" s="9"/>
    </row>
    <row r="132" spans="1:49" s="10" customFormat="1" ht="15.75" customHeight="1">
      <c r="A132" s="7">
        <v>133</v>
      </c>
      <c r="B132" s="14" t="s">
        <v>139</v>
      </c>
      <c r="C132" s="10" t="s">
        <v>140</v>
      </c>
      <c r="D132" s="14">
        <v>1964</v>
      </c>
      <c r="E132" s="14" t="s">
        <v>63</v>
      </c>
      <c r="F132" s="7"/>
      <c r="G132" s="7"/>
      <c r="H132" s="7">
        <v>43</v>
      </c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9">
        <f t="shared" si="20"/>
        <v>43</v>
      </c>
      <c r="AR132" s="7">
        <f t="shared" si="21"/>
        <v>1</v>
      </c>
      <c r="AS132" s="7">
        <f t="shared" si="22"/>
        <v>43</v>
      </c>
      <c r="AT132" s="7">
        <f t="shared" si="23"/>
        <v>0</v>
      </c>
      <c r="AU132" s="9">
        <f t="shared" si="24"/>
        <v>43</v>
      </c>
      <c r="AV132" s="9"/>
      <c r="AW132" s="9"/>
    </row>
    <row r="133" spans="1:49" s="10" customFormat="1" ht="15.75" customHeight="1">
      <c r="A133" s="7">
        <v>93</v>
      </c>
      <c r="B133" s="38" t="s">
        <v>312</v>
      </c>
      <c r="C133" s="38" t="s">
        <v>67</v>
      </c>
      <c r="D133" s="39">
        <v>1960</v>
      </c>
      <c r="E133" s="38" t="s">
        <v>313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>
        <v>47</v>
      </c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>
        <f t="shared" si="20"/>
        <v>47</v>
      </c>
      <c r="AR133" s="7">
        <f t="shared" si="21"/>
        <v>1</v>
      </c>
      <c r="AS133" s="7">
        <f t="shared" si="22"/>
        <v>47</v>
      </c>
      <c r="AT133" s="7">
        <f t="shared" si="23"/>
        <v>0</v>
      </c>
      <c r="AU133" s="9">
        <f t="shared" si="24"/>
        <v>47</v>
      </c>
      <c r="AV133" s="9"/>
      <c r="AW133" s="9"/>
    </row>
    <row r="134" spans="1:49" s="10" customFormat="1" ht="15.75" customHeight="1">
      <c r="A134" s="7">
        <v>123</v>
      </c>
      <c r="B134" s="30" t="s">
        <v>285</v>
      </c>
      <c r="C134" s="30" t="s">
        <v>286</v>
      </c>
      <c r="D134" s="30">
        <v>1963</v>
      </c>
      <c r="E134" s="30" t="s">
        <v>287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>
        <v>44</v>
      </c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>
        <f t="shared" si="20"/>
        <v>44</v>
      </c>
      <c r="AR134" s="7">
        <f t="shared" si="21"/>
        <v>1</v>
      </c>
      <c r="AS134" s="7">
        <f t="shared" si="22"/>
        <v>44</v>
      </c>
      <c r="AT134" s="7">
        <f t="shared" si="23"/>
        <v>0</v>
      </c>
      <c r="AU134" s="9">
        <f t="shared" si="24"/>
        <v>44</v>
      </c>
      <c r="AV134" s="9"/>
      <c r="AW134" s="9"/>
    </row>
    <row r="135" spans="1:49" s="10" customFormat="1" ht="15.75" customHeight="1">
      <c r="A135" s="7">
        <v>94</v>
      </c>
      <c r="B135" s="10" t="s">
        <v>240</v>
      </c>
      <c r="C135" s="25" t="s">
        <v>241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>
        <v>47</v>
      </c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9">
        <f t="shared" si="20"/>
        <v>47</v>
      </c>
      <c r="AR135" s="7">
        <f t="shared" si="21"/>
        <v>1</v>
      </c>
      <c r="AS135" s="7">
        <f t="shared" si="22"/>
        <v>47</v>
      </c>
      <c r="AT135" s="7">
        <f t="shared" si="23"/>
        <v>0</v>
      </c>
      <c r="AU135" s="9">
        <f t="shared" si="24"/>
        <v>47</v>
      </c>
      <c r="AV135" s="9"/>
      <c r="AW135" s="9"/>
    </row>
    <row r="136" spans="1:49" s="10" customFormat="1" ht="15.75" customHeight="1">
      <c r="A136" s="7">
        <v>60</v>
      </c>
      <c r="B136" s="10" t="s">
        <v>251</v>
      </c>
      <c r="C136" s="25" t="s">
        <v>252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>
        <v>50</v>
      </c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9">
        <f t="shared" si="20"/>
        <v>50</v>
      </c>
      <c r="AR136" s="7">
        <f t="shared" si="21"/>
        <v>1</v>
      </c>
      <c r="AS136" s="7">
        <f t="shared" si="22"/>
        <v>50</v>
      </c>
      <c r="AT136" s="7">
        <f t="shared" si="23"/>
        <v>0</v>
      </c>
      <c r="AU136" s="9">
        <f t="shared" si="24"/>
        <v>50</v>
      </c>
      <c r="AV136" s="9"/>
      <c r="AW136" s="9"/>
    </row>
    <row r="137" spans="1:49" s="10" customFormat="1" ht="15.75" customHeight="1">
      <c r="A137" s="7">
        <v>105</v>
      </c>
      <c r="B137" s="10" t="s">
        <v>242</v>
      </c>
      <c r="C137" s="25" t="s">
        <v>243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>
        <v>46</v>
      </c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9">
        <f t="shared" si="20"/>
        <v>46</v>
      </c>
      <c r="AR137" s="7">
        <f t="shared" si="21"/>
        <v>1</v>
      </c>
      <c r="AS137" s="7">
        <f t="shared" si="22"/>
        <v>46</v>
      </c>
      <c r="AT137" s="7">
        <f t="shared" si="23"/>
        <v>0</v>
      </c>
      <c r="AU137" s="9">
        <f t="shared" si="24"/>
        <v>46</v>
      </c>
      <c r="AV137" s="9"/>
      <c r="AW137" s="9"/>
    </row>
    <row r="138" spans="1:49" s="10" customFormat="1" ht="15.75" customHeight="1">
      <c r="A138" s="7">
        <v>134</v>
      </c>
      <c r="B138" s="10" t="s">
        <v>245</v>
      </c>
      <c r="C138" s="25" t="s">
        <v>246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>
        <v>43</v>
      </c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9">
        <f t="shared" si="20"/>
        <v>43</v>
      </c>
      <c r="AR138" s="7">
        <f t="shared" si="21"/>
        <v>1</v>
      </c>
      <c r="AS138" s="7">
        <f t="shared" si="22"/>
        <v>43</v>
      </c>
      <c r="AT138" s="7">
        <f t="shared" si="23"/>
        <v>0</v>
      </c>
      <c r="AU138" s="9">
        <f t="shared" si="24"/>
        <v>43</v>
      </c>
      <c r="AV138" s="9"/>
      <c r="AW138" s="9"/>
    </row>
    <row r="139" spans="1:49" s="10" customFormat="1" ht="15.75" customHeight="1">
      <c r="A139" s="7">
        <v>143</v>
      </c>
      <c r="B139" s="10" t="s">
        <v>247</v>
      </c>
      <c r="C139" s="25" t="s">
        <v>248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>
        <v>42</v>
      </c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9">
        <f t="shared" si="20"/>
        <v>42</v>
      </c>
      <c r="AR139" s="7">
        <f t="shared" si="21"/>
        <v>1</v>
      </c>
      <c r="AS139" s="7">
        <f t="shared" si="22"/>
        <v>42</v>
      </c>
      <c r="AT139" s="7">
        <f t="shared" si="23"/>
        <v>0</v>
      </c>
      <c r="AU139" s="9">
        <f t="shared" si="24"/>
        <v>42</v>
      </c>
      <c r="AV139" s="9"/>
      <c r="AW139" s="9"/>
    </row>
    <row r="140" spans="1:49" s="10" customFormat="1" ht="15.75" customHeight="1">
      <c r="A140" s="7">
        <v>149</v>
      </c>
      <c r="B140" s="19" t="s">
        <v>298</v>
      </c>
      <c r="C140" s="19" t="s">
        <v>299</v>
      </c>
      <c r="D140" s="19">
        <v>1961</v>
      </c>
      <c r="E140" s="19" t="s">
        <v>300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>
        <v>41</v>
      </c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>
        <f t="shared" si="20"/>
        <v>41</v>
      </c>
      <c r="AR140" s="7">
        <f t="shared" si="21"/>
        <v>1</v>
      </c>
      <c r="AS140" s="7">
        <f t="shared" si="22"/>
        <v>41</v>
      </c>
      <c r="AT140" s="7">
        <f t="shared" si="23"/>
        <v>0</v>
      </c>
      <c r="AU140" s="9">
        <f t="shared" si="24"/>
        <v>41</v>
      </c>
      <c r="AV140" s="9"/>
      <c r="AW140" s="9"/>
    </row>
    <row r="141" spans="1:49" s="10" customFormat="1" ht="15.75" customHeight="1">
      <c r="A141" s="7">
        <v>61</v>
      </c>
      <c r="B141" s="24" t="s">
        <v>214</v>
      </c>
      <c r="C141" s="24" t="s">
        <v>215</v>
      </c>
      <c r="D141" s="24">
        <v>1960</v>
      </c>
      <c r="E141" s="24" t="s">
        <v>216</v>
      </c>
      <c r="F141" s="7"/>
      <c r="G141" s="7"/>
      <c r="H141" s="7"/>
      <c r="I141" s="7"/>
      <c r="J141" s="7"/>
      <c r="K141" s="7"/>
      <c r="L141" s="7">
        <v>50</v>
      </c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9">
        <f t="shared" si="20"/>
        <v>50</v>
      </c>
      <c r="AR141" s="7">
        <f t="shared" si="21"/>
        <v>1</v>
      </c>
      <c r="AS141" s="7">
        <f t="shared" si="22"/>
        <v>50</v>
      </c>
      <c r="AT141" s="7">
        <f t="shared" si="23"/>
        <v>0</v>
      </c>
      <c r="AU141" s="9">
        <f t="shared" si="24"/>
        <v>50</v>
      </c>
      <c r="AV141" s="9"/>
      <c r="AW141" s="9"/>
    </row>
    <row r="142" spans="1:49" s="10" customFormat="1" ht="15.75" customHeight="1">
      <c r="A142" s="7">
        <v>115</v>
      </c>
      <c r="B142" s="30" t="s">
        <v>283</v>
      </c>
      <c r="C142" s="30" t="s">
        <v>284</v>
      </c>
      <c r="D142" s="30">
        <v>1962</v>
      </c>
      <c r="E142" s="30" t="s">
        <v>63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>
        <v>45</v>
      </c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>
        <f t="shared" si="20"/>
        <v>45</v>
      </c>
      <c r="AR142" s="7">
        <f t="shared" si="21"/>
        <v>1</v>
      </c>
      <c r="AS142" s="7">
        <f t="shared" si="22"/>
        <v>45</v>
      </c>
      <c r="AT142" s="7">
        <f t="shared" si="23"/>
        <v>0</v>
      </c>
      <c r="AU142" s="9">
        <f t="shared" si="24"/>
        <v>45</v>
      </c>
      <c r="AV142" s="9"/>
      <c r="AW142" s="9"/>
    </row>
    <row r="143" spans="1:49" s="10" customFormat="1" ht="15.75" customHeight="1">
      <c r="A143" s="7">
        <v>135</v>
      </c>
      <c r="B143" s="24" t="s">
        <v>226</v>
      </c>
      <c r="C143" s="24" t="s">
        <v>227</v>
      </c>
      <c r="D143" s="24">
        <v>1962</v>
      </c>
      <c r="E143" s="24" t="s">
        <v>216</v>
      </c>
      <c r="F143" s="7"/>
      <c r="G143" s="7"/>
      <c r="H143" s="7"/>
      <c r="I143" s="7"/>
      <c r="J143" s="7"/>
      <c r="K143" s="7"/>
      <c r="L143" s="7">
        <v>43</v>
      </c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9">
        <f t="shared" si="20"/>
        <v>43</v>
      </c>
      <c r="AR143" s="7">
        <f t="shared" si="21"/>
        <v>1</v>
      </c>
      <c r="AS143" s="7">
        <f t="shared" si="22"/>
        <v>43</v>
      </c>
      <c r="AT143" s="7">
        <f t="shared" si="23"/>
        <v>0</v>
      </c>
      <c r="AU143" s="9">
        <f t="shared" si="24"/>
        <v>43</v>
      </c>
      <c r="AV143" s="9"/>
      <c r="AW143" s="9"/>
    </row>
    <row r="144" spans="1:49" s="10" customFormat="1" ht="15.75" customHeight="1">
      <c r="A144" s="7">
        <v>150</v>
      </c>
      <c r="B144" s="15" t="s">
        <v>184</v>
      </c>
      <c r="C144" s="15" t="s">
        <v>185</v>
      </c>
      <c r="D144" s="16" t="s">
        <v>173</v>
      </c>
      <c r="E144" s="15" t="s">
        <v>186</v>
      </c>
      <c r="F144" s="7"/>
      <c r="G144" s="7"/>
      <c r="H144" s="7"/>
      <c r="I144" s="7"/>
      <c r="J144" s="7"/>
      <c r="K144" s="7">
        <v>41</v>
      </c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9">
        <f t="shared" si="20"/>
        <v>41</v>
      </c>
      <c r="AR144" s="7">
        <f t="shared" si="21"/>
        <v>1</v>
      </c>
      <c r="AS144" s="7">
        <f t="shared" si="22"/>
        <v>41</v>
      </c>
      <c r="AT144" s="7">
        <f t="shared" si="23"/>
        <v>0</v>
      </c>
      <c r="AU144" s="9">
        <f t="shared" si="24"/>
        <v>41</v>
      </c>
      <c r="AV144" s="9"/>
      <c r="AW144" s="9"/>
    </row>
    <row r="145" spans="1:49" s="10" customFormat="1" ht="15.75" customHeight="1">
      <c r="A145" s="7">
        <v>136</v>
      </c>
      <c r="B145" s="14" t="s">
        <v>117</v>
      </c>
      <c r="C145" s="14" t="s">
        <v>118</v>
      </c>
      <c r="D145" s="14">
        <v>1963</v>
      </c>
      <c r="E145" s="14" t="s">
        <v>93</v>
      </c>
      <c r="F145" s="7"/>
      <c r="G145" s="7">
        <v>43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9">
        <f t="shared" si="20"/>
        <v>43</v>
      </c>
      <c r="AR145" s="7">
        <f t="shared" si="21"/>
        <v>1</v>
      </c>
      <c r="AS145" s="7">
        <f t="shared" si="22"/>
        <v>43</v>
      </c>
      <c r="AT145" s="7">
        <f t="shared" si="23"/>
        <v>0</v>
      </c>
      <c r="AU145" s="9">
        <f t="shared" si="24"/>
        <v>43</v>
      </c>
      <c r="AV145" s="12"/>
      <c r="AW145" s="7"/>
    </row>
    <row r="146" spans="1:49" s="10" customFormat="1" ht="15.75" customHeight="1">
      <c r="A146" s="7">
        <v>106</v>
      </c>
      <c r="B146" s="19" t="s">
        <v>303</v>
      </c>
      <c r="C146" s="19" t="s">
        <v>304</v>
      </c>
      <c r="D146" s="19">
        <v>1961</v>
      </c>
      <c r="E146" s="19" t="s">
        <v>287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>
        <v>46</v>
      </c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>
        <f t="shared" si="20"/>
        <v>46</v>
      </c>
      <c r="AR146" s="7">
        <f t="shared" si="21"/>
        <v>1</v>
      </c>
      <c r="AS146" s="7">
        <f t="shared" si="22"/>
        <v>46</v>
      </c>
      <c r="AT146" s="7">
        <f t="shared" si="23"/>
        <v>0</v>
      </c>
      <c r="AU146" s="9">
        <f t="shared" si="24"/>
        <v>46</v>
      </c>
      <c r="AV146" s="9"/>
      <c r="AW146" s="9"/>
    </row>
    <row r="147" spans="1:49" s="10" customFormat="1" ht="15.75" customHeight="1">
      <c r="A147" s="7">
        <v>124</v>
      </c>
      <c r="B147" s="30" t="s">
        <v>397</v>
      </c>
      <c r="C147" s="30" t="s">
        <v>158</v>
      </c>
      <c r="D147" s="30" t="s">
        <v>180</v>
      </c>
      <c r="E147" s="30" t="s">
        <v>63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>
        <v>44</v>
      </c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>
        <f t="shared" si="20"/>
        <v>44</v>
      </c>
      <c r="AR147" s="7">
        <f t="shared" si="21"/>
        <v>1</v>
      </c>
      <c r="AS147" s="7">
        <f t="shared" si="22"/>
        <v>44</v>
      </c>
      <c r="AT147" s="7">
        <f t="shared" si="23"/>
        <v>0</v>
      </c>
      <c r="AU147" s="9">
        <f t="shared" si="24"/>
        <v>44</v>
      </c>
      <c r="AV147" s="9"/>
      <c r="AW147" s="9"/>
    </row>
    <row r="148" spans="1:49" s="10" customFormat="1" ht="15.75" customHeight="1">
      <c r="A148" s="7">
        <v>116</v>
      </c>
      <c r="B148" s="22" t="s">
        <v>206</v>
      </c>
      <c r="C148" s="22" t="s">
        <v>207</v>
      </c>
      <c r="D148" s="23" t="s">
        <v>176</v>
      </c>
      <c r="E148" s="22" t="s">
        <v>208</v>
      </c>
      <c r="F148" s="7"/>
      <c r="G148" s="7"/>
      <c r="H148" s="7"/>
      <c r="I148" s="7"/>
      <c r="J148" s="7"/>
      <c r="K148" s="7">
        <v>45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9">
        <f t="shared" si="20"/>
        <v>45</v>
      </c>
      <c r="AR148" s="7">
        <f t="shared" si="21"/>
        <v>1</v>
      </c>
      <c r="AS148" s="7">
        <f t="shared" si="22"/>
        <v>45</v>
      </c>
      <c r="AT148" s="7">
        <f t="shared" si="23"/>
        <v>0</v>
      </c>
      <c r="AU148" s="9">
        <f t="shared" si="24"/>
        <v>45</v>
      </c>
      <c r="AV148" s="9"/>
      <c r="AW148" s="9"/>
    </row>
    <row r="149" spans="1:49" s="10" customFormat="1" ht="15.75" customHeight="1">
      <c r="A149" s="7">
        <v>62</v>
      </c>
      <c r="B149" s="22" t="s">
        <v>195</v>
      </c>
      <c r="C149" s="22" t="s">
        <v>196</v>
      </c>
      <c r="D149" s="23" t="s">
        <v>180</v>
      </c>
      <c r="E149" s="22" t="s">
        <v>197</v>
      </c>
      <c r="F149" s="7"/>
      <c r="G149" s="7"/>
      <c r="H149" s="7"/>
      <c r="I149" s="7"/>
      <c r="J149" s="7"/>
      <c r="K149" s="7">
        <v>50</v>
      </c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9">
        <f t="shared" si="20"/>
        <v>50</v>
      </c>
      <c r="AR149" s="7">
        <f t="shared" si="21"/>
        <v>1</v>
      </c>
      <c r="AS149" s="7">
        <f t="shared" si="22"/>
        <v>50</v>
      </c>
      <c r="AT149" s="7">
        <f t="shared" si="23"/>
        <v>0</v>
      </c>
      <c r="AU149" s="9">
        <f t="shared" si="24"/>
        <v>50</v>
      </c>
      <c r="AV149" s="9"/>
      <c r="AW149" s="9"/>
    </row>
    <row r="150" spans="1:49" s="10" customFormat="1" ht="15.75" customHeight="1">
      <c r="A150" s="7">
        <v>95</v>
      </c>
      <c r="B150" s="14" t="s">
        <v>94</v>
      </c>
      <c r="C150" s="14" t="s">
        <v>95</v>
      </c>
      <c r="D150" s="14">
        <v>1961</v>
      </c>
      <c r="E150" s="14" t="s">
        <v>96</v>
      </c>
      <c r="G150" s="7">
        <v>47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9">
        <f t="shared" si="20"/>
        <v>47</v>
      </c>
      <c r="AR150" s="7">
        <f t="shared" si="21"/>
        <v>1</v>
      </c>
      <c r="AS150" s="7">
        <f t="shared" si="22"/>
        <v>47</v>
      </c>
      <c r="AT150" s="7">
        <f t="shared" si="23"/>
        <v>0</v>
      </c>
      <c r="AU150" s="9">
        <f t="shared" si="24"/>
        <v>47</v>
      </c>
      <c r="AV150" s="12"/>
      <c r="AW150" s="7"/>
    </row>
    <row r="151" spans="1:49" s="10" customFormat="1" ht="15.75" customHeight="1">
      <c r="A151" s="7">
        <v>96</v>
      </c>
      <c r="B151" s="37" t="s">
        <v>392</v>
      </c>
      <c r="C151" s="37" t="s">
        <v>393</v>
      </c>
      <c r="D151" s="27">
        <v>1963</v>
      </c>
      <c r="E151" s="27" t="s">
        <v>391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>
        <v>47</v>
      </c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>
        <f t="shared" si="20"/>
        <v>47</v>
      </c>
      <c r="AR151" s="7">
        <f t="shared" si="21"/>
        <v>1</v>
      </c>
      <c r="AS151" s="7">
        <f t="shared" si="22"/>
        <v>47</v>
      </c>
      <c r="AT151" s="7">
        <f t="shared" si="23"/>
        <v>0</v>
      </c>
      <c r="AU151" s="9">
        <f t="shared" si="24"/>
        <v>47</v>
      </c>
      <c r="AV151" s="9"/>
      <c r="AW151" s="9"/>
    </row>
    <row r="152" spans="1:49" s="10" customFormat="1" ht="15.75" customHeight="1">
      <c r="A152" s="7">
        <v>151</v>
      </c>
      <c r="B152" s="17" t="s">
        <v>82</v>
      </c>
      <c r="C152" s="17" t="s">
        <v>83</v>
      </c>
      <c r="D152" s="17">
        <v>1963</v>
      </c>
      <c r="E152" s="17" t="s">
        <v>84</v>
      </c>
      <c r="F152" s="9">
        <v>41</v>
      </c>
      <c r="AQ152" s="9">
        <f t="shared" si="20"/>
        <v>41</v>
      </c>
      <c r="AR152" s="7">
        <f t="shared" si="21"/>
        <v>1</v>
      </c>
      <c r="AS152" s="7">
        <f t="shared" si="22"/>
        <v>41</v>
      </c>
      <c r="AT152" s="7">
        <f t="shared" si="23"/>
        <v>0</v>
      </c>
      <c r="AU152" s="9">
        <f t="shared" si="24"/>
        <v>41</v>
      </c>
      <c r="AV152" s="9"/>
      <c r="AW152" s="9"/>
    </row>
    <row r="153" spans="1:49" s="10" customFormat="1" ht="15.75" customHeight="1">
      <c r="A153" s="7">
        <v>72</v>
      </c>
      <c r="B153" s="10" t="s">
        <v>238</v>
      </c>
      <c r="C153" s="25" t="s">
        <v>239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>
        <v>49</v>
      </c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9">
        <f t="shared" si="20"/>
        <v>49</v>
      </c>
      <c r="AR153" s="7">
        <f t="shared" si="21"/>
        <v>1</v>
      </c>
      <c r="AS153" s="7">
        <f t="shared" si="22"/>
        <v>49</v>
      </c>
      <c r="AT153" s="7">
        <f t="shared" si="23"/>
        <v>0</v>
      </c>
      <c r="AU153" s="9">
        <f t="shared" si="24"/>
        <v>49</v>
      </c>
      <c r="AV153" s="9"/>
      <c r="AW153" s="9"/>
    </row>
    <row r="154" spans="1:49" s="10" customFormat="1" ht="15.75" customHeight="1">
      <c r="A154" s="7">
        <v>162</v>
      </c>
      <c r="B154" s="14" t="s">
        <v>163</v>
      </c>
      <c r="C154" s="10" t="s">
        <v>164</v>
      </c>
      <c r="D154" s="14">
        <v>1963</v>
      </c>
      <c r="E154" s="14" t="s">
        <v>165</v>
      </c>
      <c r="F154" s="7"/>
      <c r="G154" s="7"/>
      <c r="H154" s="7">
        <v>38</v>
      </c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9">
        <f t="shared" si="20"/>
        <v>38</v>
      </c>
      <c r="AR154" s="7">
        <f t="shared" si="21"/>
        <v>1</v>
      </c>
      <c r="AS154" s="7">
        <f t="shared" si="22"/>
        <v>38</v>
      </c>
      <c r="AT154" s="7">
        <f t="shared" si="23"/>
        <v>0</v>
      </c>
      <c r="AU154" s="9">
        <f t="shared" si="24"/>
        <v>38</v>
      </c>
      <c r="AV154" s="9"/>
      <c r="AW154" s="9"/>
    </row>
    <row r="155" spans="1:49" s="10" customFormat="1" ht="15.75" customHeight="1">
      <c r="A155" s="7">
        <v>125</v>
      </c>
      <c r="B155" s="14" t="s">
        <v>116</v>
      </c>
      <c r="C155" s="14" t="s">
        <v>103</v>
      </c>
      <c r="D155" s="14">
        <v>1962</v>
      </c>
      <c r="E155" s="14" t="s">
        <v>93</v>
      </c>
      <c r="G155" s="18">
        <v>44</v>
      </c>
      <c r="AQ155" s="9">
        <f t="shared" si="20"/>
        <v>44</v>
      </c>
      <c r="AR155" s="7">
        <f t="shared" si="21"/>
        <v>1</v>
      </c>
      <c r="AS155" s="7">
        <f t="shared" si="22"/>
        <v>44</v>
      </c>
      <c r="AT155" s="7">
        <f t="shared" si="23"/>
        <v>0</v>
      </c>
      <c r="AU155" s="9">
        <f t="shared" si="24"/>
        <v>44</v>
      </c>
      <c r="AV155" s="9"/>
      <c r="AW155" s="9"/>
    </row>
    <row r="156" spans="1:49" s="10" customFormat="1" ht="15.75" customHeight="1">
      <c r="A156" s="7">
        <v>84</v>
      </c>
      <c r="B156" s="14" t="s">
        <v>104</v>
      </c>
      <c r="C156" s="14" t="s">
        <v>105</v>
      </c>
      <c r="D156" s="14">
        <v>1960</v>
      </c>
      <c r="E156" s="14" t="s">
        <v>106</v>
      </c>
      <c r="G156" s="18">
        <v>48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9">
        <f t="shared" si="20"/>
        <v>48</v>
      </c>
      <c r="AR156" s="7">
        <f t="shared" si="21"/>
        <v>1</v>
      </c>
      <c r="AS156" s="7">
        <f t="shared" si="22"/>
        <v>48</v>
      </c>
      <c r="AT156" s="7">
        <f t="shared" si="23"/>
        <v>0</v>
      </c>
      <c r="AU156" s="9">
        <f t="shared" si="24"/>
        <v>48</v>
      </c>
      <c r="AV156" s="9"/>
      <c r="AW156" s="9"/>
    </row>
    <row r="157" spans="1:49" s="10" customFormat="1" ht="15.75" customHeight="1">
      <c r="A157" s="7">
        <v>107</v>
      </c>
      <c r="B157" s="30" t="s">
        <v>375</v>
      </c>
      <c r="C157" s="30" t="s">
        <v>376</v>
      </c>
      <c r="D157" s="30">
        <v>1963</v>
      </c>
      <c r="E157" s="30" t="s">
        <v>377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>
        <v>46</v>
      </c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>
        <f t="shared" si="20"/>
        <v>46</v>
      </c>
      <c r="AR157" s="7">
        <f t="shared" si="21"/>
        <v>1</v>
      </c>
      <c r="AS157" s="7">
        <f t="shared" si="22"/>
        <v>46</v>
      </c>
      <c r="AT157" s="7">
        <f t="shared" si="23"/>
        <v>0</v>
      </c>
      <c r="AU157" s="9">
        <f t="shared" si="24"/>
        <v>46</v>
      </c>
      <c r="AV157" s="9"/>
      <c r="AW157" s="9"/>
    </row>
    <row r="158" spans="1:49" s="10" customFormat="1" ht="15.75" customHeight="1">
      <c r="A158" s="7">
        <v>137</v>
      </c>
      <c r="B158" s="30" t="s">
        <v>288</v>
      </c>
      <c r="C158" s="30" t="s">
        <v>289</v>
      </c>
      <c r="D158" s="30">
        <v>1961</v>
      </c>
      <c r="E158" s="30" t="s">
        <v>63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>
        <v>43</v>
      </c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>
        <f t="shared" si="20"/>
        <v>43</v>
      </c>
      <c r="AR158" s="7">
        <f t="shared" si="21"/>
        <v>1</v>
      </c>
      <c r="AS158" s="7">
        <f t="shared" si="22"/>
        <v>43</v>
      </c>
      <c r="AT158" s="7">
        <f t="shared" si="23"/>
        <v>0</v>
      </c>
      <c r="AU158" s="9">
        <f t="shared" si="24"/>
        <v>43</v>
      </c>
      <c r="AV158" s="9"/>
      <c r="AW158" s="9"/>
    </row>
  </sheetData>
  <hyperlinks>
    <hyperlink ref="B62" r:id="rId1" display="http://www3.your-sports.com/details/results.php?page=6&amp;eventid=2375&amp;lang=de&amp;contest=0&amp;name=Ergebnislisten%7CZieleinlaufliste&amp;CertificateLink=1&amp;perspage=170"/>
    <hyperlink ref="B151" r:id="rId2" display="http://www3.your-sports.com/details/results.php?page=6&amp;eventid=2375&amp;lang=de&amp;contest=0&amp;name=Ergebnislisten%7CZieleinlaufliste&amp;CertificateLink=1&amp;perspage=441"/>
    <hyperlink ref="B19" r:id="rId3" display="http://www3.your-sports.com/details/results.php?page=6&amp;eventid=2590&amp;lang=de&amp;contest=0&amp;name=Ergebnislisten%7CErgebnisliste%20AK&amp;CertificateLink=1&amp;perspage=4"/>
    <hyperlink ref="B35" r:id="rId4" display="http://www3.your-sports.com/details/results.php?page=6&amp;eventid=2590&amp;lang=de&amp;contest=0&amp;name=Ergebnislisten%7CErgebnisliste%20AK&amp;CertificateLink=1&amp;perspage=26"/>
    <hyperlink ref="B6" r:id="rId5" display="http://www3.your-sports.com/details/results.php?page=6&amp;eventid=2590&amp;lang=de&amp;contest=0&amp;name=Ergebnislisten%7CErgebnisliste%20AK&amp;CertificateLink=1&amp;perspage=31"/>
    <hyperlink ref="B85" r:id="rId6" display="http://www3.your-sports.com/details/results.php?page=6&amp;eventid=2590&amp;lang=de&amp;contest=0&amp;name=Ergebnislisten%7CErgebnisliste%20AK&amp;CertificateLink=1&amp;perspage=46"/>
    <hyperlink ref="B122" r:id="rId7" display="http://www3.your-sports.com/details/results.php?page=6&amp;eventid=2590&amp;lang=de&amp;contest=0&amp;name=Ergebnislisten%7CErgebnisliste%20AK&amp;CertificateLink=1&amp;perspage=10"/>
  </hyperlink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nordic-walking rhur eifel</dc:creator>
  <cp:keywords/>
  <dc:description/>
  <cp:lastModifiedBy>Boltersdorf</cp:lastModifiedBy>
  <cp:lastPrinted>2009-11-07T11:12:39Z</cp:lastPrinted>
  <dcterms:created xsi:type="dcterms:W3CDTF">2009-01-29T10:33:01Z</dcterms:created>
  <dcterms:modified xsi:type="dcterms:W3CDTF">2009-11-21T21:35:45Z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