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<sst xmlns="http://schemas.openxmlformats.org/spreadsheetml/2006/main" count="334" uniqueCount="275">
  <si>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</si>
  <si>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</si>
  <si>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</si>
  <si>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</si>
  <si>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</si>
  <si>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</si>
  <si>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</si>
  <si>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</si>
  <si>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Titz</t>
  </si>
  <si>
    <t>Parelloop</t>
  </si>
  <si>
    <t>Eupen</t>
  </si>
  <si>
    <t>Alsdorf</t>
  </si>
  <si>
    <t>Kelmis</t>
  </si>
  <si>
    <t>Simmerath</t>
  </si>
  <si>
    <t>Landgraaf</t>
  </si>
  <si>
    <t>Huchem-St.</t>
  </si>
  <si>
    <t>Steckenborn</t>
  </si>
  <si>
    <t>Mützenich</t>
  </si>
  <si>
    <t>Konzen</t>
  </si>
  <si>
    <t>Derichsweiler</t>
  </si>
  <si>
    <t>Rohren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</si>
  <si>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</si>
  <si>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</si>
  <si>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</si>
  <si>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</si>
  <si>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</si>
  <si>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</si>
  <si>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</si>
  <si>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</si>
  <si>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</si>
  <si>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</si>
  <si>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</si>
  <si>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</si>
  <si>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</si>
  <si>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</si>
  <si>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</si>
  <si>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</si>
  <si>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</si>
  <si>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</si>
  <si>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</si>
  <si>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</si>
  <si>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</si>
  <si>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</si>
  <si>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</si>
  <si>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</si>
  <si>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</si>
  <si>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</si>
  <si>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Germania 07 Dürwiß</t>
  </si>
  <si>
    <t>Braun</t>
  </si>
  <si>
    <t>Marion</t>
  </si>
  <si>
    <t>SV Germania Eicherscheid</t>
  </si>
  <si>
    <t>Reinartz</t>
  </si>
  <si>
    <t>Uschi</t>
  </si>
  <si>
    <t>TV Huchem-Stammeln</t>
  </si>
  <si>
    <t>Pütz</t>
  </si>
  <si>
    <t>Berti</t>
  </si>
  <si>
    <t>(Alsdorf)</t>
  </si>
  <si>
    <t>Scholz</t>
  </si>
  <si>
    <t>Dorothea</t>
  </si>
  <si>
    <t>TV Eschweiler über Feld</t>
  </si>
  <si>
    <t>Kohlen</t>
  </si>
  <si>
    <t>Helene</t>
  </si>
  <si>
    <t>Wondke</t>
  </si>
  <si>
    <t xml:space="preserve"> Karina</t>
  </si>
  <si>
    <t>LG Rhein-Wied</t>
  </si>
  <si>
    <t>Straßburg</t>
  </si>
  <si>
    <t xml:space="preserve"> Brigitte</t>
  </si>
  <si>
    <t>SC Myhl LA</t>
  </si>
  <si>
    <t>Persy</t>
  </si>
  <si>
    <t xml:space="preserve"> Ute</t>
  </si>
  <si>
    <t>Lakrache</t>
  </si>
  <si>
    <t xml:space="preserve"> Sabine</t>
  </si>
  <si>
    <t>LG Mützenich</t>
  </si>
  <si>
    <t>Pillich</t>
  </si>
  <si>
    <t xml:space="preserve"> Magdalena</t>
  </si>
  <si>
    <t/>
  </si>
  <si>
    <t>Diestler</t>
  </si>
  <si>
    <t xml:space="preserve"> Birgit</t>
  </si>
  <si>
    <t>TG Neuss</t>
  </si>
  <si>
    <t>Hamacher</t>
  </si>
  <si>
    <t>LT MG-Volksgarten</t>
  </si>
  <si>
    <t>Tönnes</t>
  </si>
  <si>
    <t xml:space="preserve"> Marianne</t>
  </si>
  <si>
    <t>Birkesdorfer TV</t>
  </si>
  <si>
    <t>Theißen</t>
  </si>
  <si>
    <t xml:space="preserve"> Maria</t>
  </si>
  <si>
    <t>DLC Aachen</t>
  </si>
  <si>
    <t>Wertz</t>
  </si>
  <si>
    <t xml:space="preserve"> Inge</t>
  </si>
  <si>
    <t>Berghöfer</t>
  </si>
  <si>
    <t xml:space="preserve"> Dorothea</t>
  </si>
  <si>
    <t>DJK Jung Siegfried Herzogenrath</t>
  </si>
  <si>
    <t>Wolf</t>
  </si>
  <si>
    <t xml:space="preserve"> Uschi</t>
  </si>
  <si>
    <t>Nijst</t>
  </si>
  <si>
    <t>Simjanovska</t>
  </si>
  <si>
    <t xml:space="preserve"> Branka</t>
  </si>
  <si>
    <t>TSV Alemannia Aachen</t>
  </si>
  <si>
    <t>Knöbel</t>
  </si>
  <si>
    <t xml:space="preserve"> Karin</t>
  </si>
  <si>
    <t>FC Germania Vossenack</t>
  </si>
  <si>
    <t>Monschau</t>
  </si>
  <si>
    <t xml:space="preserve"> Celia</t>
  </si>
  <si>
    <t>Nuecker</t>
  </si>
  <si>
    <t xml:space="preserve"> Gisela</t>
  </si>
  <si>
    <t>Lavalle</t>
  </si>
  <si>
    <t>Running Daddys Donnerberg</t>
  </si>
  <si>
    <t>Muckel</t>
  </si>
  <si>
    <t xml:space="preserve"> Doris</t>
  </si>
  <si>
    <t>DJK Westwacht 08 Aachen</t>
  </si>
  <si>
    <t>Peitz</t>
  </si>
  <si>
    <t>TV Obermaubach</t>
  </si>
  <si>
    <t>Kolter</t>
  </si>
  <si>
    <t xml:space="preserve"> Danuta</t>
  </si>
  <si>
    <t>LC Weilerswist</t>
  </si>
  <si>
    <t>Frank</t>
  </si>
  <si>
    <t xml:space="preserve"> Waltraut</t>
  </si>
  <si>
    <t>Laktatkönige Köln</t>
  </si>
  <si>
    <t>1955</t>
  </si>
  <si>
    <t>Kayser</t>
  </si>
  <si>
    <t>Birgit</t>
  </si>
  <si>
    <t>1958</t>
  </si>
  <si>
    <t>TUS SCHMIDT</t>
  </si>
  <si>
    <t>Kleypaß</t>
  </si>
  <si>
    <t>Marlene</t>
  </si>
  <si>
    <t>1957</t>
  </si>
  <si>
    <t>TV HUCHEM-STAMMELN</t>
  </si>
  <si>
    <t>Golberg</t>
  </si>
  <si>
    <t>Erika</t>
  </si>
  <si>
    <t>KLERX</t>
  </si>
  <si>
    <t>MARIE</t>
  </si>
  <si>
    <t>5X</t>
  </si>
  <si>
    <t>DRIEßEN</t>
  </si>
  <si>
    <t>BRIGITTE</t>
  </si>
  <si>
    <t>1959</t>
  </si>
  <si>
    <t>AACHENER TG</t>
  </si>
  <si>
    <t>Lambert</t>
  </si>
  <si>
    <t>Vinciane</t>
  </si>
  <si>
    <t>ORES</t>
  </si>
  <si>
    <t>Brialmont</t>
  </si>
  <si>
    <t>Irene</t>
  </si>
  <si>
    <t>RCA SPA</t>
  </si>
  <si>
    <t>De Bruyn</t>
  </si>
  <si>
    <t>Hilde</t>
  </si>
  <si>
    <t>AEROFIT</t>
  </si>
  <si>
    <t xml:space="preserve">Facen </t>
  </si>
  <si>
    <t>Beatrice</t>
  </si>
  <si>
    <t>JCPMF MALMEDY</t>
  </si>
  <si>
    <t>Hansen</t>
  </si>
  <si>
    <t>Guido</t>
  </si>
  <si>
    <t>TTC EUPEN</t>
  </si>
  <si>
    <t>Theissen-Geier</t>
  </si>
  <si>
    <t>Beate</t>
  </si>
  <si>
    <t>LG MÜTZENICH</t>
  </si>
  <si>
    <t>Lieck</t>
  </si>
  <si>
    <t>LARMANIER Anne-Marie</t>
  </si>
  <si>
    <t>1956</t>
  </si>
  <si>
    <t>Kleutgens</t>
  </si>
  <si>
    <t>Aachener TG</t>
  </si>
  <si>
    <t>Strauch</t>
  </si>
  <si>
    <t xml:space="preserve"> Barbara</t>
  </si>
  <si>
    <t>LAC Mausbach</t>
  </si>
  <si>
    <t>Sutter</t>
  </si>
  <si>
    <t xml:space="preserve"> Tine</t>
  </si>
  <si>
    <t>Powerschnecke</t>
  </si>
  <si>
    <t>Kurschildgen</t>
  </si>
  <si>
    <t>Monika</t>
  </si>
  <si>
    <t>Knein</t>
  </si>
  <si>
    <t xml:space="preserve"> Angelika</t>
  </si>
  <si>
    <t>SCHILLINGS</t>
  </si>
  <si>
    <t>RENE</t>
  </si>
  <si>
    <t>KNOPS</t>
  </si>
  <si>
    <t>ANITA</t>
  </si>
  <si>
    <t>Polis</t>
  </si>
  <si>
    <t>SC Komet Steckenborn</t>
  </si>
  <si>
    <t>Stanetzky</t>
  </si>
  <si>
    <t>Katharina</t>
  </si>
  <si>
    <t>Schick-Leisten</t>
  </si>
  <si>
    <t>Schmitz</t>
  </si>
  <si>
    <t>Ruchatz</t>
  </si>
  <si>
    <t>Heike</t>
  </si>
  <si>
    <t>Heuser</t>
  </si>
  <si>
    <t>Maria</t>
  </si>
  <si>
    <t>lauf-los</t>
  </si>
  <si>
    <t>Hellenbrand</t>
  </si>
  <si>
    <t>Lilo</t>
  </si>
  <si>
    <t>DJK Gillrath</t>
  </si>
  <si>
    <t>Schroeder</t>
  </si>
  <si>
    <t>Te Strake</t>
  </si>
  <si>
    <t>Cornelia</t>
  </si>
  <si>
    <t>TuS Wegberg</t>
  </si>
  <si>
    <t>Middelhof</t>
  </si>
  <si>
    <t>Gabriele</t>
  </si>
  <si>
    <t>LT Aachen Beverau</t>
  </si>
  <si>
    <t>Wetjen</t>
  </si>
  <si>
    <t>Annette</t>
  </si>
  <si>
    <t>TUS Lintorf</t>
  </si>
  <si>
    <t>Olschewski</t>
  </si>
  <si>
    <t>Martina</t>
  </si>
  <si>
    <t>Moll</t>
  </si>
  <si>
    <t>Angela</t>
  </si>
  <si>
    <t>BSG St. Josef-Krankenhaus</t>
  </si>
  <si>
    <t>Böhning</t>
  </si>
  <si>
    <t>Andrea</t>
  </si>
  <si>
    <t>BSG Stadt Remscheid e.V.</t>
  </si>
  <si>
    <t>Ring</t>
  </si>
  <si>
    <t>Edith</t>
  </si>
  <si>
    <t>Martens</t>
  </si>
  <si>
    <t>Wilma</t>
  </si>
  <si>
    <t>Marie-jeanne</t>
  </si>
  <si>
    <t>Lanaken</t>
  </si>
  <si>
    <t>Lemmens</t>
  </si>
  <si>
    <t>Ans</t>
  </si>
  <si>
    <t>Spaubeek</t>
  </si>
  <si>
    <t>America</t>
  </si>
  <si>
    <t>Mieke</t>
  </si>
  <si>
    <t>Selfkant-Wehr</t>
  </si>
  <si>
    <t>Dunke</t>
  </si>
  <si>
    <t>Angelika</t>
  </si>
  <si>
    <t>Overlack</t>
  </si>
  <si>
    <t>LT Breinig</t>
  </si>
  <si>
    <t>Wolff</t>
  </si>
  <si>
    <t>Petra</t>
  </si>
  <si>
    <t>Küpper</t>
  </si>
  <si>
    <t>Lauftreff Inde Hahn</t>
  </si>
  <si>
    <t>Reinecke</t>
  </si>
  <si>
    <t>Ingeborg</t>
  </si>
  <si>
    <t>Kittner-Lochno</t>
  </si>
  <si>
    <t>Marita</t>
  </si>
  <si>
    <t>Kirch</t>
  </si>
  <si>
    <t>Ria</t>
  </si>
  <si>
    <t>Knobelrunde</t>
  </si>
  <si>
    <t>Borowka</t>
  </si>
  <si>
    <t>Alemannia Aachen</t>
  </si>
  <si>
    <t>Klein</t>
  </si>
  <si>
    <t>Elfi</t>
  </si>
  <si>
    <t>Brauweiler</t>
  </si>
  <si>
    <t>LAUFTREFF GENERALI</t>
  </si>
  <si>
    <t>Strauß</t>
  </si>
  <si>
    <t>Doris</t>
  </si>
  <si>
    <t>RUNNER SHOP TEAM</t>
  </si>
  <si>
    <t>Blum</t>
  </si>
  <si>
    <t>Meddy's LWT Koblenz</t>
  </si>
  <si>
    <t>Kölsch</t>
  </si>
  <si>
    <t>Inge</t>
  </si>
  <si>
    <t>Krause</t>
  </si>
  <si>
    <t>BSG FA Düren</t>
  </si>
  <si>
    <t>Bungart</t>
  </si>
  <si>
    <t xml:space="preserve"> Monika-Maria</t>
  </si>
  <si>
    <t>Werth</t>
  </si>
  <si>
    <t>LG RWE Power</t>
  </si>
  <si>
    <t>Mostert-Ostermann</t>
  </si>
  <si>
    <t>Bonni</t>
  </si>
  <si>
    <t>Jutta</t>
  </si>
  <si>
    <t>- kein Verein -</t>
  </si>
  <si>
    <t>Küster</t>
  </si>
  <si>
    <t>Silvia</t>
  </si>
  <si>
    <t>Redenz</t>
  </si>
  <si>
    <t xml:space="preserve"> Ursula</t>
  </si>
  <si>
    <t>Bröss</t>
  </si>
  <si>
    <t>LT Hillesheim</t>
  </si>
  <si>
    <t>Lempke-Stolberg</t>
  </si>
  <si>
    <t>Hürtgenwald</t>
  </si>
  <si>
    <t>Schaffrath</t>
  </si>
  <si>
    <t xml:space="preserve"> Katharina</t>
  </si>
  <si>
    <t>Laven</t>
  </si>
  <si>
    <t xml:space="preserve"> Gabriele</t>
  </si>
  <si>
    <t>ZSV Aachen</t>
  </si>
  <si>
    <t>Knöbel </t>
  </si>
  <si>
    <t>Karin </t>
  </si>
  <si>
    <t>FC Germania Vossenack </t>
  </si>
  <si>
    <t>Steiner </t>
  </si>
  <si>
    <t>Rosi </t>
  </si>
  <si>
    <t>LT Alsdorf Ost </t>
  </si>
  <si>
    <t>Die siegerehrung findet am Samstag, dem 16. Januar 2010 in niederzier satt!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</si>
</sst>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0"/>
    </font>
    <font>
      <sz val="9"/>
      <name val="Verdana"/>
      <family val="2"/>
    </font>
    <font>
      <b/>
      <sz val="9"/>
      <color indexed="8"/>
      <name val="Arial"/>
      <family val="0"/>
    </font>
    <font>
      <sz val="9"/>
      <color indexed="18"/>
      <name val="Verdana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textRotation="180"/>
    </xf>
    <xf numFmtId="0" fontId="4" fillId="0" borderId="1" xfId="0" applyFont="1" applyFill="1" applyBorder="1" applyAlignment="1">
      <alignment horizontal="center" vertical="top" textRotation="180"/>
    </xf>
    <xf numFmtId="0" fontId="4" fillId="0" borderId="2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0" fontId="4" fillId="0" borderId="1" xfId="0" applyNumberFormat="1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8" fillId="0" borderId="1" xfId="20" applyFont="1" applyFill="1" applyBorder="1" applyAlignment="1">
      <alignment wrapText="1"/>
      <protection/>
    </xf>
    <xf numFmtId="0" fontId="8" fillId="0" borderId="1" xfId="20" applyFont="1" applyFill="1" applyBorder="1" applyAlignment="1">
      <alignment horizontal="right" wrapText="1"/>
      <protection/>
    </xf>
    <xf numFmtId="1" fontId="5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/>
      <protection locked="0"/>
    </xf>
    <xf numFmtId="0" fontId="8" fillId="0" borderId="1" xfId="19" applyFont="1" applyFill="1" applyBorder="1" applyAlignment="1">
      <alignment wrapText="1"/>
      <protection/>
    </xf>
    <xf numFmtId="0" fontId="8" fillId="0" borderId="1" xfId="19" applyFont="1" applyFill="1" applyBorder="1" applyAlignment="1">
      <alignment horizontal="right" wrapText="1"/>
      <protection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5" fillId="2" borderId="1" xfId="18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6" fillId="2" borderId="1" xfId="18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2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6,3km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page=6&amp;eventid=2375&amp;lang=de&amp;contest=0&amp;name=Ergebnislisten%7CZieleinlaufliste&amp;CertificateLink=1&amp;perspage=377" TargetMode="External" /><Relationship Id="rId2" Type="http://schemas.openxmlformats.org/officeDocument/2006/relationships/hyperlink" Target="http://www3.your-sports.com/details/results.php?page=6&amp;eventid=2590&amp;lang=de&amp;contest=0&amp;name=Ergebnislisten%7CErgebnisliste%20AK&amp;CertificateLink=1&amp;perspage=32" TargetMode="External" /><Relationship Id="rId3" Type="http://schemas.openxmlformats.org/officeDocument/2006/relationships/hyperlink" Target="http://www3.your-sports.com/details/results.php?page=6&amp;eventid=2590&amp;lang=de&amp;contest=0&amp;name=Ergebnislisten%7CErgebnisliste%20AK&amp;CertificateLink=1&amp;perspage=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4.28125" style="33" customWidth="1"/>
    <col min="2" max="2" width="8.7109375" style="6" customWidth="1"/>
    <col min="3" max="3" width="7.57421875" style="6" customWidth="1"/>
    <col min="4" max="5" width="0.13671875" style="6" customWidth="1"/>
    <col min="6" max="39" width="2.7109375" style="6" customWidth="1"/>
    <col min="40" max="41" width="3.140625" style="6" customWidth="1"/>
    <col min="42" max="42" width="0.13671875" style="6" customWidth="1"/>
    <col min="43" max="43" width="4.7109375" style="6" customWidth="1"/>
    <col min="44" max="44" width="2.7109375" style="6" customWidth="1"/>
    <col min="45" max="45" width="3.7109375" style="6" customWidth="1"/>
    <col min="46" max="46" width="3.140625" style="6" customWidth="1"/>
    <col min="47" max="47" width="3.7109375" style="6" customWidth="1"/>
    <col min="48" max="48" width="13.140625" style="8" customWidth="1"/>
    <col min="49" max="49" width="5.00390625" style="8" customWidth="1"/>
    <col min="50" max="16384" width="11.421875" style="9" customWidth="1"/>
  </cols>
  <sheetData>
    <row r="1" spans="1:49" s="5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4" t="s">
        <v>1</v>
      </c>
      <c r="AW1" s="1" t="s">
        <v>0</v>
      </c>
    </row>
    <row r="2" spans="1:49" s="6" customFormat="1" ht="15.75" customHeight="1">
      <c r="A2" s="6">
        <v>1</v>
      </c>
      <c r="B2" s="7" t="s">
        <v>48</v>
      </c>
      <c r="C2" s="7" t="s">
        <v>49</v>
      </c>
      <c r="D2" s="7">
        <v>1957</v>
      </c>
      <c r="E2" s="7" t="s">
        <v>50</v>
      </c>
      <c r="F2" s="8">
        <v>50</v>
      </c>
      <c r="H2" s="9">
        <v>50</v>
      </c>
      <c r="I2" s="9">
        <v>50</v>
      </c>
      <c r="J2" s="9">
        <v>50</v>
      </c>
      <c r="K2" s="9"/>
      <c r="L2" s="9"/>
      <c r="M2" s="9"/>
      <c r="N2" s="9">
        <v>50</v>
      </c>
      <c r="O2" s="9">
        <v>50</v>
      </c>
      <c r="P2" s="9">
        <v>50</v>
      </c>
      <c r="Q2" s="9">
        <v>50</v>
      </c>
      <c r="R2" s="9">
        <v>50</v>
      </c>
      <c r="S2" s="9">
        <v>50</v>
      </c>
      <c r="T2" s="9"/>
      <c r="U2" s="9"/>
      <c r="V2" s="9"/>
      <c r="W2" s="9">
        <v>50</v>
      </c>
      <c r="X2" s="8">
        <v>50</v>
      </c>
      <c r="Y2" s="8">
        <v>50</v>
      </c>
      <c r="Z2" s="9">
        <v>50</v>
      </c>
      <c r="AA2" s="9">
        <v>50</v>
      </c>
      <c r="AB2" s="9"/>
      <c r="AC2" s="9"/>
      <c r="AD2" s="9"/>
      <c r="AE2" s="9"/>
      <c r="AF2" s="9">
        <v>50</v>
      </c>
      <c r="AG2" s="8">
        <v>50</v>
      </c>
      <c r="AH2" s="9">
        <v>49</v>
      </c>
      <c r="AI2" s="9"/>
      <c r="AJ2" s="9"/>
      <c r="AK2" s="9">
        <v>50</v>
      </c>
      <c r="AL2" s="9"/>
      <c r="AM2" s="8">
        <v>50</v>
      </c>
      <c r="AN2" s="9">
        <v>50</v>
      </c>
      <c r="AO2" s="9"/>
      <c r="AP2" s="9"/>
      <c r="AQ2" s="8">
        <f aca="true" t="shared" si="0" ref="AQ2:AQ18">SUM(F2:AP2)</f>
        <v>1049</v>
      </c>
      <c r="AR2" s="6">
        <f aca="true" t="shared" si="1" ref="AR2:AR18">(COUNT(F2:AP2))</f>
        <v>21</v>
      </c>
      <c r="AS2" s="6">
        <f aca="true" t="shared" si="2" ref="AS2:AS18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750</v>
      </c>
      <c r="AT2" s="6">
        <f aca="true" t="shared" si="3" ref="AT2:AT18">IF(COUNT(F2:AP2)&lt;22,IF(COUNT(F2:AP2)&gt;14,(COUNT(F2:AP2)-15),0)*20,120)</f>
        <v>120</v>
      </c>
      <c r="AU2" s="8">
        <f aca="true" t="shared" si="4" ref="AU2:AU18">AS2+AT2</f>
        <v>870</v>
      </c>
      <c r="AV2" s="8"/>
      <c r="AW2" s="8"/>
    </row>
    <row r="3" spans="1:49" s="6" customFormat="1" ht="15.75" customHeight="1">
      <c r="A3" s="6">
        <v>2</v>
      </c>
      <c r="B3" s="7" t="s">
        <v>60</v>
      </c>
      <c r="C3" s="7" t="s">
        <v>61</v>
      </c>
      <c r="D3" s="7">
        <v>1955</v>
      </c>
      <c r="E3" s="7" t="s">
        <v>47</v>
      </c>
      <c r="F3" s="6">
        <v>50</v>
      </c>
      <c r="G3" s="9"/>
      <c r="H3" s="10"/>
      <c r="I3" s="9"/>
      <c r="J3" s="9">
        <v>49</v>
      </c>
      <c r="K3" s="9">
        <v>50</v>
      </c>
      <c r="L3" s="9"/>
      <c r="M3" s="9">
        <v>50</v>
      </c>
      <c r="N3" s="9"/>
      <c r="O3" s="9"/>
      <c r="P3" s="9">
        <v>49</v>
      </c>
      <c r="Q3" s="9">
        <v>49</v>
      </c>
      <c r="R3" s="9">
        <v>49</v>
      </c>
      <c r="S3" s="9">
        <v>49</v>
      </c>
      <c r="T3" s="9">
        <v>48</v>
      </c>
      <c r="U3" s="9"/>
      <c r="V3" s="9"/>
      <c r="W3" s="9">
        <v>48</v>
      </c>
      <c r="X3" s="9"/>
      <c r="Y3" s="8">
        <v>48</v>
      </c>
      <c r="Z3" s="9">
        <v>48</v>
      </c>
      <c r="AA3" s="9">
        <v>46</v>
      </c>
      <c r="AB3" s="9">
        <v>50</v>
      </c>
      <c r="AC3" s="9">
        <v>48</v>
      </c>
      <c r="AD3" s="9"/>
      <c r="AE3" s="9">
        <v>50</v>
      </c>
      <c r="AF3" s="9"/>
      <c r="AG3" s="9">
        <v>50</v>
      </c>
      <c r="AH3" s="9">
        <v>48</v>
      </c>
      <c r="AI3" s="9">
        <v>50</v>
      </c>
      <c r="AJ3" s="9">
        <v>50</v>
      </c>
      <c r="AK3" s="9">
        <v>49</v>
      </c>
      <c r="AL3" s="9"/>
      <c r="AM3" s="6">
        <v>50</v>
      </c>
      <c r="AN3" s="39">
        <v>49</v>
      </c>
      <c r="AO3" s="9"/>
      <c r="AP3" s="9"/>
      <c r="AQ3" s="8">
        <f t="shared" si="0"/>
        <v>1127</v>
      </c>
      <c r="AR3" s="6">
        <f t="shared" si="1"/>
        <v>23</v>
      </c>
      <c r="AS3" s="6">
        <f t="shared" si="2"/>
        <v>744</v>
      </c>
      <c r="AT3" s="6">
        <f t="shared" si="3"/>
        <v>120</v>
      </c>
      <c r="AU3" s="8">
        <f t="shared" si="4"/>
        <v>864</v>
      </c>
      <c r="AW3" s="11"/>
    </row>
    <row r="4" spans="1:49" s="6" customFormat="1" ht="15.75" customHeight="1">
      <c r="A4" s="6">
        <v>3</v>
      </c>
      <c r="B4" s="12" t="s">
        <v>98</v>
      </c>
      <c r="C4" s="8" t="s">
        <v>99</v>
      </c>
      <c r="D4" s="12">
        <v>1959</v>
      </c>
      <c r="E4" s="12" t="s">
        <v>100</v>
      </c>
      <c r="H4" s="6">
        <v>43</v>
      </c>
      <c r="K4" s="6">
        <v>44</v>
      </c>
      <c r="N4" s="6">
        <v>48</v>
      </c>
      <c r="P4" s="6">
        <v>46</v>
      </c>
      <c r="Q4" s="6">
        <v>47</v>
      </c>
      <c r="U4" s="6">
        <v>49</v>
      </c>
      <c r="V4" s="6">
        <v>43</v>
      </c>
      <c r="X4" s="8">
        <v>47</v>
      </c>
      <c r="Y4" s="6">
        <v>48</v>
      </c>
      <c r="Z4" s="6">
        <v>45</v>
      </c>
      <c r="AA4" s="6">
        <v>45</v>
      </c>
      <c r="AB4" s="6">
        <v>47</v>
      </c>
      <c r="AC4" s="6">
        <v>45</v>
      </c>
      <c r="AD4" s="6">
        <v>48</v>
      </c>
      <c r="AE4" s="8">
        <v>47</v>
      </c>
      <c r="AG4" s="8">
        <v>48</v>
      </c>
      <c r="AH4" s="6">
        <v>47</v>
      </c>
      <c r="AI4" s="6">
        <v>47</v>
      </c>
      <c r="AJ4" s="6">
        <v>49</v>
      </c>
      <c r="AK4" s="6">
        <v>48</v>
      </c>
      <c r="AM4" s="8">
        <v>48</v>
      </c>
      <c r="AN4" s="6">
        <v>49</v>
      </c>
      <c r="AO4" s="6">
        <v>47</v>
      </c>
      <c r="AQ4" s="8">
        <f t="shared" si="0"/>
        <v>1075</v>
      </c>
      <c r="AR4" s="6">
        <f t="shared" si="1"/>
        <v>23</v>
      </c>
      <c r="AS4" s="6">
        <f t="shared" si="2"/>
        <v>717</v>
      </c>
      <c r="AT4" s="6">
        <f t="shared" si="3"/>
        <v>120</v>
      </c>
      <c r="AU4" s="8">
        <f t="shared" si="4"/>
        <v>837</v>
      </c>
      <c r="AV4" s="8"/>
      <c r="AW4" s="8"/>
    </row>
    <row r="5" spans="1:49" s="6" customFormat="1" ht="15.75" customHeight="1">
      <c r="A5" s="6">
        <v>4</v>
      </c>
      <c r="B5" s="8" t="s">
        <v>165</v>
      </c>
      <c r="C5" s="8" t="s">
        <v>166</v>
      </c>
      <c r="D5" s="8"/>
      <c r="E5" s="8" t="s">
        <v>72</v>
      </c>
      <c r="M5" s="6">
        <v>49</v>
      </c>
      <c r="P5" s="6">
        <v>43</v>
      </c>
      <c r="Q5" s="6">
        <v>45</v>
      </c>
      <c r="R5" s="6">
        <v>45</v>
      </c>
      <c r="S5" s="6">
        <v>48</v>
      </c>
      <c r="T5" s="6">
        <v>47</v>
      </c>
      <c r="V5" s="6">
        <v>42</v>
      </c>
      <c r="Y5" s="6">
        <v>47</v>
      </c>
      <c r="Z5" s="6">
        <v>44</v>
      </c>
      <c r="AA5" s="6">
        <v>44</v>
      </c>
      <c r="AB5" s="6">
        <v>46</v>
      </c>
      <c r="AD5" s="6">
        <v>47</v>
      </c>
      <c r="AE5" s="8">
        <v>46</v>
      </c>
      <c r="AF5" s="6">
        <v>46</v>
      </c>
      <c r="AG5" s="6">
        <v>49</v>
      </c>
      <c r="AH5" s="6">
        <v>46</v>
      </c>
      <c r="AI5" s="6">
        <v>45</v>
      </c>
      <c r="AM5" s="8">
        <v>49</v>
      </c>
      <c r="AN5" s="6">
        <v>48</v>
      </c>
      <c r="AO5" s="6">
        <v>48</v>
      </c>
      <c r="AQ5" s="8">
        <f t="shared" si="0"/>
        <v>924</v>
      </c>
      <c r="AR5" s="6">
        <f t="shared" si="1"/>
        <v>20</v>
      </c>
      <c r="AS5" s="6">
        <f t="shared" si="2"/>
        <v>706</v>
      </c>
      <c r="AT5" s="6">
        <f t="shared" si="3"/>
        <v>100</v>
      </c>
      <c r="AU5" s="8">
        <f t="shared" si="4"/>
        <v>806</v>
      </c>
      <c r="AV5" s="8"/>
      <c r="AW5" s="8"/>
    </row>
    <row r="6" spans="1:49" s="6" customFormat="1" ht="15.75" customHeight="1">
      <c r="A6" s="6">
        <v>5</v>
      </c>
      <c r="B6" s="12" t="s">
        <v>103</v>
      </c>
      <c r="C6" s="8" t="s">
        <v>104</v>
      </c>
      <c r="D6" s="12">
        <v>1957</v>
      </c>
      <c r="E6" s="12" t="s">
        <v>53</v>
      </c>
      <c r="H6" s="6">
        <v>41</v>
      </c>
      <c r="I6" s="6">
        <v>42</v>
      </c>
      <c r="K6" s="6">
        <v>40</v>
      </c>
      <c r="L6" s="6">
        <v>44</v>
      </c>
      <c r="M6" s="6">
        <v>49</v>
      </c>
      <c r="T6" s="6">
        <v>46</v>
      </c>
      <c r="V6" s="6">
        <v>40</v>
      </c>
      <c r="Y6" s="6">
        <v>46</v>
      </c>
      <c r="Z6" s="6">
        <v>42</v>
      </c>
      <c r="AA6" s="6">
        <v>43</v>
      </c>
      <c r="AB6" s="6">
        <v>44</v>
      </c>
      <c r="AC6" s="6">
        <v>41</v>
      </c>
      <c r="AE6" s="8">
        <v>45</v>
      </c>
      <c r="AI6" s="6">
        <v>44</v>
      </c>
      <c r="AJ6" s="6">
        <v>46</v>
      </c>
      <c r="AK6" s="6">
        <v>46</v>
      </c>
      <c r="AN6" s="8">
        <v>18</v>
      </c>
      <c r="AO6" s="6">
        <v>44</v>
      </c>
      <c r="AQ6" s="8">
        <f t="shared" si="0"/>
        <v>761</v>
      </c>
      <c r="AR6" s="6">
        <f t="shared" si="1"/>
        <v>18</v>
      </c>
      <c r="AS6" s="6">
        <f t="shared" si="2"/>
        <v>663</v>
      </c>
      <c r="AT6" s="6">
        <f t="shared" si="3"/>
        <v>60</v>
      </c>
      <c r="AU6" s="8">
        <f t="shared" si="4"/>
        <v>723</v>
      </c>
      <c r="AV6" s="8"/>
      <c r="AW6" s="8"/>
    </row>
    <row r="7" spans="1:49" s="6" customFormat="1" ht="15.75" customHeight="1">
      <c r="A7" s="6">
        <v>6</v>
      </c>
      <c r="B7" s="12" t="s">
        <v>84</v>
      </c>
      <c r="C7" s="8" t="s">
        <v>85</v>
      </c>
      <c r="D7" s="12">
        <v>1955</v>
      </c>
      <c r="E7" s="12" t="s">
        <v>86</v>
      </c>
      <c r="H7" s="6">
        <v>49</v>
      </c>
      <c r="I7" s="6">
        <v>47</v>
      </c>
      <c r="L7" s="6">
        <v>49</v>
      </c>
      <c r="R7" s="6">
        <v>49</v>
      </c>
      <c r="U7" s="6">
        <v>50</v>
      </c>
      <c r="W7" s="6">
        <v>49</v>
      </c>
      <c r="Y7" s="6">
        <v>49</v>
      </c>
      <c r="AB7" s="6">
        <v>49</v>
      </c>
      <c r="AC7" s="6">
        <v>47</v>
      </c>
      <c r="AI7" s="6">
        <v>48</v>
      </c>
      <c r="AL7" s="6">
        <v>50</v>
      </c>
      <c r="AN7" s="8">
        <v>27</v>
      </c>
      <c r="AO7" s="6">
        <v>49</v>
      </c>
      <c r="AQ7" s="8">
        <f t="shared" si="0"/>
        <v>612</v>
      </c>
      <c r="AR7" s="6">
        <f t="shared" si="1"/>
        <v>13</v>
      </c>
      <c r="AS7" s="6">
        <f t="shared" si="2"/>
        <v>612</v>
      </c>
      <c r="AT7" s="6">
        <f t="shared" si="3"/>
        <v>0</v>
      </c>
      <c r="AU7" s="8">
        <f t="shared" si="4"/>
        <v>612</v>
      </c>
      <c r="AV7" s="8"/>
      <c r="AW7" s="8"/>
    </row>
    <row r="8" spans="1:49" s="6" customFormat="1" ht="15.75" customHeight="1">
      <c r="A8" s="6">
        <v>7</v>
      </c>
      <c r="B8" s="12" t="s">
        <v>81</v>
      </c>
      <c r="C8" s="8" t="s">
        <v>82</v>
      </c>
      <c r="D8" s="12">
        <v>1959</v>
      </c>
      <c r="E8" s="12" t="s">
        <v>83</v>
      </c>
      <c r="H8" s="6">
        <v>50</v>
      </c>
      <c r="I8" s="6">
        <v>48</v>
      </c>
      <c r="R8" s="6">
        <v>50</v>
      </c>
      <c r="T8" s="6">
        <v>50</v>
      </c>
      <c r="V8" s="6">
        <v>50</v>
      </c>
      <c r="W8" s="6">
        <v>49</v>
      </c>
      <c r="Z8" s="6">
        <v>49</v>
      </c>
      <c r="AA8" s="6">
        <v>48</v>
      </c>
      <c r="AC8" s="6">
        <v>49</v>
      </c>
      <c r="AE8" s="8">
        <v>49</v>
      </c>
      <c r="AG8" s="8">
        <v>49</v>
      </c>
      <c r="AI8" s="6">
        <v>49</v>
      </c>
      <c r="AQ8" s="8">
        <f t="shared" si="0"/>
        <v>590</v>
      </c>
      <c r="AR8" s="6">
        <f t="shared" si="1"/>
        <v>12</v>
      </c>
      <c r="AS8" s="6">
        <f t="shared" si="2"/>
        <v>590</v>
      </c>
      <c r="AT8" s="6">
        <f t="shared" si="3"/>
        <v>0</v>
      </c>
      <c r="AU8" s="8">
        <f t="shared" si="4"/>
        <v>590</v>
      </c>
      <c r="AV8" s="8"/>
      <c r="AW8" s="8"/>
    </row>
    <row r="9" spans="1:49" s="6" customFormat="1" ht="15.75" customHeight="1">
      <c r="A9" s="6">
        <v>8</v>
      </c>
      <c r="B9" s="14" t="s">
        <v>167</v>
      </c>
      <c r="C9" s="14" t="s">
        <v>168</v>
      </c>
      <c r="D9" s="14">
        <v>1958</v>
      </c>
      <c r="E9" s="15" t="s">
        <v>50</v>
      </c>
      <c r="N9" s="6">
        <v>49</v>
      </c>
      <c r="Q9" s="6">
        <v>48</v>
      </c>
      <c r="R9" s="6">
        <v>48</v>
      </c>
      <c r="S9" s="6">
        <v>49</v>
      </c>
      <c r="X9" s="8">
        <v>49</v>
      </c>
      <c r="Y9" s="8">
        <v>49</v>
      </c>
      <c r="AN9" s="39">
        <v>50</v>
      </c>
      <c r="AQ9" s="8">
        <f t="shared" si="0"/>
        <v>342</v>
      </c>
      <c r="AR9" s="6">
        <f t="shared" si="1"/>
        <v>7</v>
      </c>
      <c r="AS9" s="6">
        <f t="shared" si="2"/>
        <v>342</v>
      </c>
      <c r="AT9" s="6">
        <f t="shared" si="3"/>
        <v>0</v>
      </c>
      <c r="AU9" s="8">
        <f t="shared" si="4"/>
        <v>342</v>
      </c>
      <c r="AV9" s="8"/>
      <c r="AW9" s="8"/>
    </row>
    <row r="10" spans="1:49" s="6" customFormat="1" ht="15.75" customHeight="1">
      <c r="A10" s="6">
        <v>9</v>
      </c>
      <c r="B10" s="13" t="s">
        <v>110</v>
      </c>
      <c r="C10" s="9" t="s">
        <v>108</v>
      </c>
      <c r="D10" s="13">
        <v>1959</v>
      </c>
      <c r="E10" s="13" t="s">
        <v>111</v>
      </c>
      <c r="H10" s="6">
        <v>47</v>
      </c>
      <c r="AB10" s="6">
        <v>48</v>
      </c>
      <c r="AC10" s="6">
        <v>46</v>
      </c>
      <c r="AF10" s="6">
        <v>45</v>
      </c>
      <c r="AG10" s="8">
        <v>47</v>
      </c>
      <c r="AI10" s="6">
        <v>46</v>
      </c>
      <c r="AO10" s="6">
        <v>46</v>
      </c>
      <c r="AQ10" s="8">
        <f t="shared" si="0"/>
        <v>325</v>
      </c>
      <c r="AR10" s="6">
        <f t="shared" si="1"/>
        <v>7</v>
      </c>
      <c r="AS10" s="6">
        <f t="shared" si="2"/>
        <v>325</v>
      </c>
      <c r="AT10" s="6">
        <f t="shared" si="3"/>
        <v>0</v>
      </c>
      <c r="AU10" s="8">
        <f t="shared" si="4"/>
        <v>325</v>
      </c>
      <c r="AV10" s="8"/>
      <c r="AW10" s="8"/>
    </row>
    <row r="11" spans="1:48" s="6" customFormat="1" ht="15.75" customHeight="1">
      <c r="A11" s="6">
        <v>10</v>
      </c>
      <c r="B11" s="16" t="s">
        <v>54</v>
      </c>
      <c r="C11" s="16" t="s">
        <v>55</v>
      </c>
      <c r="D11" s="16">
        <v>1959</v>
      </c>
      <c r="E11" s="16" t="s">
        <v>56</v>
      </c>
      <c r="F11" s="8">
        <v>48</v>
      </c>
      <c r="I11" s="6">
        <v>46</v>
      </c>
      <c r="L11" s="6">
        <v>48</v>
      </c>
      <c r="P11" s="6">
        <v>48</v>
      </c>
      <c r="T11" s="6">
        <v>50</v>
      </c>
      <c r="AM11" s="6">
        <v>49</v>
      </c>
      <c r="AQ11" s="8">
        <f t="shared" si="0"/>
        <v>289</v>
      </c>
      <c r="AR11" s="6">
        <f t="shared" si="1"/>
        <v>6</v>
      </c>
      <c r="AS11" s="6">
        <f t="shared" si="2"/>
        <v>289</v>
      </c>
      <c r="AT11" s="6">
        <f t="shared" si="3"/>
        <v>0</v>
      </c>
      <c r="AU11" s="8">
        <f t="shared" si="4"/>
        <v>289</v>
      </c>
      <c r="AV11" s="17"/>
    </row>
    <row r="12" spans="1:49" s="6" customFormat="1" ht="15.75" customHeight="1">
      <c r="A12" s="6">
        <v>11</v>
      </c>
      <c r="B12" s="20" t="s">
        <v>205</v>
      </c>
      <c r="C12" s="20" t="s">
        <v>206</v>
      </c>
      <c r="D12" s="20">
        <v>1957</v>
      </c>
      <c r="E12" s="20" t="s">
        <v>161</v>
      </c>
      <c r="P12" s="6">
        <v>40</v>
      </c>
      <c r="V12" s="6">
        <v>39</v>
      </c>
      <c r="AB12" s="6">
        <v>43</v>
      </c>
      <c r="AC12" s="6">
        <v>39</v>
      </c>
      <c r="AM12" s="6">
        <v>47</v>
      </c>
      <c r="AN12" s="8">
        <v>20</v>
      </c>
      <c r="AO12" s="6">
        <v>45</v>
      </c>
      <c r="AQ12" s="8">
        <f t="shared" si="0"/>
        <v>273</v>
      </c>
      <c r="AR12" s="6">
        <f t="shared" si="1"/>
        <v>7</v>
      </c>
      <c r="AS12" s="6">
        <f t="shared" si="2"/>
        <v>273</v>
      </c>
      <c r="AT12" s="6">
        <f t="shared" si="3"/>
        <v>0</v>
      </c>
      <c r="AU12" s="8">
        <f t="shared" si="4"/>
        <v>273</v>
      </c>
      <c r="AV12" s="8"/>
      <c r="AW12" s="8"/>
    </row>
    <row r="13" spans="1:49" s="6" customFormat="1" ht="15.75" customHeight="1">
      <c r="A13" s="6">
        <v>12</v>
      </c>
      <c r="B13" s="13" t="s">
        <v>92</v>
      </c>
      <c r="C13" s="9" t="s">
        <v>93</v>
      </c>
      <c r="D13" s="13">
        <v>1955</v>
      </c>
      <c r="E13" s="13" t="s">
        <v>53</v>
      </c>
      <c r="H13" s="6">
        <v>46</v>
      </c>
      <c r="I13" s="6">
        <v>44</v>
      </c>
      <c r="N13" s="6">
        <v>47</v>
      </c>
      <c r="R13" s="6">
        <v>46</v>
      </c>
      <c r="AG13" s="8">
        <v>46</v>
      </c>
      <c r="AN13" s="8">
        <v>35</v>
      </c>
      <c r="AQ13" s="8">
        <f t="shared" si="0"/>
        <v>264</v>
      </c>
      <c r="AR13" s="6">
        <f t="shared" si="1"/>
        <v>6</v>
      </c>
      <c r="AS13" s="6">
        <f t="shared" si="2"/>
        <v>264</v>
      </c>
      <c r="AT13" s="6">
        <f t="shared" si="3"/>
        <v>0</v>
      </c>
      <c r="AU13" s="8">
        <f t="shared" si="4"/>
        <v>264</v>
      </c>
      <c r="AV13" s="8"/>
      <c r="AW13" s="8"/>
    </row>
    <row r="14" spans="1:47" ht="15.75" customHeight="1">
      <c r="A14" s="6">
        <v>13</v>
      </c>
      <c r="B14" s="13" t="s">
        <v>105</v>
      </c>
      <c r="C14" s="9" t="s">
        <v>66</v>
      </c>
      <c r="D14" s="13">
        <v>1958</v>
      </c>
      <c r="E14" s="13" t="s">
        <v>106</v>
      </c>
      <c r="H14" s="6">
        <v>49</v>
      </c>
      <c r="AC14" s="6">
        <v>50</v>
      </c>
      <c r="AF14" s="6">
        <v>49</v>
      </c>
      <c r="AH14" s="6">
        <v>50</v>
      </c>
      <c r="AN14" s="8">
        <v>48</v>
      </c>
      <c r="AQ14" s="8">
        <f t="shared" si="0"/>
        <v>246</v>
      </c>
      <c r="AR14" s="6">
        <f t="shared" si="1"/>
        <v>5</v>
      </c>
      <c r="AS14" s="6">
        <f t="shared" si="2"/>
        <v>246</v>
      </c>
      <c r="AT14" s="6">
        <f t="shared" si="3"/>
        <v>0</v>
      </c>
      <c r="AU14" s="8">
        <f t="shared" si="4"/>
        <v>246</v>
      </c>
    </row>
    <row r="15" spans="1:47" ht="15.75" customHeight="1">
      <c r="A15" s="6">
        <v>14</v>
      </c>
      <c r="B15" s="18" t="s">
        <v>119</v>
      </c>
      <c r="C15" s="18" t="s">
        <v>120</v>
      </c>
      <c r="D15" s="19" t="s">
        <v>121</v>
      </c>
      <c r="E15" s="18" t="s">
        <v>122</v>
      </c>
      <c r="K15" s="6">
        <v>49</v>
      </c>
      <c r="S15" s="6">
        <v>50</v>
      </c>
      <c r="Y15" s="6">
        <v>50</v>
      </c>
      <c r="AF15" s="6">
        <v>48</v>
      </c>
      <c r="AN15" s="8">
        <v>47</v>
      </c>
      <c r="AQ15" s="8">
        <f t="shared" si="0"/>
        <v>244</v>
      </c>
      <c r="AR15" s="6">
        <f t="shared" si="1"/>
        <v>5</v>
      </c>
      <c r="AS15" s="6">
        <f t="shared" si="2"/>
        <v>244</v>
      </c>
      <c r="AT15" s="6">
        <f t="shared" si="3"/>
        <v>0</v>
      </c>
      <c r="AU15" s="8">
        <f t="shared" si="4"/>
        <v>244</v>
      </c>
    </row>
    <row r="16" spans="1:47" ht="15.75" customHeight="1">
      <c r="A16" s="6">
        <v>15</v>
      </c>
      <c r="B16" s="13" t="s">
        <v>87</v>
      </c>
      <c r="C16" s="9" t="s">
        <v>88</v>
      </c>
      <c r="D16" s="13">
        <v>1957</v>
      </c>
      <c r="E16" s="13" t="s">
        <v>86</v>
      </c>
      <c r="H16" s="6">
        <v>48</v>
      </c>
      <c r="K16" s="6">
        <v>48</v>
      </c>
      <c r="V16" s="6">
        <v>48</v>
      </c>
      <c r="Z16" s="6">
        <v>46</v>
      </c>
      <c r="AQ16" s="8">
        <f t="shared" si="0"/>
        <v>190</v>
      </c>
      <c r="AR16" s="6">
        <f t="shared" si="1"/>
        <v>4</v>
      </c>
      <c r="AS16" s="6">
        <f t="shared" si="2"/>
        <v>190</v>
      </c>
      <c r="AT16" s="6">
        <f t="shared" si="3"/>
        <v>0</v>
      </c>
      <c r="AU16" s="8">
        <f t="shared" si="4"/>
        <v>190</v>
      </c>
    </row>
    <row r="17" spans="1:47" ht="15.75" customHeight="1">
      <c r="A17" s="6">
        <v>16</v>
      </c>
      <c r="B17" s="21" t="s">
        <v>157</v>
      </c>
      <c r="C17" s="21" t="s">
        <v>99</v>
      </c>
      <c r="D17" s="21">
        <v>1958</v>
      </c>
      <c r="E17" s="21" t="s">
        <v>158</v>
      </c>
      <c r="L17" s="6">
        <v>47</v>
      </c>
      <c r="P17" s="6">
        <v>47</v>
      </c>
      <c r="R17" s="6">
        <v>47</v>
      </c>
      <c r="AJ17" s="6">
        <v>47</v>
      </c>
      <c r="AQ17" s="8">
        <f t="shared" si="0"/>
        <v>188</v>
      </c>
      <c r="AR17" s="6">
        <f t="shared" si="1"/>
        <v>4</v>
      </c>
      <c r="AS17" s="6">
        <f t="shared" si="2"/>
        <v>188</v>
      </c>
      <c r="AT17" s="6">
        <f t="shared" si="3"/>
        <v>0</v>
      </c>
      <c r="AU17" s="8">
        <f t="shared" si="4"/>
        <v>188</v>
      </c>
    </row>
    <row r="18" spans="1:47" ht="15.75" customHeight="1">
      <c r="A18" s="6">
        <v>17</v>
      </c>
      <c r="B18" s="13" t="s">
        <v>95</v>
      </c>
      <c r="C18" s="9" t="s">
        <v>96</v>
      </c>
      <c r="D18" s="13">
        <v>1959</v>
      </c>
      <c r="E18" s="13" t="s">
        <v>97</v>
      </c>
      <c r="H18" s="6">
        <v>44</v>
      </c>
      <c r="K18" s="6">
        <v>42</v>
      </c>
      <c r="W18" s="6">
        <v>47</v>
      </c>
      <c r="AJ18" s="6">
        <v>44</v>
      </c>
      <c r="AQ18" s="8">
        <f t="shared" si="0"/>
        <v>177</v>
      </c>
      <c r="AR18" s="6">
        <f t="shared" si="1"/>
        <v>4</v>
      </c>
      <c r="AS18" s="6">
        <f t="shared" si="2"/>
        <v>177</v>
      </c>
      <c r="AT18" s="6">
        <f t="shared" si="3"/>
        <v>0</v>
      </c>
      <c r="AU18" s="8">
        <f t="shared" si="4"/>
        <v>177</v>
      </c>
    </row>
    <row r="20" spans="1:49" s="30" customFormat="1" ht="12">
      <c r="A20" s="38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6"/>
      <c r="AW20" s="36"/>
    </row>
    <row r="21" spans="2:49" s="6" customFormat="1" ht="12">
      <c r="B21" s="7"/>
      <c r="C21" s="7" t="s">
        <v>274</v>
      </c>
      <c r="D21" s="7"/>
      <c r="E21" s="7"/>
      <c r="G21" s="9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8"/>
      <c r="AU21" s="8"/>
      <c r="AW21" s="11"/>
    </row>
    <row r="22" spans="2:49" s="6" customFormat="1" ht="12">
      <c r="B22" s="7"/>
      <c r="C22" s="7"/>
      <c r="D22" s="7"/>
      <c r="E22" s="7"/>
      <c r="F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"/>
      <c r="Y22" s="8"/>
      <c r="Z22" s="9"/>
      <c r="AA22" s="9"/>
      <c r="AB22" s="9"/>
      <c r="AC22" s="9"/>
      <c r="AD22" s="9"/>
      <c r="AE22" s="9"/>
      <c r="AF22" s="9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8"/>
      <c r="AU22" s="8"/>
      <c r="AV22" s="8"/>
      <c r="AW22" s="8"/>
    </row>
    <row r="23" spans="2:49" s="6" customFormat="1" ht="12">
      <c r="B23" s="12"/>
      <c r="C23" s="8"/>
      <c r="D23" s="12"/>
      <c r="E23" s="12"/>
      <c r="X23" s="8"/>
      <c r="AE23" s="8"/>
      <c r="AG23" s="8"/>
      <c r="AQ23" s="8"/>
      <c r="AU23" s="8"/>
      <c r="AV23" s="8"/>
      <c r="AW23" s="8"/>
    </row>
    <row r="24" spans="2:49" s="6" customFormat="1" ht="12">
      <c r="B24" s="8"/>
      <c r="C24" s="8"/>
      <c r="D24" s="8"/>
      <c r="E24" s="8"/>
      <c r="AE24" s="8"/>
      <c r="AQ24" s="8"/>
      <c r="AU24" s="8"/>
      <c r="AV24" s="8"/>
      <c r="AW24" s="8"/>
    </row>
    <row r="25" spans="2:49" s="6" customFormat="1" ht="12">
      <c r="B25" s="12"/>
      <c r="C25" s="8"/>
      <c r="D25" s="12"/>
      <c r="E25" s="12"/>
      <c r="AE25" s="8"/>
      <c r="AQ25" s="8"/>
      <c r="AU25" s="8"/>
      <c r="AV25" s="8"/>
      <c r="AW25" s="8"/>
    </row>
    <row r="26" spans="2:49" s="6" customFormat="1" ht="12">
      <c r="B26" s="12"/>
      <c r="C26" s="8"/>
      <c r="D26" s="12"/>
      <c r="E26" s="12"/>
      <c r="AE26" s="8"/>
      <c r="AG26" s="8"/>
      <c r="AQ26" s="8"/>
      <c r="AU26" s="8"/>
      <c r="AV26" s="8"/>
      <c r="AW26" s="8"/>
    </row>
    <row r="27" spans="2:49" s="6" customFormat="1" ht="12">
      <c r="B27" s="12"/>
      <c r="C27" s="8"/>
      <c r="D27" s="12"/>
      <c r="E27" s="12"/>
      <c r="AQ27" s="8"/>
      <c r="AU27" s="8"/>
      <c r="AV27" s="8"/>
      <c r="AW27" s="8"/>
    </row>
    <row r="28" spans="2:49" s="6" customFormat="1" ht="12">
      <c r="B28" s="14"/>
      <c r="C28" s="14"/>
      <c r="D28" s="14"/>
      <c r="E28" s="15"/>
      <c r="X28" s="8"/>
      <c r="Y28" s="8"/>
      <c r="AQ28" s="8"/>
      <c r="AU28" s="8"/>
      <c r="AV28" s="8"/>
      <c r="AW28" s="8"/>
    </row>
    <row r="29" spans="2:49" s="6" customFormat="1" ht="12">
      <c r="B29" s="13"/>
      <c r="C29" s="9"/>
      <c r="D29" s="13"/>
      <c r="E29" s="13"/>
      <c r="AG29" s="8"/>
      <c r="AQ29" s="8"/>
      <c r="AU29" s="8"/>
      <c r="AV29" s="8"/>
      <c r="AW29" s="8"/>
    </row>
    <row r="30" spans="2:48" s="6" customFormat="1" ht="12">
      <c r="B30" s="16"/>
      <c r="C30" s="16"/>
      <c r="D30" s="16"/>
      <c r="E30" s="16"/>
      <c r="F30" s="8"/>
      <c r="AQ30" s="8"/>
      <c r="AU30" s="8"/>
      <c r="AV30" s="17"/>
    </row>
    <row r="31" spans="2:49" s="6" customFormat="1" ht="12">
      <c r="B31" s="13"/>
      <c r="C31" s="9"/>
      <c r="D31" s="13"/>
      <c r="E31" s="13"/>
      <c r="AG31" s="8"/>
      <c r="AQ31" s="8"/>
      <c r="AU31" s="8"/>
      <c r="AV31" s="8"/>
      <c r="AW31" s="8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75"/>
  <sheetViews>
    <sheetView workbookViewId="0" topLeftCell="A1">
      <selection activeCell="A2" sqref="A2:IV75"/>
    </sheetView>
  </sheetViews>
  <sheetFormatPr defaultColWidth="11.421875" defaultRowHeight="12.75"/>
  <sheetData>
    <row r="2" spans="1:49" s="9" customFormat="1" ht="15.75" customHeight="1">
      <c r="A2" s="6">
        <v>18</v>
      </c>
      <c r="B2" s="23" t="s">
        <v>151</v>
      </c>
      <c r="C2" s="23" t="s">
        <v>152</v>
      </c>
      <c r="D2" s="24" t="s">
        <v>134</v>
      </c>
      <c r="E2" s="23" t="s">
        <v>153</v>
      </c>
      <c r="F2" s="6"/>
      <c r="G2" s="6"/>
      <c r="H2" s="6"/>
      <c r="I2" s="6"/>
      <c r="J2" s="6"/>
      <c r="K2" s="6">
        <v>43</v>
      </c>
      <c r="L2" s="6"/>
      <c r="M2" s="6"/>
      <c r="N2" s="6"/>
      <c r="O2" s="6">
        <v>50</v>
      </c>
      <c r="P2" s="6"/>
      <c r="Q2" s="6"/>
      <c r="R2" s="6"/>
      <c r="S2" s="6"/>
      <c r="T2" s="6"/>
      <c r="U2" s="6"/>
      <c r="V2" s="6"/>
      <c r="W2" s="6"/>
      <c r="X2" s="6"/>
      <c r="Y2" s="6">
        <v>45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>
        <f aca="true" t="shared" si="0" ref="AQ2:AQ33">SUM(F2:AP2)</f>
        <v>138</v>
      </c>
      <c r="AR2" s="6">
        <f aca="true" t="shared" si="1" ref="AR2:AR33">(COUNT(F2:AP2))</f>
        <v>3</v>
      </c>
      <c r="AS2" s="6">
        <f aca="true" t="shared" si="2" ref="AS2:AS33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138</v>
      </c>
      <c r="AT2" s="6">
        <f aca="true" t="shared" si="3" ref="AT2:AT33">IF(COUNT(F2:AP2)&lt;22,IF(COUNT(F2:AP2)&gt;14,(COUNT(F2:AP2)-15),0)*20,120)</f>
        <v>0</v>
      </c>
      <c r="AU2" s="8">
        <f aca="true" t="shared" si="4" ref="AU2:AU33">AS2+AT2</f>
        <v>138</v>
      </c>
      <c r="AV2" s="8"/>
      <c r="AW2" s="8"/>
    </row>
    <row r="3" spans="1:49" s="9" customFormat="1" ht="15.75" customHeight="1">
      <c r="A3" s="6">
        <v>19</v>
      </c>
      <c r="B3" s="16" t="s">
        <v>177</v>
      </c>
      <c r="C3" s="16" t="s">
        <v>166</v>
      </c>
      <c r="D3" s="16">
        <v>1959</v>
      </c>
      <c r="E3" s="16" t="s">
        <v>86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49</v>
      </c>
      <c r="S3" s="6"/>
      <c r="T3" s="6"/>
      <c r="U3" s="6"/>
      <c r="V3" s="6">
        <v>44</v>
      </c>
      <c r="W3" s="6"/>
      <c r="X3" s="6"/>
      <c r="Y3" s="6"/>
      <c r="Z3" s="6">
        <v>43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8">
        <f t="shared" si="0"/>
        <v>136</v>
      </c>
      <c r="AR3" s="6">
        <f t="shared" si="1"/>
        <v>3</v>
      </c>
      <c r="AS3" s="6">
        <f t="shared" si="2"/>
        <v>136</v>
      </c>
      <c r="AT3" s="6">
        <f t="shared" si="3"/>
        <v>0</v>
      </c>
      <c r="AU3" s="8">
        <f t="shared" si="4"/>
        <v>136</v>
      </c>
      <c r="AV3" s="8"/>
      <c r="AW3" s="8"/>
    </row>
    <row r="4" spans="1:49" s="9" customFormat="1" ht="15.75" customHeight="1">
      <c r="A4" s="6">
        <v>21</v>
      </c>
      <c r="B4" s="20" t="s">
        <v>197</v>
      </c>
      <c r="C4" s="20" t="s">
        <v>198</v>
      </c>
      <c r="D4" s="20">
        <v>1959</v>
      </c>
      <c r="E4" s="20" t="s">
        <v>86</v>
      </c>
      <c r="F4" s="6"/>
      <c r="G4" s="6"/>
      <c r="H4" s="6"/>
      <c r="I4" s="6"/>
      <c r="J4" s="6"/>
      <c r="K4" s="6"/>
      <c r="L4" s="6"/>
      <c r="M4" s="6"/>
      <c r="N4" s="6"/>
      <c r="O4" s="6"/>
      <c r="P4" s="6">
        <v>45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>
        <v>43</v>
      </c>
      <c r="AD4" s="6"/>
      <c r="AE4" s="6"/>
      <c r="AF4" s="6"/>
      <c r="AG4" s="6"/>
      <c r="AH4" s="6">
        <v>44</v>
      </c>
      <c r="AI4" s="6"/>
      <c r="AJ4" s="6"/>
      <c r="AK4" s="6"/>
      <c r="AL4" s="6"/>
      <c r="AM4" s="6"/>
      <c r="AN4" s="6"/>
      <c r="AO4" s="6"/>
      <c r="AP4" s="6"/>
      <c r="AQ4" s="8">
        <f t="shared" si="0"/>
        <v>132</v>
      </c>
      <c r="AR4" s="6">
        <f t="shared" si="1"/>
        <v>3</v>
      </c>
      <c r="AS4" s="6">
        <f t="shared" si="2"/>
        <v>132</v>
      </c>
      <c r="AT4" s="6">
        <f t="shared" si="3"/>
        <v>0</v>
      </c>
      <c r="AU4" s="8">
        <f t="shared" si="4"/>
        <v>132</v>
      </c>
      <c r="AV4" s="8"/>
      <c r="AW4" s="8"/>
    </row>
    <row r="5" spans="1:49" s="9" customFormat="1" ht="15.75" customHeight="1">
      <c r="A5" s="6">
        <v>17</v>
      </c>
      <c r="B5" s="22" t="s">
        <v>94</v>
      </c>
      <c r="C5" s="22" t="s">
        <v>209</v>
      </c>
      <c r="D5" s="22">
        <v>56</v>
      </c>
      <c r="E5" s="22" t="s">
        <v>210</v>
      </c>
      <c r="F5" s="6"/>
      <c r="G5" s="6"/>
      <c r="H5" s="6">
        <v>45</v>
      </c>
      <c r="I5" s="6"/>
      <c r="J5" s="6">
        <v>47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>
        <v>47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8">
        <f t="shared" si="0"/>
        <v>139</v>
      </c>
      <c r="AR5" s="6">
        <f t="shared" si="1"/>
        <v>3</v>
      </c>
      <c r="AS5" s="6">
        <f t="shared" si="2"/>
        <v>139</v>
      </c>
      <c r="AT5" s="6">
        <f t="shared" si="3"/>
        <v>0</v>
      </c>
      <c r="AU5" s="8">
        <f t="shared" si="4"/>
        <v>139</v>
      </c>
      <c r="AV5" s="8"/>
      <c r="AW5" s="8"/>
    </row>
    <row r="6" spans="1:49" s="9" customFormat="1" ht="15.75" customHeight="1">
      <c r="A6" s="6">
        <v>22</v>
      </c>
      <c r="B6" s="13" t="s">
        <v>101</v>
      </c>
      <c r="C6" s="9" t="s">
        <v>102</v>
      </c>
      <c r="D6" s="13">
        <v>1956</v>
      </c>
      <c r="E6" s="13" t="s">
        <v>83</v>
      </c>
      <c r="F6" s="6"/>
      <c r="G6" s="6"/>
      <c r="H6" s="6">
        <v>42</v>
      </c>
      <c r="I6" s="6"/>
      <c r="J6" s="6"/>
      <c r="K6" s="6"/>
      <c r="L6" s="6"/>
      <c r="M6" s="6"/>
      <c r="N6" s="6"/>
      <c r="O6" s="6"/>
      <c r="P6" s="6">
        <v>44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>
        <v>42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8">
        <f t="shared" si="0"/>
        <v>128</v>
      </c>
      <c r="AR6" s="6">
        <f t="shared" si="1"/>
        <v>3</v>
      </c>
      <c r="AS6" s="6">
        <f t="shared" si="2"/>
        <v>128</v>
      </c>
      <c r="AT6" s="6">
        <f t="shared" si="3"/>
        <v>0</v>
      </c>
      <c r="AU6" s="8">
        <f t="shared" si="4"/>
        <v>128</v>
      </c>
      <c r="AV6" s="8"/>
      <c r="AW6" s="8"/>
    </row>
    <row r="7" spans="1:49" s="9" customFormat="1" ht="15.75" customHeight="1">
      <c r="A7" s="6">
        <v>26</v>
      </c>
      <c r="B7" s="13" t="s">
        <v>187</v>
      </c>
      <c r="C7" s="13" t="s">
        <v>140</v>
      </c>
      <c r="D7" s="13">
        <v>1957</v>
      </c>
      <c r="E7" s="13" t="s">
        <v>53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47</v>
      </c>
      <c r="S7" s="6"/>
      <c r="T7" s="6"/>
      <c r="U7" s="6"/>
      <c r="V7" s="6"/>
      <c r="W7" s="6"/>
      <c r="X7" s="8">
        <v>48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8">
        <f t="shared" si="0"/>
        <v>95</v>
      </c>
      <c r="AR7" s="6">
        <f t="shared" si="1"/>
        <v>2</v>
      </c>
      <c r="AS7" s="6">
        <f t="shared" si="2"/>
        <v>95</v>
      </c>
      <c r="AT7" s="6">
        <f t="shared" si="3"/>
        <v>0</v>
      </c>
      <c r="AU7" s="8">
        <f t="shared" si="4"/>
        <v>95</v>
      </c>
      <c r="AV7" s="8"/>
      <c r="AW7" s="8"/>
    </row>
    <row r="8" spans="1:49" s="9" customFormat="1" ht="15.75" customHeight="1">
      <c r="A8" s="6">
        <v>24</v>
      </c>
      <c r="B8" s="16" t="s">
        <v>51</v>
      </c>
      <c r="C8" s="16" t="s">
        <v>52</v>
      </c>
      <c r="D8" s="16">
        <v>1959</v>
      </c>
      <c r="E8" s="16" t="s">
        <v>53</v>
      </c>
      <c r="F8" s="8">
        <v>49</v>
      </c>
      <c r="G8" s="10"/>
      <c r="I8" s="9">
        <v>49</v>
      </c>
      <c r="AQ8" s="8">
        <f t="shared" si="0"/>
        <v>98</v>
      </c>
      <c r="AR8" s="6">
        <f t="shared" si="1"/>
        <v>2</v>
      </c>
      <c r="AS8" s="6">
        <f t="shared" si="2"/>
        <v>98</v>
      </c>
      <c r="AT8" s="6">
        <f t="shared" si="3"/>
        <v>0</v>
      </c>
      <c r="AU8" s="8">
        <f t="shared" si="4"/>
        <v>98</v>
      </c>
      <c r="AV8" s="6"/>
      <c r="AW8" s="11"/>
    </row>
    <row r="9" spans="1:49" s="9" customFormat="1" ht="15.75" customHeight="1">
      <c r="A9" s="6">
        <v>30</v>
      </c>
      <c r="B9" s="9" t="s">
        <v>173</v>
      </c>
      <c r="C9" s="9" t="s">
        <v>85</v>
      </c>
      <c r="D9" s="9">
        <v>58</v>
      </c>
      <c r="E9" s="9" t="s">
        <v>174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46</v>
      </c>
      <c r="R9" s="6">
        <v>43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>
        <f t="shared" si="0"/>
        <v>89</v>
      </c>
      <c r="AR9" s="6">
        <f t="shared" si="1"/>
        <v>2</v>
      </c>
      <c r="AS9" s="6">
        <f t="shared" si="2"/>
        <v>89</v>
      </c>
      <c r="AT9" s="6">
        <f t="shared" si="3"/>
        <v>0</v>
      </c>
      <c r="AU9" s="8">
        <f t="shared" si="4"/>
        <v>89</v>
      </c>
      <c r="AV9" s="8"/>
      <c r="AW9" s="8"/>
    </row>
    <row r="10" spans="1:49" s="9" customFormat="1" ht="15.75" customHeight="1">
      <c r="A10" s="6">
        <v>27</v>
      </c>
      <c r="B10" s="13" t="s">
        <v>107</v>
      </c>
      <c r="C10" s="9" t="s">
        <v>108</v>
      </c>
      <c r="D10" s="13">
        <v>1957</v>
      </c>
      <c r="E10" s="13" t="s">
        <v>109</v>
      </c>
      <c r="F10" s="6"/>
      <c r="G10" s="6"/>
      <c r="H10" s="6">
        <v>48</v>
      </c>
      <c r="I10" s="6"/>
      <c r="J10" s="6"/>
      <c r="K10" s="6">
        <v>47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8">
        <f t="shared" si="0"/>
        <v>95</v>
      </c>
      <c r="AR10" s="6">
        <f t="shared" si="1"/>
        <v>2</v>
      </c>
      <c r="AS10" s="6">
        <f t="shared" si="2"/>
        <v>95</v>
      </c>
      <c r="AT10" s="6">
        <f t="shared" si="3"/>
        <v>0</v>
      </c>
      <c r="AU10" s="8">
        <f t="shared" si="4"/>
        <v>95</v>
      </c>
      <c r="AV10" s="8"/>
      <c r="AW10" s="8"/>
    </row>
    <row r="11" spans="1:49" s="9" customFormat="1" ht="15.75" customHeight="1">
      <c r="A11" s="6">
        <v>25</v>
      </c>
      <c r="B11" s="13" t="s">
        <v>265</v>
      </c>
      <c r="C11" s="13" t="s">
        <v>266</v>
      </c>
      <c r="D11" s="13">
        <v>1959</v>
      </c>
      <c r="E11" s="13" t="s">
        <v>267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49</v>
      </c>
      <c r="AF11" s="6"/>
      <c r="AG11" s="6">
        <v>48</v>
      </c>
      <c r="AH11" s="6"/>
      <c r="AI11" s="6"/>
      <c r="AJ11" s="6"/>
      <c r="AK11" s="6"/>
      <c r="AL11" s="6"/>
      <c r="AM11" s="6"/>
      <c r="AN11" s="6"/>
      <c r="AO11" s="6"/>
      <c r="AP11" s="6"/>
      <c r="AQ11" s="8">
        <f t="shared" si="0"/>
        <v>97</v>
      </c>
      <c r="AR11" s="6">
        <f t="shared" si="1"/>
        <v>2</v>
      </c>
      <c r="AS11" s="6">
        <f t="shared" si="2"/>
        <v>97</v>
      </c>
      <c r="AT11" s="6">
        <f t="shared" si="3"/>
        <v>0</v>
      </c>
      <c r="AU11" s="8">
        <f t="shared" si="4"/>
        <v>97</v>
      </c>
      <c r="AV11" s="8"/>
      <c r="AW11" s="8"/>
    </row>
    <row r="12" spans="1:49" s="9" customFormat="1" ht="15.75" customHeight="1">
      <c r="A12" s="6">
        <v>28</v>
      </c>
      <c r="B12" s="13" t="s">
        <v>70</v>
      </c>
      <c r="C12" s="13" t="s">
        <v>71</v>
      </c>
      <c r="D12" s="13">
        <v>1957</v>
      </c>
      <c r="E12" s="13" t="s">
        <v>72</v>
      </c>
      <c r="F12" s="6"/>
      <c r="G12" s="10">
        <v>47</v>
      </c>
      <c r="S12" s="9">
        <v>47</v>
      </c>
      <c r="AQ12" s="8">
        <f t="shared" si="0"/>
        <v>94</v>
      </c>
      <c r="AR12" s="6">
        <f t="shared" si="1"/>
        <v>2</v>
      </c>
      <c r="AS12" s="6">
        <f t="shared" si="2"/>
        <v>94</v>
      </c>
      <c r="AT12" s="6">
        <f t="shared" si="3"/>
        <v>0</v>
      </c>
      <c r="AU12" s="8">
        <f t="shared" si="4"/>
        <v>94</v>
      </c>
      <c r="AV12" s="8"/>
      <c r="AW12" s="8"/>
    </row>
    <row r="13" spans="1:49" s="9" customFormat="1" ht="15.75" customHeight="1">
      <c r="A13" s="6">
        <v>66</v>
      </c>
      <c r="B13" s="16" t="s">
        <v>234</v>
      </c>
      <c r="C13" s="16" t="s">
        <v>235</v>
      </c>
      <c r="D13" s="16">
        <v>1955</v>
      </c>
      <c r="E13" s="16" t="s">
        <v>233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46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45</v>
      </c>
      <c r="AK13" s="6"/>
      <c r="AL13" s="6"/>
      <c r="AM13" s="6"/>
      <c r="AN13" s="6"/>
      <c r="AO13" s="6"/>
      <c r="AP13" s="6"/>
      <c r="AQ13" s="8">
        <f t="shared" si="0"/>
        <v>91</v>
      </c>
      <c r="AR13" s="6">
        <f t="shared" si="1"/>
        <v>2</v>
      </c>
      <c r="AS13" s="6">
        <f t="shared" si="2"/>
        <v>91</v>
      </c>
      <c r="AT13" s="6">
        <f t="shared" si="3"/>
        <v>0</v>
      </c>
      <c r="AU13" s="8">
        <f t="shared" si="4"/>
        <v>91</v>
      </c>
      <c r="AV13" s="8"/>
      <c r="AW13" s="8"/>
    </row>
    <row r="14" spans="1:49" s="9" customFormat="1" ht="15.75" customHeight="1">
      <c r="A14" s="6">
        <v>32</v>
      </c>
      <c r="B14" s="16" t="s">
        <v>181</v>
      </c>
      <c r="C14" s="16" t="s">
        <v>182</v>
      </c>
      <c r="D14" s="16">
        <v>1956</v>
      </c>
      <c r="E14" s="16" t="s">
        <v>183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43</v>
      </c>
      <c r="S14" s="6"/>
      <c r="T14" s="6"/>
      <c r="U14" s="6"/>
      <c r="V14" s="6"/>
      <c r="W14" s="6"/>
      <c r="X14" s="6"/>
      <c r="Y14" s="6"/>
      <c r="Z14" s="6">
        <v>41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8">
        <f t="shared" si="0"/>
        <v>84</v>
      </c>
      <c r="AR14" s="6">
        <f t="shared" si="1"/>
        <v>2</v>
      </c>
      <c r="AS14" s="6">
        <f t="shared" si="2"/>
        <v>84</v>
      </c>
      <c r="AT14" s="6">
        <f t="shared" si="3"/>
        <v>0</v>
      </c>
      <c r="AU14" s="8">
        <f t="shared" si="4"/>
        <v>84</v>
      </c>
      <c r="AV14" s="8"/>
      <c r="AW14" s="8"/>
    </row>
    <row r="15" spans="1:49" s="9" customFormat="1" ht="15.75" customHeight="1">
      <c r="A15" s="6">
        <v>23</v>
      </c>
      <c r="B15" s="13" t="s">
        <v>184</v>
      </c>
      <c r="C15" s="13" t="s">
        <v>185</v>
      </c>
      <c r="D15" s="13">
        <v>1956</v>
      </c>
      <c r="E15" s="13" t="s">
        <v>186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50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v>50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8">
        <f t="shared" si="0"/>
        <v>100</v>
      </c>
      <c r="AR15" s="6">
        <f t="shared" si="1"/>
        <v>2</v>
      </c>
      <c r="AS15" s="6">
        <f t="shared" si="2"/>
        <v>100</v>
      </c>
      <c r="AT15" s="6">
        <f t="shared" si="3"/>
        <v>0</v>
      </c>
      <c r="AU15" s="8">
        <f t="shared" si="4"/>
        <v>100</v>
      </c>
      <c r="AV15" s="8"/>
      <c r="AW15" s="8"/>
    </row>
    <row r="16" spans="1:49" s="9" customFormat="1" ht="15.75" customHeight="1">
      <c r="A16" s="6">
        <v>31</v>
      </c>
      <c r="B16" s="16" t="s">
        <v>115</v>
      </c>
      <c r="C16" s="16" t="s">
        <v>116</v>
      </c>
      <c r="D16" s="16">
        <v>1955</v>
      </c>
      <c r="E16" s="16" t="s">
        <v>117</v>
      </c>
      <c r="F16" s="6"/>
      <c r="G16" s="6"/>
      <c r="H16" s="6"/>
      <c r="I16" s="6">
        <v>43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45</v>
      </c>
      <c r="AI16" s="6"/>
      <c r="AJ16" s="6"/>
      <c r="AK16" s="6"/>
      <c r="AL16" s="6"/>
      <c r="AM16" s="6"/>
      <c r="AN16" s="6"/>
      <c r="AO16" s="6"/>
      <c r="AP16" s="6"/>
      <c r="AQ16" s="8">
        <f t="shared" si="0"/>
        <v>88</v>
      </c>
      <c r="AR16" s="6">
        <f t="shared" si="1"/>
        <v>2</v>
      </c>
      <c r="AS16" s="6">
        <f t="shared" si="2"/>
        <v>88</v>
      </c>
      <c r="AT16" s="6">
        <f t="shared" si="3"/>
        <v>0</v>
      </c>
      <c r="AU16" s="8">
        <f t="shared" si="4"/>
        <v>88</v>
      </c>
      <c r="AV16" s="8"/>
      <c r="AW16" s="8"/>
    </row>
    <row r="17" spans="1:49" s="9" customFormat="1" ht="15.75" customHeight="1">
      <c r="A17" s="6">
        <v>29</v>
      </c>
      <c r="B17" s="16" t="s">
        <v>247</v>
      </c>
      <c r="C17" s="16" t="s">
        <v>248</v>
      </c>
      <c r="D17" s="16" t="s">
        <v>134</v>
      </c>
      <c r="E17" s="16" t="s">
        <v>53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47</v>
      </c>
      <c r="AA17" s="6"/>
      <c r="AB17" s="6"/>
      <c r="AC17" s="6"/>
      <c r="AD17" s="6"/>
      <c r="AE17" s="6"/>
      <c r="AF17" s="6">
        <v>47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8">
        <f t="shared" si="0"/>
        <v>94</v>
      </c>
      <c r="AR17" s="6">
        <f t="shared" si="1"/>
        <v>2</v>
      </c>
      <c r="AS17" s="6">
        <f t="shared" si="2"/>
        <v>94</v>
      </c>
      <c r="AT17" s="6">
        <f t="shared" si="3"/>
        <v>0</v>
      </c>
      <c r="AU17" s="8">
        <f t="shared" si="4"/>
        <v>94</v>
      </c>
      <c r="AV17" s="8"/>
      <c r="AW17" s="8"/>
    </row>
    <row r="18" spans="1:49" s="9" customFormat="1" ht="15.75" customHeight="1">
      <c r="A18" s="6">
        <v>33</v>
      </c>
      <c r="B18" s="13" t="s">
        <v>62</v>
      </c>
      <c r="C18" s="13" t="s">
        <v>63</v>
      </c>
      <c r="D18" s="13">
        <v>1959</v>
      </c>
      <c r="E18" s="13" t="s">
        <v>64</v>
      </c>
      <c r="G18" s="9">
        <v>50</v>
      </c>
      <c r="AQ18" s="8">
        <f t="shared" si="0"/>
        <v>50</v>
      </c>
      <c r="AR18" s="6">
        <f t="shared" si="1"/>
        <v>1</v>
      </c>
      <c r="AS18" s="6">
        <f t="shared" si="2"/>
        <v>50</v>
      </c>
      <c r="AT18" s="6">
        <f t="shared" si="3"/>
        <v>0</v>
      </c>
      <c r="AU18" s="8">
        <f t="shared" si="4"/>
        <v>50</v>
      </c>
      <c r="AV18" s="8"/>
      <c r="AW18" s="8"/>
    </row>
    <row r="19" spans="1:49" s="9" customFormat="1" ht="15.75" customHeight="1">
      <c r="A19" s="6">
        <v>58</v>
      </c>
      <c r="B19" s="13" t="s">
        <v>221</v>
      </c>
      <c r="C19" s="13" t="s">
        <v>222</v>
      </c>
      <c r="D19" s="13">
        <v>1959</v>
      </c>
      <c r="E19" s="13" t="s">
        <v>161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46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8">
        <f t="shared" si="0"/>
        <v>46</v>
      </c>
      <c r="AR19" s="6">
        <f t="shared" si="1"/>
        <v>1</v>
      </c>
      <c r="AS19" s="6">
        <f t="shared" si="2"/>
        <v>46</v>
      </c>
      <c r="AT19" s="6">
        <f t="shared" si="3"/>
        <v>0</v>
      </c>
      <c r="AU19" s="8">
        <f t="shared" si="4"/>
        <v>46</v>
      </c>
      <c r="AV19" s="8"/>
      <c r="AW19" s="8"/>
    </row>
    <row r="20" spans="1:49" s="9" customFormat="1" ht="15.75" customHeight="1">
      <c r="A20" s="6">
        <v>77</v>
      </c>
      <c r="B20" s="13" t="s">
        <v>194</v>
      </c>
      <c r="C20" s="13" t="s">
        <v>195</v>
      </c>
      <c r="D20" s="13">
        <v>1956</v>
      </c>
      <c r="E20" s="13" t="s">
        <v>196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44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 t="shared" si="0"/>
        <v>44</v>
      </c>
      <c r="AR20" s="6">
        <f t="shared" si="1"/>
        <v>1</v>
      </c>
      <c r="AS20" s="6">
        <f t="shared" si="2"/>
        <v>44</v>
      </c>
      <c r="AT20" s="6">
        <f t="shared" si="3"/>
        <v>0</v>
      </c>
      <c r="AU20" s="8">
        <f t="shared" si="4"/>
        <v>44</v>
      </c>
      <c r="AV20" s="8"/>
      <c r="AW20" s="8"/>
    </row>
    <row r="21" spans="1:49" s="9" customFormat="1" ht="15.75" customHeight="1">
      <c r="A21" s="6">
        <v>38</v>
      </c>
      <c r="B21" s="28" t="s">
        <v>249</v>
      </c>
      <c r="C21" s="14" t="s">
        <v>226</v>
      </c>
      <c r="D21" s="14">
        <v>1959</v>
      </c>
      <c r="E21" s="14" t="s">
        <v>250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49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8">
        <f t="shared" si="0"/>
        <v>49</v>
      </c>
      <c r="AR21" s="6">
        <f t="shared" si="1"/>
        <v>1</v>
      </c>
      <c r="AS21" s="6">
        <f t="shared" si="2"/>
        <v>49</v>
      </c>
      <c r="AT21" s="6">
        <f t="shared" si="3"/>
        <v>0</v>
      </c>
      <c r="AU21" s="8">
        <f t="shared" si="4"/>
        <v>49</v>
      </c>
      <c r="AV21" s="8"/>
      <c r="AW21" s="8"/>
    </row>
    <row r="22" spans="1:49" s="9" customFormat="1" ht="15.75" customHeight="1">
      <c r="A22" s="6">
        <v>59</v>
      </c>
      <c r="B22" s="13" t="s">
        <v>188</v>
      </c>
      <c r="C22" s="13" t="s">
        <v>189</v>
      </c>
      <c r="D22" s="13">
        <v>1959</v>
      </c>
      <c r="E22" s="13" t="s">
        <v>190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46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8">
        <f t="shared" si="0"/>
        <v>46</v>
      </c>
      <c r="AR22" s="6">
        <f t="shared" si="1"/>
        <v>1</v>
      </c>
      <c r="AS22" s="6">
        <f t="shared" si="2"/>
        <v>46</v>
      </c>
      <c r="AT22" s="6">
        <f t="shared" si="3"/>
        <v>0</v>
      </c>
      <c r="AU22" s="8">
        <f t="shared" si="4"/>
        <v>46</v>
      </c>
      <c r="AV22" s="8"/>
      <c r="AW22" s="8"/>
    </row>
    <row r="23" spans="1:49" s="9" customFormat="1" ht="15.75" customHeight="1">
      <c r="A23" s="6">
        <v>68</v>
      </c>
      <c r="B23" s="21" t="s">
        <v>162</v>
      </c>
      <c r="C23" s="21" t="s">
        <v>163</v>
      </c>
      <c r="D23" s="21">
        <v>1955</v>
      </c>
      <c r="E23" s="21" t="s">
        <v>164</v>
      </c>
      <c r="F23" s="6"/>
      <c r="G23" s="6"/>
      <c r="H23" s="6"/>
      <c r="I23" s="6"/>
      <c r="J23" s="6"/>
      <c r="K23" s="6"/>
      <c r="L23" s="6">
        <v>45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8">
        <f t="shared" si="0"/>
        <v>45</v>
      </c>
      <c r="AR23" s="6">
        <f t="shared" si="1"/>
        <v>1</v>
      </c>
      <c r="AS23" s="6">
        <f t="shared" si="2"/>
        <v>45</v>
      </c>
      <c r="AT23" s="6">
        <f t="shared" si="3"/>
        <v>0</v>
      </c>
      <c r="AU23" s="8">
        <f t="shared" si="4"/>
        <v>45</v>
      </c>
      <c r="AV23" s="8"/>
      <c r="AW23" s="8"/>
    </row>
    <row r="24" spans="1:49" s="9" customFormat="1" ht="15.75" customHeight="1">
      <c r="A24" s="6">
        <v>78</v>
      </c>
      <c r="B24" s="16" t="s">
        <v>238</v>
      </c>
      <c r="C24" s="16" t="s">
        <v>239</v>
      </c>
      <c r="D24" s="16">
        <v>1956</v>
      </c>
      <c r="E24" s="16" t="s">
        <v>240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44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8">
        <f t="shared" si="0"/>
        <v>44</v>
      </c>
      <c r="AR24" s="6">
        <f t="shared" si="1"/>
        <v>1</v>
      </c>
      <c r="AS24" s="6">
        <f t="shared" si="2"/>
        <v>44</v>
      </c>
      <c r="AT24" s="6">
        <f t="shared" si="3"/>
        <v>0</v>
      </c>
      <c r="AU24" s="8">
        <f t="shared" si="4"/>
        <v>44</v>
      </c>
      <c r="AV24" s="8"/>
      <c r="AW24" s="8"/>
    </row>
    <row r="25" spans="1:49" s="9" customFormat="1" ht="15.75" customHeight="1">
      <c r="A25" s="6">
        <v>60</v>
      </c>
      <c r="B25" s="21" t="s">
        <v>159</v>
      </c>
      <c r="C25" s="21" t="s">
        <v>160</v>
      </c>
      <c r="D25" s="21">
        <v>1959</v>
      </c>
      <c r="E25" s="21" t="s">
        <v>161</v>
      </c>
      <c r="F25" s="6"/>
      <c r="G25" s="6"/>
      <c r="H25" s="6"/>
      <c r="I25" s="6"/>
      <c r="J25" s="6"/>
      <c r="K25" s="6"/>
      <c r="L25" s="6">
        <v>46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8">
        <f t="shared" si="0"/>
        <v>46</v>
      </c>
      <c r="AR25" s="6">
        <f t="shared" si="1"/>
        <v>1</v>
      </c>
      <c r="AS25" s="6">
        <f t="shared" si="2"/>
        <v>46</v>
      </c>
      <c r="AT25" s="6">
        <f t="shared" si="3"/>
        <v>0</v>
      </c>
      <c r="AU25" s="8">
        <f t="shared" si="4"/>
        <v>46</v>
      </c>
      <c r="AV25" s="8"/>
      <c r="AW25" s="8"/>
    </row>
    <row r="26" spans="1:49" s="9" customFormat="1" ht="15.75" customHeight="1">
      <c r="A26" s="6">
        <v>39</v>
      </c>
      <c r="B26" s="13" t="s">
        <v>65</v>
      </c>
      <c r="C26" s="13" t="s">
        <v>66</v>
      </c>
      <c r="D26" s="13">
        <v>1958</v>
      </c>
      <c r="E26" s="13" t="s">
        <v>67</v>
      </c>
      <c r="G26" s="10">
        <v>49</v>
      </c>
      <c r="I26" s="29"/>
      <c r="AQ26" s="8">
        <f t="shared" si="0"/>
        <v>49</v>
      </c>
      <c r="AR26" s="6">
        <f t="shared" si="1"/>
        <v>1</v>
      </c>
      <c r="AS26" s="6">
        <f t="shared" si="2"/>
        <v>49</v>
      </c>
      <c r="AT26" s="6">
        <f t="shared" si="3"/>
        <v>0</v>
      </c>
      <c r="AU26" s="8">
        <f t="shared" si="4"/>
        <v>49</v>
      </c>
      <c r="AV26" s="6"/>
      <c r="AW26" s="6"/>
    </row>
    <row r="27" spans="2:49" s="9" customFormat="1" ht="15.75" customHeight="1">
      <c r="B27" s="34" t="s">
        <v>271</v>
      </c>
      <c r="C27" s="34" t="s">
        <v>272</v>
      </c>
      <c r="D27" s="34">
        <v>1956</v>
      </c>
      <c r="E27" s="34" t="s">
        <v>273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v>48</v>
      </c>
      <c r="AK27" s="6"/>
      <c r="AL27" s="6"/>
      <c r="AM27" s="6"/>
      <c r="AN27" s="6"/>
      <c r="AO27" s="6"/>
      <c r="AP27" s="6"/>
      <c r="AQ27" s="8">
        <f t="shared" si="0"/>
        <v>48</v>
      </c>
      <c r="AR27" s="6">
        <f t="shared" si="1"/>
        <v>1</v>
      </c>
      <c r="AS27" s="6">
        <f t="shared" si="2"/>
        <v>48</v>
      </c>
      <c r="AT27" s="6">
        <f t="shared" si="3"/>
        <v>0</v>
      </c>
      <c r="AU27" s="8">
        <f t="shared" si="4"/>
        <v>48</v>
      </c>
      <c r="AV27" s="8"/>
      <c r="AW27" s="8"/>
    </row>
    <row r="28" spans="1:49" s="9" customFormat="1" ht="15.75" customHeight="1">
      <c r="A28" s="6">
        <v>45</v>
      </c>
      <c r="B28" s="13" t="s">
        <v>175</v>
      </c>
      <c r="C28" s="13" t="s">
        <v>176</v>
      </c>
      <c r="D28" s="13">
        <v>1958</v>
      </c>
      <c r="E28" s="13" t="s">
        <v>75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48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8">
        <f t="shared" si="0"/>
        <v>48</v>
      </c>
      <c r="AR28" s="6">
        <f t="shared" si="1"/>
        <v>1</v>
      </c>
      <c r="AS28" s="6">
        <f t="shared" si="2"/>
        <v>48</v>
      </c>
      <c r="AT28" s="6">
        <f t="shared" si="3"/>
        <v>0</v>
      </c>
      <c r="AU28" s="8">
        <f t="shared" si="4"/>
        <v>48</v>
      </c>
      <c r="AV28" s="8"/>
      <c r="AW28" s="8"/>
    </row>
    <row r="29" spans="1:49" s="9" customFormat="1" ht="15.75" customHeight="1">
      <c r="A29" s="6">
        <v>53</v>
      </c>
      <c r="B29" s="16" t="s">
        <v>57</v>
      </c>
      <c r="C29" s="16" t="s">
        <v>58</v>
      </c>
      <c r="D29" s="16">
        <v>1957</v>
      </c>
      <c r="E29" s="16" t="s">
        <v>59</v>
      </c>
      <c r="F29" s="8">
        <v>47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8">
        <f t="shared" si="0"/>
        <v>47</v>
      </c>
      <c r="AR29" s="6">
        <f t="shared" si="1"/>
        <v>1</v>
      </c>
      <c r="AS29" s="6">
        <f t="shared" si="2"/>
        <v>47</v>
      </c>
      <c r="AT29" s="6">
        <f t="shared" si="3"/>
        <v>0</v>
      </c>
      <c r="AU29" s="8">
        <f t="shared" si="4"/>
        <v>47</v>
      </c>
      <c r="AV29" s="17"/>
      <c r="AW29" s="6"/>
    </row>
    <row r="30" spans="1:49" s="9" customFormat="1" ht="15.75" customHeight="1">
      <c r="A30" s="6">
        <v>46</v>
      </c>
      <c r="B30" s="16" t="s">
        <v>178</v>
      </c>
      <c r="C30" s="16" t="s">
        <v>128</v>
      </c>
      <c r="D30" s="16">
        <v>1957</v>
      </c>
      <c r="E30" s="16" t="s">
        <v>50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48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8">
        <f t="shared" si="0"/>
        <v>48</v>
      </c>
      <c r="AR30" s="6">
        <f t="shared" si="1"/>
        <v>1</v>
      </c>
      <c r="AS30" s="6">
        <f t="shared" si="2"/>
        <v>48</v>
      </c>
      <c r="AT30" s="6">
        <f t="shared" si="3"/>
        <v>0</v>
      </c>
      <c r="AU30" s="8">
        <f t="shared" si="4"/>
        <v>48</v>
      </c>
      <c r="AV30" s="8"/>
      <c r="AW30" s="8"/>
    </row>
    <row r="31" spans="1:49" s="9" customFormat="1" ht="15.75" customHeight="1">
      <c r="A31" s="6">
        <v>40</v>
      </c>
      <c r="B31" s="30" t="s">
        <v>169</v>
      </c>
      <c r="C31" s="31" t="s">
        <v>170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49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8">
        <f t="shared" si="0"/>
        <v>49</v>
      </c>
      <c r="AR31" s="6">
        <f t="shared" si="1"/>
        <v>1</v>
      </c>
      <c r="AS31" s="6">
        <f t="shared" si="2"/>
        <v>49</v>
      </c>
      <c r="AT31" s="6">
        <f t="shared" si="3"/>
        <v>0</v>
      </c>
      <c r="AU31" s="8">
        <f t="shared" si="4"/>
        <v>49</v>
      </c>
      <c r="AV31" s="8"/>
      <c r="AW31" s="8"/>
    </row>
    <row r="32" spans="1:49" s="9" customFormat="1" ht="15.75" customHeight="1">
      <c r="A32" s="6">
        <v>47</v>
      </c>
      <c r="B32" s="13" t="s">
        <v>263</v>
      </c>
      <c r="C32" s="13" t="s">
        <v>264</v>
      </c>
      <c r="D32" s="13">
        <v>1957</v>
      </c>
      <c r="E32" s="13" t="s">
        <v>75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>
        <v>48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>
        <f t="shared" si="0"/>
        <v>48</v>
      </c>
      <c r="AR32" s="6">
        <f t="shared" si="1"/>
        <v>1</v>
      </c>
      <c r="AS32" s="6">
        <f t="shared" si="2"/>
        <v>48</v>
      </c>
      <c r="AT32" s="6">
        <f t="shared" si="3"/>
        <v>0</v>
      </c>
      <c r="AU32" s="8">
        <f t="shared" si="4"/>
        <v>48</v>
      </c>
      <c r="AV32" s="8"/>
      <c r="AW32" s="8"/>
    </row>
    <row r="33" spans="1:49" s="9" customFormat="1" ht="15.75" customHeight="1">
      <c r="A33" s="6">
        <v>79</v>
      </c>
      <c r="B33" s="16" t="s">
        <v>179</v>
      </c>
      <c r="C33" s="16" t="s">
        <v>180</v>
      </c>
      <c r="D33" s="16">
        <v>1959</v>
      </c>
      <c r="E33" s="16" t="s">
        <v>75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44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8">
        <f t="shared" si="0"/>
        <v>44</v>
      </c>
      <c r="AR33" s="6">
        <f t="shared" si="1"/>
        <v>1</v>
      </c>
      <c r="AS33" s="6">
        <f t="shared" si="2"/>
        <v>44</v>
      </c>
      <c r="AT33" s="6">
        <f t="shared" si="3"/>
        <v>0</v>
      </c>
      <c r="AU33" s="8">
        <f t="shared" si="4"/>
        <v>44</v>
      </c>
      <c r="AV33" s="8"/>
      <c r="AW33" s="8"/>
    </row>
    <row r="34" spans="1:49" s="9" customFormat="1" ht="15.75" customHeight="1">
      <c r="A34" s="6">
        <v>84</v>
      </c>
      <c r="B34" s="13" t="s">
        <v>225</v>
      </c>
      <c r="C34" s="13" t="s">
        <v>226</v>
      </c>
      <c r="D34" s="13">
        <v>1958</v>
      </c>
      <c r="E34" s="13" t="s">
        <v>50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v>41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>
        <f aca="true" t="shared" si="5" ref="AQ34:AQ65">SUM(F34:AP34)</f>
        <v>41</v>
      </c>
      <c r="AR34" s="6">
        <f aca="true" t="shared" si="6" ref="AR34:AR65">(COUNT(F34:AP34))</f>
        <v>1</v>
      </c>
      <c r="AS34" s="6">
        <f aca="true" t="shared" si="7" ref="AS34:AS65"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41</v>
      </c>
      <c r="AT34" s="6">
        <f aca="true" t="shared" si="8" ref="AT34:AT65">IF(COUNT(F34:AP34)&lt;22,IF(COUNT(F34:AP34)&gt;14,(COUNT(F34:AP34)-15),0)*20,120)</f>
        <v>0</v>
      </c>
      <c r="AU34" s="8">
        <f aca="true" t="shared" si="9" ref="AU34:AU65">AS34+AT34</f>
        <v>41</v>
      </c>
      <c r="AV34" s="8"/>
      <c r="AW34" s="8"/>
    </row>
    <row r="35" spans="1:49" s="9" customFormat="1" ht="15.75" customHeight="1">
      <c r="A35" s="6">
        <v>80</v>
      </c>
      <c r="B35" s="16" t="s">
        <v>257</v>
      </c>
      <c r="C35" s="9" t="s">
        <v>258</v>
      </c>
      <c r="D35" s="16">
        <v>1959</v>
      </c>
      <c r="E35" s="16" t="s">
        <v>97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v>44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8">
        <f t="shared" si="5"/>
        <v>44</v>
      </c>
      <c r="AR35" s="6">
        <f t="shared" si="6"/>
        <v>1</v>
      </c>
      <c r="AS35" s="6">
        <f t="shared" si="7"/>
        <v>44</v>
      </c>
      <c r="AT35" s="6">
        <f t="shared" si="8"/>
        <v>0</v>
      </c>
      <c r="AU35" s="8">
        <f t="shared" si="9"/>
        <v>44</v>
      </c>
      <c r="AV35" s="8"/>
      <c r="AW35" s="8"/>
    </row>
    <row r="36" spans="1:49" s="9" customFormat="1" ht="15.75" customHeight="1">
      <c r="A36" s="6">
        <v>61</v>
      </c>
      <c r="B36" s="13" t="s">
        <v>73</v>
      </c>
      <c r="C36" s="13" t="s">
        <v>74</v>
      </c>
      <c r="D36" s="13">
        <v>1955</v>
      </c>
      <c r="E36" s="13" t="s">
        <v>75</v>
      </c>
      <c r="G36" s="9">
        <v>46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>
        <f t="shared" si="5"/>
        <v>46</v>
      </c>
      <c r="AR36" s="6">
        <f t="shared" si="6"/>
        <v>1</v>
      </c>
      <c r="AS36" s="6">
        <f t="shared" si="7"/>
        <v>46</v>
      </c>
      <c r="AT36" s="6">
        <f t="shared" si="8"/>
        <v>0</v>
      </c>
      <c r="AU36" s="8">
        <f t="shared" si="9"/>
        <v>46</v>
      </c>
      <c r="AV36" s="8"/>
      <c r="AW36" s="8"/>
    </row>
    <row r="37" spans="1:49" s="9" customFormat="1" ht="15.75" customHeight="1">
      <c r="A37" s="6">
        <v>48</v>
      </c>
      <c r="B37" s="13" t="s">
        <v>68</v>
      </c>
      <c r="C37" s="13" t="s">
        <v>69</v>
      </c>
      <c r="D37" s="13">
        <v>1959</v>
      </c>
      <c r="E37" s="13" t="s">
        <v>64</v>
      </c>
      <c r="F37" s="6"/>
      <c r="G37" s="9">
        <v>48</v>
      </c>
      <c r="H37" s="6"/>
      <c r="AQ37" s="8">
        <f t="shared" si="5"/>
        <v>48</v>
      </c>
      <c r="AR37" s="6">
        <f t="shared" si="6"/>
        <v>1</v>
      </c>
      <c r="AS37" s="6">
        <f t="shared" si="7"/>
        <v>48</v>
      </c>
      <c r="AT37" s="6">
        <f t="shared" si="8"/>
        <v>0</v>
      </c>
      <c r="AU37" s="8">
        <f t="shared" si="9"/>
        <v>48</v>
      </c>
      <c r="AV37" s="8"/>
      <c r="AW37" s="8"/>
    </row>
    <row r="38" spans="1:49" s="9" customFormat="1" ht="15.75" customHeight="1">
      <c r="A38" s="6">
        <v>54</v>
      </c>
      <c r="B38" s="13" t="s">
        <v>219</v>
      </c>
      <c r="C38" s="13" t="s">
        <v>120</v>
      </c>
      <c r="D38" s="13">
        <v>1959</v>
      </c>
      <c r="E38" s="13" t="s">
        <v>220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47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>
        <f t="shared" si="5"/>
        <v>47</v>
      </c>
      <c r="AR38" s="6">
        <f t="shared" si="6"/>
        <v>1</v>
      </c>
      <c r="AS38" s="6">
        <f t="shared" si="7"/>
        <v>47</v>
      </c>
      <c r="AT38" s="6">
        <f t="shared" si="8"/>
        <v>0</v>
      </c>
      <c r="AU38" s="8">
        <f t="shared" si="9"/>
        <v>47</v>
      </c>
      <c r="AV38" s="8"/>
      <c r="AW38" s="8"/>
    </row>
    <row r="39" spans="1:49" s="9" customFormat="1" ht="15.75" customHeight="1">
      <c r="A39" s="6">
        <v>55</v>
      </c>
      <c r="B39" s="28" t="s">
        <v>251</v>
      </c>
      <c r="C39" s="14" t="s">
        <v>166</v>
      </c>
      <c r="D39" s="14">
        <v>1959</v>
      </c>
      <c r="E39" s="14" t="s">
        <v>250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47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8">
        <f t="shared" si="5"/>
        <v>47</v>
      </c>
      <c r="AR39" s="6">
        <f t="shared" si="6"/>
        <v>1</v>
      </c>
      <c r="AS39" s="6">
        <f t="shared" si="7"/>
        <v>47</v>
      </c>
      <c r="AT39" s="6">
        <f t="shared" si="8"/>
        <v>0</v>
      </c>
      <c r="AU39" s="8">
        <f t="shared" si="9"/>
        <v>47</v>
      </c>
      <c r="AV39" s="8"/>
      <c r="AW39" s="8"/>
    </row>
    <row r="40" spans="1:49" s="9" customFormat="1" ht="15.75" customHeight="1">
      <c r="A40" s="6">
        <v>82</v>
      </c>
      <c r="B40" s="20" t="s">
        <v>199</v>
      </c>
      <c r="C40" s="20" t="s">
        <v>200</v>
      </c>
      <c r="D40" s="20">
        <v>1957</v>
      </c>
      <c r="E40" s="20" t="s">
        <v>201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42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8">
        <f t="shared" si="5"/>
        <v>42</v>
      </c>
      <c r="AR40" s="6">
        <f t="shared" si="6"/>
        <v>1</v>
      </c>
      <c r="AS40" s="6">
        <f t="shared" si="7"/>
        <v>42</v>
      </c>
      <c r="AT40" s="6">
        <f t="shared" si="8"/>
        <v>0</v>
      </c>
      <c r="AU40" s="8">
        <f t="shared" si="9"/>
        <v>42</v>
      </c>
      <c r="AV40" s="8"/>
      <c r="AW40" s="8"/>
    </row>
    <row r="41" spans="1:49" s="9" customFormat="1" ht="15.75" customHeight="1">
      <c r="A41" s="6">
        <v>69</v>
      </c>
      <c r="B41" s="13" t="s">
        <v>191</v>
      </c>
      <c r="C41" s="13" t="s">
        <v>192</v>
      </c>
      <c r="D41" s="13">
        <v>1958</v>
      </c>
      <c r="E41" s="13" t="s">
        <v>193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45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8">
        <f t="shared" si="5"/>
        <v>45</v>
      </c>
      <c r="AR41" s="6">
        <f t="shared" si="6"/>
        <v>1</v>
      </c>
      <c r="AS41" s="6">
        <f t="shared" si="7"/>
        <v>45</v>
      </c>
      <c r="AT41" s="6">
        <f t="shared" si="8"/>
        <v>0</v>
      </c>
      <c r="AU41" s="8">
        <f t="shared" si="9"/>
        <v>45</v>
      </c>
      <c r="AV41" s="8"/>
      <c r="AW41" s="8"/>
    </row>
    <row r="42" spans="1:49" s="9" customFormat="1" ht="15.75" customHeight="1">
      <c r="A42" s="6">
        <v>49</v>
      </c>
      <c r="B42" s="22" t="s">
        <v>207</v>
      </c>
      <c r="C42" s="22" t="s">
        <v>208</v>
      </c>
      <c r="D42" s="22">
        <v>58</v>
      </c>
      <c r="E42" s="22" t="s">
        <v>37</v>
      </c>
      <c r="F42" s="6"/>
      <c r="G42" s="6"/>
      <c r="H42" s="6"/>
      <c r="I42" s="6"/>
      <c r="J42" s="6">
        <v>48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8">
        <f t="shared" si="5"/>
        <v>48</v>
      </c>
      <c r="AR42" s="6">
        <f t="shared" si="6"/>
        <v>1</v>
      </c>
      <c r="AS42" s="6">
        <f t="shared" si="7"/>
        <v>48</v>
      </c>
      <c r="AT42" s="6">
        <f t="shared" si="8"/>
        <v>0</v>
      </c>
      <c r="AU42" s="8">
        <f t="shared" si="9"/>
        <v>48</v>
      </c>
      <c r="AV42" s="8"/>
      <c r="AW42" s="8"/>
    </row>
    <row r="43" spans="1:49" s="9" customFormat="1" ht="15.75" customHeight="1">
      <c r="A43" s="6">
        <v>85</v>
      </c>
      <c r="B43" s="23" t="s">
        <v>154</v>
      </c>
      <c r="C43" s="23" t="s">
        <v>52</v>
      </c>
      <c r="D43" s="24" t="s">
        <v>121</v>
      </c>
      <c r="E43" s="23"/>
      <c r="F43" s="6"/>
      <c r="G43" s="6"/>
      <c r="H43" s="6"/>
      <c r="I43" s="6"/>
      <c r="J43" s="6"/>
      <c r="K43" s="6">
        <v>41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>
        <f t="shared" si="5"/>
        <v>41</v>
      </c>
      <c r="AR43" s="6">
        <f t="shared" si="6"/>
        <v>1</v>
      </c>
      <c r="AS43" s="6">
        <f t="shared" si="7"/>
        <v>41</v>
      </c>
      <c r="AT43" s="6">
        <f t="shared" si="8"/>
        <v>0</v>
      </c>
      <c r="AU43" s="8">
        <f t="shared" si="9"/>
        <v>41</v>
      </c>
      <c r="AV43" s="8"/>
      <c r="AW43" s="8"/>
    </row>
    <row r="44" spans="1:49" s="9" customFormat="1" ht="15.75" customHeight="1">
      <c r="A44" s="6">
        <v>88</v>
      </c>
      <c r="B44" s="16" t="s">
        <v>261</v>
      </c>
      <c r="C44" s="9" t="s">
        <v>104</v>
      </c>
      <c r="D44" s="16">
        <v>1955</v>
      </c>
      <c r="E44" s="16" t="s">
        <v>262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v>38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8">
        <f t="shared" si="5"/>
        <v>38</v>
      </c>
      <c r="AR44" s="6">
        <f t="shared" si="6"/>
        <v>1</v>
      </c>
      <c r="AS44" s="6">
        <f t="shared" si="7"/>
        <v>38</v>
      </c>
      <c r="AT44" s="6">
        <f t="shared" si="8"/>
        <v>0</v>
      </c>
      <c r="AU44" s="8">
        <f t="shared" si="9"/>
        <v>38</v>
      </c>
      <c r="AV44" s="8"/>
      <c r="AW44" s="8"/>
    </row>
    <row r="45" spans="1:49" s="9" customFormat="1" ht="15.75" customHeight="1">
      <c r="A45" s="6">
        <v>62</v>
      </c>
      <c r="B45" s="22" t="s">
        <v>211</v>
      </c>
      <c r="C45" s="22" t="s">
        <v>212</v>
      </c>
      <c r="D45" s="22">
        <v>56</v>
      </c>
      <c r="E45" s="22" t="s">
        <v>213</v>
      </c>
      <c r="F45" s="6"/>
      <c r="G45" s="6"/>
      <c r="H45" s="6"/>
      <c r="I45" s="6"/>
      <c r="J45" s="6">
        <v>46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8">
        <f t="shared" si="5"/>
        <v>46</v>
      </c>
      <c r="AR45" s="6">
        <f t="shared" si="6"/>
        <v>1</v>
      </c>
      <c r="AS45" s="6">
        <f t="shared" si="7"/>
        <v>46</v>
      </c>
      <c r="AT45" s="6">
        <f t="shared" si="8"/>
        <v>0</v>
      </c>
      <c r="AU45" s="8">
        <f t="shared" si="9"/>
        <v>46</v>
      </c>
      <c r="AV45" s="8"/>
      <c r="AW45" s="8"/>
    </row>
    <row r="46" spans="1:49" s="9" customFormat="1" ht="15.75" customHeight="1">
      <c r="A46" s="6">
        <v>34</v>
      </c>
      <c r="B46" s="25" t="s">
        <v>155</v>
      </c>
      <c r="D46" s="26" t="s">
        <v>156</v>
      </c>
      <c r="E46" s="27" t="s">
        <v>75</v>
      </c>
      <c r="F46" s="6"/>
      <c r="G46" s="6"/>
      <c r="H46" s="6"/>
      <c r="I46" s="6"/>
      <c r="J46" s="6"/>
      <c r="K46" s="6"/>
      <c r="L46" s="6"/>
      <c r="M46" s="6">
        <v>50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8">
        <f t="shared" si="5"/>
        <v>50</v>
      </c>
      <c r="AR46" s="6">
        <f t="shared" si="6"/>
        <v>1</v>
      </c>
      <c r="AS46" s="6">
        <f t="shared" si="7"/>
        <v>50</v>
      </c>
      <c r="AT46" s="6">
        <f t="shared" si="8"/>
        <v>0</v>
      </c>
      <c r="AU46" s="8">
        <f t="shared" si="9"/>
        <v>50</v>
      </c>
      <c r="AV46" s="8"/>
      <c r="AW46" s="8"/>
    </row>
    <row r="47" spans="1:49" s="9" customFormat="1" ht="15.75" customHeight="1">
      <c r="A47" s="6">
        <v>81</v>
      </c>
      <c r="B47" s="18" t="s">
        <v>136</v>
      </c>
      <c r="C47" s="18" t="s">
        <v>137</v>
      </c>
      <c r="D47" s="19" t="s">
        <v>118</v>
      </c>
      <c r="E47" s="18" t="s">
        <v>138</v>
      </c>
      <c r="F47" s="6"/>
      <c r="G47" s="6"/>
      <c r="H47" s="6"/>
      <c r="I47" s="6"/>
      <c r="J47" s="6"/>
      <c r="K47" s="6">
        <v>44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8">
        <f t="shared" si="5"/>
        <v>44</v>
      </c>
      <c r="AR47" s="6">
        <f t="shared" si="6"/>
        <v>1</v>
      </c>
      <c r="AS47" s="6">
        <f t="shared" si="7"/>
        <v>44</v>
      </c>
      <c r="AT47" s="6">
        <f t="shared" si="8"/>
        <v>0</v>
      </c>
      <c r="AU47" s="8">
        <f t="shared" si="9"/>
        <v>44</v>
      </c>
      <c r="AV47" s="8"/>
      <c r="AW47" s="8"/>
    </row>
    <row r="48" spans="1:49" s="9" customFormat="1" ht="15.75" customHeight="1">
      <c r="A48" s="6">
        <v>83</v>
      </c>
      <c r="B48" s="9" t="s">
        <v>255</v>
      </c>
      <c r="C48" s="9" t="s">
        <v>256</v>
      </c>
      <c r="D48" s="9" t="s">
        <v>121</v>
      </c>
      <c r="E48" s="9" t="s">
        <v>161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42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8">
        <f t="shared" si="5"/>
        <v>42</v>
      </c>
      <c r="AR48" s="6">
        <f t="shared" si="6"/>
        <v>1</v>
      </c>
      <c r="AS48" s="6">
        <f t="shared" si="7"/>
        <v>42</v>
      </c>
      <c r="AT48" s="6">
        <f t="shared" si="8"/>
        <v>0</v>
      </c>
      <c r="AU48" s="8">
        <f t="shared" si="9"/>
        <v>42</v>
      </c>
      <c r="AV48" s="8"/>
      <c r="AW48" s="8"/>
    </row>
    <row r="49" spans="1:49" s="9" customFormat="1" ht="15.75" customHeight="1">
      <c r="A49" s="6">
        <v>70</v>
      </c>
      <c r="B49" s="13" t="s">
        <v>223</v>
      </c>
      <c r="C49" s="13" t="s">
        <v>182</v>
      </c>
      <c r="D49" s="13">
        <v>1958</v>
      </c>
      <c r="E49" s="13" t="s">
        <v>224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v>45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8">
        <f t="shared" si="5"/>
        <v>45</v>
      </c>
      <c r="AR49" s="6">
        <f t="shared" si="6"/>
        <v>1</v>
      </c>
      <c r="AS49" s="6">
        <f t="shared" si="7"/>
        <v>45</v>
      </c>
      <c r="AT49" s="6">
        <f t="shared" si="8"/>
        <v>0</v>
      </c>
      <c r="AU49" s="8">
        <f t="shared" si="9"/>
        <v>45</v>
      </c>
      <c r="AV49" s="8"/>
      <c r="AW49" s="8"/>
    </row>
    <row r="50" spans="1:49" s="9" customFormat="1" ht="15.75" customHeight="1">
      <c r="A50" s="6">
        <v>63</v>
      </c>
      <c r="B50" s="32" t="s">
        <v>245</v>
      </c>
      <c r="C50" s="32" t="s">
        <v>66</v>
      </c>
      <c r="D50" s="14">
        <v>1958</v>
      </c>
      <c r="E50" s="14" t="s">
        <v>246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8">
        <v>46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8">
        <f t="shared" si="5"/>
        <v>46</v>
      </c>
      <c r="AR50" s="6">
        <f t="shared" si="6"/>
        <v>1</v>
      </c>
      <c r="AS50" s="6">
        <f t="shared" si="7"/>
        <v>46</v>
      </c>
      <c r="AT50" s="6">
        <f t="shared" si="8"/>
        <v>0</v>
      </c>
      <c r="AU50" s="8">
        <f t="shared" si="9"/>
        <v>46</v>
      </c>
      <c r="AV50" s="8"/>
      <c r="AW50" s="8"/>
    </row>
    <row r="51" spans="1:49" s="9" customFormat="1" ht="15.75" customHeight="1">
      <c r="A51" s="6">
        <v>71</v>
      </c>
      <c r="B51" s="16" t="s">
        <v>112</v>
      </c>
      <c r="C51" s="16" t="s">
        <v>113</v>
      </c>
      <c r="D51" s="16">
        <v>1955</v>
      </c>
      <c r="E51" s="16" t="s">
        <v>114</v>
      </c>
      <c r="F51" s="6"/>
      <c r="G51" s="6"/>
      <c r="H51" s="6"/>
      <c r="I51" s="6">
        <v>45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8">
        <f t="shared" si="5"/>
        <v>45</v>
      </c>
      <c r="AR51" s="6">
        <f t="shared" si="6"/>
        <v>1</v>
      </c>
      <c r="AS51" s="6">
        <f t="shared" si="7"/>
        <v>45</v>
      </c>
      <c r="AT51" s="6">
        <f t="shared" si="8"/>
        <v>0</v>
      </c>
      <c r="AU51" s="8">
        <f t="shared" si="9"/>
        <v>45</v>
      </c>
      <c r="AV51" s="8"/>
      <c r="AW51" s="8"/>
    </row>
    <row r="52" spans="1:49" s="9" customFormat="1" ht="15.75" customHeight="1">
      <c r="A52" s="6">
        <v>64</v>
      </c>
      <c r="B52" s="16" t="s">
        <v>243</v>
      </c>
      <c r="C52" s="16" t="s">
        <v>244</v>
      </c>
      <c r="D52" s="16">
        <v>1958</v>
      </c>
      <c r="E52" s="16" t="s">
        <v>242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>
        <v>46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8">
        <f t="shared" si="5"/>
        <v>46</v>
      </c>
      <c r="AR52" s="6">
        <f t="shared" si="6"/>
        <v>1</v>
      </c>
      <c r="AS52" s="6">
        <f t="shared" si="7"/>
        <v>46</v>
      </c>
      <c r="AT52" s="6">
        <f t="shared" si="8"/>
        <v>0</v>
      </c>
      <c r="AU52" s="8">
        <f t="shared" si="9"/>
        <v>46</v>
      </c>
      <c r="AV52" s="8"/>
      <c r="AW52" s="8"/>
    </row>
    <row r="53" spans="1:49" s="9" customFormat="1" ht="15.75" customHeight="1">
      <c r="A53" s="6">
        <v>50</v>
      </c>
      <c r="B53" s="30" t="s">
        <v>171</v>
      </c>
      <c r="C53" s="31" t="s">
        <v>172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48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8">
        <f t="shared" si="5"/>
        <v>48</v>
      </c>
      <c r="AR53" s="6">
        <f t="shared" si="6"/>
        <v>1</v>
      </c>
      <c r="AS53" s="6">
        <f t="shared" si="7"/>
        <v>48</v>
      </c>
      <c r="AT53" s="6">
        <f t="shared" si="8"/>
        <v>0</v>
      </c>
      <c r="AU53" s="8">
        <f t="shared" si="9"/>
        <v>48</v>
      </c>
      <c r="AV53" s="8"/>
      <c r="AW53" s="8"/>
    </row>
    <row r="54" spans="2:49" s="9" customFormat="1" ht="15.75" customHeight="1">
      <c r="B54" s="34" t="s">
        <v>268</v>
      </c>
      <c r="C54" s="34" t="s">
        <v>269</v>
      </c>
      <c r="D54" s="34">
        <v>1959</v>
      </c>
      <c r="E54" s="34" t="s">
        <v>270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v>49</v>
      </c>
      <c r="AK54" s="6"/>
      <c r="AL54" s="6"/>
      <c r="AM54" s="6"/>
      <c r="AN54" s="6"/>
      <c r="AO54" s="6"/>
      <c r="AP54" s="6"/>
      <c r="AQ54" s="8">
        <f t="shared" si="5"/>
        <v>49</v>
      </c>
      <c r="AR54" s="6">
        <f t="shared" si="6"/>
        <v>1</v>
      </c>
      <c r="AS54" s="6">
        <f t="shared" si="7"/>
        <v>49</v>
      </c>
      <c r="AT54" s="6">
        <f t="shared" si="8"/>
        <v>0</v>
      </c>
      <c r="AU54" s="8">
        <f t="shared" si="9"/>
        <v>49</v>
      </c>
      <c r="AV54" s="8"/>
      <c r="AW54" s="8"/>
    </row>
    <row r="55" spans="1:49" s="9" customFormat="1" ht="15.75" customHeight="1">
      <c r="A55" s="6">
        <v>51</v>
      </c>
      <c r="B55" s="18" t="s">
        <v>123</v>
      </c>
      <c r="C55" s="18" t="s">
        <v>124</v>
      </c>
      <c r="D55" s="19" t="s">
        <v>125</v>
      </c>
      <c r="E55" s="18" t="s">
        <v>126</v>
      </c>
      <c r="F55" s="6"/>
      <c r="G55" s="6"/>
      <c r="H55" s="6"/>
      <c r="I55" s="6"/>
      <c r="J55" s="6"/>
      <c r="K55" s="6">
        <v>48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8">
        <f t="shared" si="5"/>
        <v>48</v>
      </c>
      <c r="AR55" s="6">
        <f t="shared" si="6"/>
        <v>1</v>
      </c>
      <c r="AS55" s="6">
        <f t="shared" si="7"/>
        <v>48</v>
      </c>
      <c r="AT55" s="6">
        <f t="shared" si="8"/>
        <v>0</v>
      </c>
      <c r="AU55" s="8">
        <f t="shared" si="9"/>
        <v>48</v>
      </c>
      <c r="AV55" s="8"/>
      <c r="AW55" s="8"/>
    </row>
    <row r="56" spans="1:49" s="9" customFormat="1" ht="15.75" customHeight="1">
      <c r="A56" s="6">
        <v>65</v>
      </c>
      <c r="B56" s="18" t="s">
        <v>129</v>
      </c>
      <c r="C56" s="18" t="s">
        <v>130</v>
      </c>
      <c r="D56" s="19" t="s">
        <v>121</v>
      </c>
      <c r="E56" s="18" t="s">
        <v>131</v>
      </c>
      <c r="F56" s="6"/>
      <c r="G56" s="6"/>
      <c r="H56" s="6"/>
      <c r="I56" s="6"/>
      <c r="J56" s="6"/>
      <c r="K56" s="6">
        <v>46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8">
        <f t="shared" si="5"/>
        <v>46</v>
      </c>
      <c r="AR56" s="6">
        <f t="shared" si="6"/>
        <v>1</v>
      </c>
      <c r="AS56" s="6">
        <f t="shared" si="7"/>
        <v>46</v>
      </c>
      <c r="AT56" s="6">
        <f t="shared" si="8"/>
        <v>0</v>
      </c>
      <c r="AU56" s="8">
        <f t="shared" si="9"/>
        <v>46</v>
      </c>
      <c r="AV56" s="8"/>
      <c r="AW56" s="8"/>
    </row>
    <row r="57" spans="1:49" s="9" customFormat="1" ht="15.75" customHeight="1">
      <c r="A57" s="6">
        <v>89</v>
      </c>
      <c r="B57" s="13" t="s">
        <v>227</v>
      </c>
      <c r="C57" s="13" t="s">
        <v>228</v>
      </c>
      <c r="D57" s="13">
        <v>1956</v>
      </c>
      <c r="E57" s="13" t="s">
        <v>75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38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8">
        <f t="shared" si="5"/>
        <v>38</v>
      </c>
      <c r="AR57" s="6">
        <f t="shared" si="6"/>
        <v>1</v>
      </c>
      <c r="AS57" s="6">
        <f t="shared" si="7"/>
        <v>38</v>
      </c>
      <c r="AT57" s="6">
        <f t="shared" si="8"/>
        <v>0</v>
      </c>
      <c r="AU57" s="8">
        <f t="shared" si="9"/>
        <v>38</v>
      </c>
      <c r="AV57" s="8"/>
      <c r="AW57" s="8"/>
    </row>
    <row r="58" spans="1:49" s="9" customFormat="1" ht="15.75" customHeight="1">
      <c r="A58" s="6">
        <v>35</v>
      </c>
      <c r="B58" s="13" t="s">
        <v>229</v>
      </c>
      <c r="C58" s="13" t="s">
        <v>230</v>
      </c>
      <c r="D58" s="13">
        <v>1957</v>
      </c>
      <c r="E58" s="13" t="s">
        <v>231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>
        <v>50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8">
        <f t="shared" si="5"/>
        <v>50</v>
      </c>
      <c r="AR58" s="6">
        <f t="shared" si="6"/>
        <v>1</v>
      </c>
      <c r="AS58" s="6">
        <f t="shared" si="7"/>
        <v>50</v>
      </c>
      <c r="AT58" s="6">
        <f t="shared" si="8"/>
        <v>0</v>
      </c>
      <c r="AU58" s="8">
        <f t="shared" si="9"/>
        <v>50</v>
      </c>
      <c r="AV58" s="8"/>
      <c r="AW58" s="8"/>
    </row>
    <row r="59" spans="1:49" s="9" customFormat="1" ht="15.75" customHeight="1">
      <c r="A59" s="6">
        <v>72</v>
      </c>
      <c r="B59" s="23" t="s">
        <v>148</v>
      </c>
      <c r="C59" s="23" t="s">
        <v>149</v>
      </c>
      <c r="D59" s="24" t="s">
        <v>134</v>
      </c>
      <c r="E59" s="23" t="s">
        <v>150</v>
      </c>
      <c r="F59" s="6"/>
      <c r="G59" s="6"/>
      <c r="H59" s="6"/>
      <c r="I59" s="6"/>
      <c r="J59" s="6"/>
      <c r="K59" s="6">
        <v>45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8">
        <f t="shared" si="5"/>
        <v>45</v>
      </c>
      <c r="AR59" s="6">
        <f t="shared" si="6"/>
        <v>1</v>
      </c>
      <c r="AS59" s="6">
        <f t="shared" si="7"/>
        <v>45</v>
      </c>
      <c r="AT59" s="6">
        <f t="shared" si="8"/>
        <v>0</v>
      </c>
      <c r="AU59" s="8">
        <f t="shared" si="9"/>
        <v>45</v>
      </c>
      <c r="AV59" s="8"/>
      <c r="AW59" s="8"/>
    </row>
    <row r="60" spans="1:49" s="9" customFormat="1" ht="15.75" customHeight="1">
      <c r="A60" s="6">
        <v>41</v>
      </c>
      <c r="B60" s="13" t="s">
        <v>79</v>
      </c>
      <c r="C60" s="13" t="s">
        <v>77</v>
      </c>
      <c r="D60" s="13">
        <v>1955</v>
      </c>
      <c r="E60" s="13" t="s">
        <v>80</v>
      </c>
      <c r="F60" s="6"/>
      <c r="G60" s="6">
        <v>49</v>
      </c>
      <c r="H60" s="6"/>
      <c r="I60" s="1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8">
        <f t="shared" si="5"/>
        <v>49</v>
      </c>
      <c r="AR60" s="6">
        <f t="shared" si="6"/>
        <v>1</v>
      </c>
      <c r="AS60" s="6">
        <f t="shared" si="7"/>
        <v>49</v>
      </c>
      <c r="AT60" s="6">
        <f t="shared" si="8"/>
        <v>0</v>
      </c>
      <c r="AU60" s="8">
        <f t="shared" si="9"/>
        <v>49</v>
      </c>
      <c r="AV60" s="17"/>
      <c r="AW60" s="11"/>
    </row>
    <row r="61" spans="1:49" s="9" customFormat="1" ht="15.75" customHeight="1">
      <c r="A61" s="6">
        <v>56</v>
      </c>
      <c r="B61" s="18" t="s">
        <v>127</v>
      </c>
      <c r="C61" s="18" t="s">
        <v>128</v>
      </c>
      <c r="D61" s="19" t="s">
        <v>121</v>
      </c>
      <c r="E61" s="18"/>
      <c r="F61" s="6"/>
      <c r="G61" s="6"/>
      <c r="H61" s="6"/>
      <c r="I61" s="6"/>
      <c r="J61" s="6"/>
      <c r="K61" s="6">
        <v>47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8">
        <f t="shared" si="5"/>
        <v>47</v>
      </c>
      <c r="AR61" s="6">
        <f t="shared" si="6"/>
        <v>1</v>
      </c>
      <c r="AS61" s="6">
        <f t="shared" si="7"/>
        <v>47</v>
      </c>
      <c r="AT61" s="6">
        <f t="shared" si="8"/>
        <v>0</v>
      </c>
      <c r="AU61" s="8">
        <f t="shared" si="9"/>
        <v>47</v>
      </c>
      <c r="AV61" s="8"/>
      <c r="AW61" s="8"/>
    </row>
    <row r="62" spans="1:49" s="9" customFormat="1" ht="15.75" customHeight="1">
      <c r="A62" s="6">
        <v>67</v>
      </c>
      <c r="B62" s="23" t="s">
        <v>145</v>
      </c>
      <c r="C62" s="23" t="s">
        <v>146</v>
      </c>
      <c r="D62" s="24" t="s">
        <v>134</v>
      </c>
      <c r="E62" s="23" t="s">
        <v>147</v>
      </c>
      <c r="F62" s="6"/>
      <c r="G62" s="6"/>
      <c r="H62" s="6"/>
      <c r="I62" s="6"/>
      <c r="J62" s="6"/>
      <c r="K62" s="6">
        <v>46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8">
        <f t="shared" si="5"/>
        <v>46</v>
      </c>
      <c r="AR62" s="6">
        <f t="shared" si="6"/>
        <v>1</v>
      </c>
      <c r="AS62" s="6">
        <f t="shared" si="7"/>
        <v>46</v>
      </c>
      <c r="AT62" s="6">
        <f t="shared" si="8"/>
        <v>0</v>
      </c>
      <c r="AU62" s="8">
        <f t="shared" si="9"/>
        <v>46</v>
      </c>
      <c r="AV62" s="8"/>
      <c r="AW62" s="8"/>
    </row>
    <row r="63" spans="1:49" s="9" customFormat="1" ht="15.75" customHeight="1">
      <c r="A63" s="6">
        <v>42</v>
      </c>
      <c r="B63" s="13" t="s">
        <v>217</v>
      </c>
      <c r="C63" s="13" t="s">
        <v>218</v>
      </c>
      <c r="D63" s="13">
        <v>1955</v>
      </c>
      <c r="E63" s="13" t="s">
        <v>86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49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8">
        <f t="shared" si="5"/>
        <v>49</v>
      </c>
      <c r="AR63" s="6">
        <f t="shared" si="6"/>
        <v>1</v>
      </c>
      <c r="AS63" s="6">
        <f t="shared" si="7"/>
        <v>49</v>
      </c>
      <c r="AT63" s="6">
        <f t="shared" si="8"/>
        <v>0</v>
      </c>
      <c r="AU63" s="8">
        <f t="shared" si="9"/>
        <v>49</v>
      </c>
      <c r="AV63" s="8"/>
      <c r="AW63" s="8"/>
    </row>
    <row r="64" spans="1:49" s="9" customFormat="1" ht="15.75" customHeight="1">
      <c r="A64" s="6">
        <v>73</v>
      </c>
      <c r="B64" s="18" t="s">
        <v>132</v>
      </c>
      <c r="C64" s="18" t="s">
        <v>133</v>
      </c>
      <c r="D64" s="19" t="s">
        <v>134</v>
      </c>
      <c r="E64" s="18" t="s">
        <v>135</v>
      </c>
      <c r="F64" s="6"/>
      <c r="G64" s="6"/>
      <c r="H64" s="6"/>
      <c r="I64" s="6"/>
      <c r="J64" s="6"/>
      <c r="K64" s="6">
        <v>45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8">
        <f t="shared" si="5"/>
        <v>45</v>
      </c>
      <c r="AR64" s="6">
        <f t="shared" si="6"/>
        <v>1</v>
      </c>
      <c r="AS64" s="6">
        <f t="shared" si="7"/>
        <v>45</v>
      </c>
      <c r="AT64" s="6">
        <f t="shared" si="8"/>
        <v>0</v>
      </c>
      <c r="AU64" s="8">
        <f t="shared" si="9"/>
        <v>45</v>
      </c>
      <c r="AV64" s="8"/>
      <c r="AW64" s="8"/>
    </row>
    <row r="65" spans="1:49" s="9" customFormat="1" ht="15.75" customHeight="1">
      <c r="A65" s="6">
        <v>36</v>
      </c>
      <c r="B65" s="13" t="s">
        <v>76</v>
      </c>
      <c r="C65" s="13" t="s">
        <v>77</v>
      </c>
      <c r="D65" s="13">
        <v>1957</v>
      </c>
      <c r="E65" s="13" t="s">
        <v>78</v>
      </c>
      <c r="G65" s="6">
        <v>50</v>
      </c>
      <c r="H65" s="6"/>
      <c r="I65" s="1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8">
        <f t="shared" si="5"/>
        <v>50</v>
      </c>
      <c r="AR65" s="6">
        <f t="shared" si="6"/>
        <v>1</v>
      </c>
      <c r="AS65" s="6">
        <f t="shared" si="7"/>
        <v>50</v>
      </c>
      <c r="AT65" s="6">
        <f t="shared" si="8"/>
        <v>0</v>
      </c>
      <c r="AU65" s="8">
        <f t="shared" si="9"/>
        <v>50</v>
      </c>
      <c r="AV65" s="17"/>
      <c r="AW65" s="11"/>
    </row>
    <row r="66" spans="1:49" s="9" customFormat="1" ht="15.75" customHeight="1">
      <c r="A66" s="6">
        <v>43</v>
      </c>
      <c r="B66" s="23" t="s">
        <v>142</v>
      </c>
      <c r="C66" s="23" t="s">
        <v>143</v>
      </c>
      <c r="D66" s="24" t="s">
        <v>125</v>
      </c>
      <c r="E66" s="23" t="s">
        <v>144</v>
      </c>
      <c r="F66" s="6"/>
      <c r="G66" s="6"/>
      <c r="H66" s="6"/>
      <c r="I66" s="6"/>
      <c r="J66" s="6"/>
      <c r="K66" s="6">
        <v>49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8">
        <f aca="true" t="shared" si="10" ref="AQ66:AQ75">SUM(F66:AP66)</f>
        <v>49</v>
      </c>
      <c r="AR66" s="6">
        <f aca="true" t="shared" si="11" ref="AR66:AR75">(COUNT(F66:AP66))</f>
        <v>1</v>
      </c>
      <c r="AS66" s="6">
        <f aca="true" t="shared" si="12" ref="AS66:AS75"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49</v>
      </c>
      <c r="AT66" s="6">
        <f aca="true" t="shared" si="13" ref="AT66:AT75">IF(COUNT(F66:AP66)&lt;22,IF(COUNT(F66:AP66)&gt;14,(COUNT(F66:AP66)-15),0)*20,120)</f>
        <v>0</v>
      </c>
      <c r="AU66" s="8">
        <f aca="true" t="shared" si="14" ref="AU66:AU75">AS66+AT66</f>
        <v>49</v>
      </c>
      <c r="AV66" s="8"/>
      <c r="AW66" s="8"/>
    </row>
    <row r="67" spans="1:49" s="9" customFormat="1" ht="15.75" customHeight="1">
      <c r="A67" s="6">
        <v>87</v>
      </c>
      <c r="B67" s="16" t="s">
        <v>259</v>
      </c>
      <c r="C67" s="9" t="s">
        <v>258</v>
      </c>
      <c r="D67" s="16">
        <v>1959</v>
      </c>
      <c r="E67" s="16" t="s">
        <v>260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>
        <v>40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8">
        <f t="shared" si="10"/>
        <v>40</v>
      </c>
      <c r="AR67" s="6">
        <f t="shared" si="11"/>
        <v>1</v>
      </c>
      <c r="AS67" s="6">
        <f t="shared" si="12"/>
        <v>40</v>
      </c>
      <c r="AT67" s="6">
        <f t="shared" si="13"/>
        <v>0</v>
      </c>
      <c r="AU67" s="8">
        <f t="shared" si="14"/>
        <v>40</v>
      </c>
      <c r="AV67" s="8"/>
      <c r="AW67" s="8"/>
    </row>
    <row r="68" spans="1:49" s="9" customFormat="1" ht="15.75" customHeight="1">
      <c r="A68" s="6">
        <v>37</v>
      </c>
      <c r="B68" s="23" t="s">
        <v>139</v>
      </c>
      <c r="C68" s="23" t="s">
        <v>140</v>
      </c>
      <c r="D68" s="24" t="s">
        <v>125</v>
      </c>
      <c r="E68" s="23" t="s">
        <v>141</v>
      </c>
      <c r="F68" s="6"/>
      <c r="G68" s="6"/>
      <c r="H68" s="6"/>
      <c r="I68" s="6"/>
      <c r="J68" s="6"/>
      <c r="K68" s="6">
        <v>50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8">
        <f t="shared" si="10"/>
        <v>50</v>
      </c>
      <c r="AR68" s="6">
        <f t="shared" si="11"/>
        <v>1</v>
      </c>
      <c r="AS68" s="6">
        <f t="shared" si="12"/>
        <v>50</v>
      </c>
      <c r="AT68" s="6">
        <f t="shared" si="13"/>
        <v>0</v>
      </c>
      <c r="AU68" s="8">
        <f t="shared" si="14"/>
        <v>50</v>
      </c>
      <c r="AV68" s="8"/>
      <c r="AW68" s="8"/>
    </row>
    <row r="69" spans="1:49" s="9" customFormat="1" ht="15.75" customHeight="1">
      <c r="A69" s="6">
        <v>74</v>
      </c>
      <c r="B69" s="16" t="s">
        <v>236</v>
      </c>
      <c r="C69" s="16" t="s">
        <v>166</v>
      </c>
      <c r="D69" s="16">
        <v>1957</v>
      </c>
      <c r="E69" s="16" t="s">
        <v>237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45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8">
        <f t="shared" si="10"/>
        <v>45</v>
      </c>
      <c r="AR69" s="6">
        <f t="shared" si="11"/>
        <v>1</v>
      </c>
      <c r="AS69" s="6">
        <f t="shared" si="12"/>
        <v>45</v>
      </c>
      <c r="AT69" s="6">
        <f t="shared" si="13"/>
        <v>0</v>
      </c>
      <c r="AU69" s="8">
        <f t="shared" si="14"/>
        <v>45</v>
      </c>
      <c r="AV69" s="8"/>
      <c r="AW69" s="8"/>
    </row>
    <row r="70" spans="1:49" s="9" customFormat="1" ht="15.75" customHeight="1">
      <c r="A70" s="6">
        <v>44</v>
      </c>
      <c r="B70" s="13" t="s">
        <v>232</v>
      </c>
      <c r="C70" s="13" t="s">
        <v>222</v>
      </c>
      <c r="D70" s="13">
        <v>1958</v>
      </c>
      <c r="E70" s="13" t="s">
        <v>75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>
        <v>49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8">
        <f t="shared" si="10"/>
        <v>49</v>
      </c>
      <c r="AR70" s="6">
        <f t="shared" si="11"/>
        <v>1</v>
      </c>
      <c r="AS70" s="6">
        <f t="shared" si="12"/>
        <v>49</v>
      </c>
      <c r="AT70" s="6">
        <f t="shared" si="13"/>
        <v>0</v>
      </c>
      <c r="AU70" s="8">
        <f t="shared" si="14"/>
        <v>49</v>
      </c>
      <c r="AV70" s="8"/>
      <c r="AW70" s="8"/>
    </row>
    <row r="71" spans="1:49" s="9" customFormat="1" ht="15.75" customHeight="1">
      <c r="A71" s="6">
        <v>75</v>
      </c>
      <c r="B71" s="9" t="s">
        <v>252</v>
      </c>
      <c r="C71" s="9" t="s">
        <v>253</v>
      </c>
      <c r="D71" s="9" t="s">
        <v>156</v>
      </c>
      <c r="E71" s="9" t="s">
        <v>254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45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8">
        <f t="shared" si="10"/>
        <v>45</v>
      </c>
      <c r="AR71" s="6">
        <f t="shared" si="11"/>
        <v>1</v>
      </c>
      <c r="AS71" s="6">
        <f t="shared" si="12"/>
        <v>45</v>
      </c>
      <c r="AT71" s="6">
        <f t="shared" si="13"/>
        <v>0</v>
      </c>
      <c r="AU71" s="8">
        <f t="shared" si="14"/>
        <v>45</v>
      </c>
      <c r="AV71" s="8"/>
      <c r="AW71" s="8"/>
    </row>
    <row r="72" spans="1:49" s="9" customFormat="1" ht="15.75" customHeight="1">
      <c r="A72" s="6">
        <v>86</v>
      </c>
      <c r="B72" s="20" t="s">
        <v>202</v>
      </c>
      <c r="C72" s="20" t="s">
        <v>203</v>
      </c>
      <c r="D72" s="20">
        <v>1957</v>
      </c>
      <c r="E72" s="20" t="s">
        <v>204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41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8">
        <f t="shared" si="10"/>
        <v>41</v>
      </c>
      <c r="AR72" s="6">
        <f t="shared" si="11"/>
        <v>1</v>
      </c>
      <c r="AS72" s="6">
        <f t="shared" si="12"/>
        <v>41</v>
      </c>
      <c r="AT72" s="6">
        <f t="shared" si="13"/>
        <v>0</v>
      </c>
      <c r="AU72" s="8">
        <f t="shared" si="14"/>
        <v>41</v>
      </c>
      <c r="AV72" s="8"/>
      <c r="AW72" s="8"/>
    </row>
    <row r="73" spans="1:49" s="9" customFormat="1" ht="15.75" customHeight="1">
      <c r="A73" s="6">
        <v>52</v>
      </c>
      <c r="B73" s="16" t="s">
        <v>241</v>
      </c>
      <c r="C73" s="16" t="s">
        <v>195</v>
      </c>
      <c r="D73" s="16">
        <v>1957</v>
      </c>
      <c r="E73" s="16" t="s">
        <v>242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>
        <v>48</v>
      </c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8">
        <f t="shared" si="10"/>
        <v>48</v>
      </c>
      <c r="AR73" s="6">
        <f t="shared" si="11"/>
        <v>1</v>
      </c>
      <c r="AS73" s="6">
        <f t="shared" si="12"/>
        <v>48</v>
      </c>
      <c r="AT73" s="6">
        <f t="shared" si="13"/>
        <v>0</v>
      </c>
      <c r="AU73" s="8">
        <f t="shared" si="14"/>
        <v>48</v>
      </c>
      <c r="AV73" s="8"/>
      <c r="AW73" s="8"/>
    </row>
    <row r="74" spans="1:49" s="9" customFormat="1" ht="15.75" customHeight="1">
      <c r="A74" s="35">
        <v>57</v>
      </c>
      <c r="B74" s="13" t="s">
        <v>89</v>
      </c>
      <c r="C74" s="9" t="s">
        <v>90</v>
      </c>
      <c r="D74" s="13">
        <v>1956</v>
      </c>
      <c r="E74" s="13" t="s">
        <v>91</v>
      </c>
      <c r="F74" s="6"/>
      <c r="G74" s="6"/>
      <c r="H74" s="6">
        <v>47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">
        <f t="shared" si="10"/>
        <v>47</v>
      </c>
      <c r="AR74" s="6">
        <f t="shared" si="11"/>
        <v>1</v>
      </c>
      <c r="AS74" s="6">
        <f t="shared" si="12"/>
        <v>47</v>
      </c>
      <c r="AT74" s="6">
        <f t="shared" si="13"/>
        <v>0</v>
      </c>
      <c r="AU74" s="8">
        <f t="shared" si="14"/>
        <v>47</v>
      </c>
      <c r="AV74" s="8"/>
      <c r="AW74" s="8"/>
    </row>
    <row r="75" spans="1:49" s="9" customFormat="1" ht="15.75" customHeight="1">
      <c r="A75" s="35">
        <v>76</v>
      </c>
      <c r="B75" s="22" t="s">
        <v>214</v>
      </c>
      <c r="C75" s="22" t="s">
        <v>215</v>
      </c>
      <c r="D75" s="22">
        <v>59</v>
      </c>
      <c r="E75" s="22" t="s">
        <v>216</v>
      </c>
      <c r="F75" s="6"/>
      <c r="G75" s="6"/>
      <c r="H75" s="6"/>
      <c r="I75" s="6"/>
      <c r="J75" s="6">
        <v>45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8">
        <f t="shared" si="10"/>
        <v>45</v>
      </c>
      <c r="AR75" s="6">
        <f t="shared" si="11"/>
        <v>1</v>
      </c>
      <c r="AS75" s="6">
        <f t="shared" si="12"/>
        <v>45</v>
      </c>
      <c r="AT75" s="6">
        <f t="shared" si="13"/>
        <v>0</v>
      </c>
      <c r="AU75" s="8">
        <f t="shared" si="14"/>
        <v>45</v>
      </c>
      <c r="AV75" s="8"/>
      <c r="AW75" s="8"/>
    </row>
  </sheetData>
  <hyperlinks>
    <hyperlink ref="B50" r:id="rId1" display="http://www3.your-sports.com/details/results.php?page=6&amp;eventid=2375&amp;lang=de&amp;contest=0&amp;name=Ergebnislisten%7CZieleinlaufliste&amp;CertificateLink=1&amp;perspage=377"/>
    <hyperlink ref="B21" r:id="rId2" display="http://www3.your-sports.com/details/results.php?page=6&amp;eventid=2590&amp;lang=de&amp;contest=0&amp;name=Ergebnislisten%7CErgebnisliste%20AK&amp;CertificateLink=1&amp;perspage=32"/>
    <hyperlink ref="B39" r:id="rId3" display="http://www3.your-sports.com/details/results.php?page=6&amp;eventid=2590&amp;lang=de&amp;contest=0&amp;name=Ergebnislisten%7CErgebnisliste%20AK&amp;CertificateLink=1&amp;perspage=16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nordic-walking rhur eifel</dc:creator>
  <cp:keywords/>
  <dc:description/>
  <cp:lastModifiedBy>Boltersdorf</cp:lastModifiedBy>
  <cp:lastPrinted>2009-11-07T11:14:44Z</cp:lastPrinted>
  <dcterms:created xsi:type="dcterms:W3CDTF">2009-01-29T10:33:01Z</dcterms:created>
  <dcterms:modified xsi:type="dcterms:W3CDTF">2009-11-21T21:37:42Z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