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1"/>
  </bookViews>
  <sheets>
    <sheet name="Tabelle1" sheetId="1" r:id="rId1"/>
    <sheet name="M40 (2010)" sheetId="2" r:id="rId2"/>
  </sheets>
  <definedNames>
    <definedName name="_xlnm._FilterDatabase" localSheetId="1" hidden="1">'M40 (2010)'!$A$2:$AX$2</definedName>
    <definedName name="_xlnm.Print_Titles" localSheetId="1">'M40 (2010)'!$2:$2</definedName>
  </definedNames>
  <calcPr fullCalcOnLoad="1"/>
</workbook>
</file>

<file path=xl/sharedStrings.xml><?xml version="1.0" encoding="utf-8"?>
<sst xmlns="http://schemas.openxmlformats.org/spreadsheetml/2006/main" count="1460" uniqueCount="994">
  <si>
    <t>Senioren M 40: 40 bis 44 Jahre alt  (Jg. 1966 bis 1970)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</si>
  <si>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</si>
  <si>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</si>
  <si>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</si>
  <si>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</si>
  <si>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</si>
  <si>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</si>
  <si>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</si>
  <si>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</si>
  <si>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</si>
  <si>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</si>
  <si>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</si>
  <si>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</si>
  <si>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</si>
  <si>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</si>
  <si>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</si>
  <si>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</si>
  <si>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</si>
  <si>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</si>
  <si>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</si>
  <si>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</si>
  <si>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</si>
  <si>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</si>
  <si>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</si>
  <si>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</si>
  <si>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</si>
  <si>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</si>
  <si>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</si>
  <si>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</si>
  <si>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</si>
  <si>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</si>
  <si>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</si>
  <si>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</si>
  <si>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</si>
  <si>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</si>
  <si>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</si>
  <si>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</si>
  <si>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</si>
  <si>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</si>
  <si>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</si>
  <si>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</si>
  <si>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</si>
  <si>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</si>
  <si>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</si>
  <si>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</si>
  <si>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</si>
  <si>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</si>
  <si>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</si>
  <si>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</si>
  <si>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</si>
  <si>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Zaki</t>
  </si>
  <si>
    <t>Asad</t>
  </si>
  <si>
    <t>(Aachen)</t>
  </si>
  <si>
    <t>Nickel</t>
  </si>
  <si>
    <t>Stephan</t>
  </si>
  <si>
    <t>Dürener Turnverein 1847</t>
  </si>
  <si>
    <t>Stassen</t>
  </si>
  <si>
    <t>René</t>
  </si>
  <si>
    <t>DJK Loewe Hambach</t>
  </si>
  <si>
    <t>Schieferdecker</t>
  </si>
  <si>
    <t>Joerg</t>
  </si>
  <si>
    <t>Klein</t>
  </si>
  <si>
    <t>Dieter</t>
  </si>
  <si>
    <t>Schneider</t>
  </si>
  <si>
    <t>Thomas</t>
  </si>
  <si>
    <t>LG RWE Power</t>
  </si>
  <si>
    <t>Kirch</t>
  </si>
  <si>
    <t>André</t>
  </si>
  <si>
    <t>Krüger</t>
  </si>
  <si>
    <t>Udo</t>
  </si>
  <si>
    <t>Germania 07 Dürwiß</t>
  </si>
  <si>
    <t>Bank</t>
  </si>
  <si>
    <t>Dirk</t>
  </si>
  <si>
    <t>TUS Kreuzweingarten-Rheder</t>
  </si>
  <si>
    <t>Schöller</t>
  </si>
  <si>
    <t>Robert</t>
  </si>
  <si>
    <t>LC Euskirchen</t>
  </si>
  <si>
    <t>Adamietz</t>
  </si>
  <si>
    <t>Torsten</t>
  </si>
  <si>
    <t>LG Ameln-Linnich</t>
  </si>
  <si>
    <t>Carl</t>
  </si>
  <si>
    <t>Christoph</t>
  </si>
  <si>
    <t>Kropp</t>
  </si>
  <si>
    <t>Marsel</t>
  </si>
  <si>
    <t>RSV Düren</t>
  </si>
  <si>
    <t>Ibron</t>
  </si>
  <si>
    <t>Alexander</t>
  </si>
  <si>
    <t>Birkesdorfer Turnverein</t>
  </si>
  <si>
    <t>Wirtz</t>
  </si>
  <si>
    <t>Braunleder</t>
  </si>
  <si>
    <t>Jörg</t>
  </si>
  <si>
    <t>TV Konzen</t>
  </si>
  <si>
    <t>Frank</t>
  </si>
  <si>
    <t>Wilms</t>
  </si>
  <si>
    <t>Pilsfreunde Düren</t>
  </si>
  <si>
    <t>Hardt</t>
  </si>
  <si>
    <t>Franz Josef</t>
  </si>
  <si>
    <t>(Kerpen)</t>
  </si>
  <si>
    <t>Wieland</t>
  </si>
  <si>
    <t>(Kreuzau)</t>
  </si>
  <si>
    <t>Offergeld</t>
  </si>
  <si>
    <t>TV Obermaubach</t>
  </si>
  <si>
    <t>Pelzer</t>
  </si>
  <si>
    <t>Oliver</t>
  </si>
  <si>
    <t>Ralf</t>
  </si>
  <si>
    <t>Kaufmann</t>
  </si>
  <si>
    <t>Steffen</t>
  </si>
  <si>
    <t>VFL Engelskirchen</t>
  </si>
  <si>
    <t>Konrad</t>
  </si>
  <si>
    <t>Waldemar</t>
  </si>
  <si>
    <t>(Merzenich)</t>
  </si>
  <si>
    <t>Theissen</t>
  </si>
  <si>
    <t>Olaf</t>
  </si>
  <si>
    <t>Zang</t>
  </si>
  <si>
    <t>(Girbelsrath)</t>
  </si>
  <si>
    <t>Michael</t>
  </si>
  <si>
    <t>Paul</t>
  </si>
  <si>
    <t>Recks</t>
  </si>
  <si>
    <t>(Vettweiß)</t>
  </si>
  <si>
    <t>Lennartz</t>
  </si>
  <si>
    <t>Manfred</t>
  </si>
  <si>
    <t>Haacken</t>
  </si>
  <si>
    <t>Heinz-Willi</t>
  </si>
  <si>
    <t>Bertram</t>
  </si>
  <si>
    <t>(Inden)</t>
  </si>
  <si>
    <t>Valter</t>
  </si>
  <si>
    <t>Harald</t>
  </si>
  <si>
    <t>Magic Boys</t>
  </si>
  <si>
    <t>Esser</t>
  </si>
  <si>
    <t>GKD-Lauftreff</t>
  </si>
  <si>
    <t>Heiartz</t>
  </si>
  <si>
    <t>Alex</t>
  </si>
  <si>
    <t>Hilger</t>
  </si>
  <si>
    <t>(Ratingen)</t>
  </si>
  <si>
    <t>Nybelen</t>
  </si>
  <si>
    <t>Jürgen</t>
  </si>
  <si>
    <t>(Düren)</t>
  </si>
  <si>
    <t>Secker</t>
  </si>
  <si>
    <t>Nitschke</t>
  </si>
  <si>
    <t>Autohaus Rosemeyer</t>
  </si>
  <si>
    <t>Burghof</t>
  </si>
  <si>
    <t>Olgerd</t>
  </si>
  <si>
    <t>(Niederzier)</t>
  </si>
  <si>
    <t>Vehlen</t>
  </si>
  <si>
    <t>Lutz</t>
  </si>
  <si>
    <t>Alte Herren Rommelsheim</t>
  </si>
  <si>
    <t>Labenz</t>
  </si>
  <si>
    <t>Berthold</t>
  </si>
  <si>
    <t>Luckas</t>
  </si>
  <si>
    <t>Norbert</t>
  </si>
  <si>
    <t>Tribbels</t>
  </si>
  <si>
    <t>Andre</t>
  </si>
  <si>
    <t>SV Bergwacht Rohren</t>
  </si>
  <si>
    <t>Visé</t>
  </si>
  <si>
    <t>Romain</t>
  </si>
  <si>
    <t>LAC Eupen [BEL]</t>
  </si>
  <si>
    <t>Gawol</t>
  </si>
  <si>
    <t xml:space="preserve"> Jürgen</t>
  </si>
  <si>
    <t>Linder</t>
  </si>
  <si>
    <t xml:space="preserve"> Sascha</t>
  </si>
  <si>
    <t>SFD `75 Düsseldorf</t>
  </si>
  <si>
    <t>Karrenberg</t>
  </si>
  <si>
    <t xml:space="preserve"> Michael</t>
  </si>
  <si>
    <t>TG Neuss</t>
  </si>
  <si>
    <t>Kehrbusch</t>
  </si>
  <si>
    <t xml:space="preserve"> Gerd</t>
  </si>
  <si>
    <t>Athletik Waldniel</t>
  </si>
  <si>
    <t>Karolewski</t>
  </si>
  <si>
    <t>DJK Jung Siegfried Herzogenrath</t>
  </si>
  <si>
    <t>Alder</t>
  </si>
  <si>
    <t xml:space="preserve"> Thomas</t>
  </si>
  <si>
    <t>Team Laufcampus</t>
  </si>
  <si>
    <t>Windthagen</t>
  </si>
  <si>
    <t xml:space="preserve"> Marcus</t>
  </si>
  <si>
    <t>Mönchengladbacher TV 1848</t>
  </si>
  <si>
    <t>van Berkel</t>
  </si>
  <si>
    <t xml:space="preserve"> Peter</t>
  </si>
  <si>
    <t>STAP Brunssum/NL</t>
  </si>
  <si>
    <t>Reitinger</t>
  </si>
  <si>
    <t xml:space="preserve"> Stephan</t>
  </si>
  <si>
    <t>SC Myhl LA</t>
  </si>
  <si>
    <t>Plett</t>
  </si>
  <si>
    <t xml:space="preserve"> Markus</t>
  </si>
  <si>
    <t>RW Braunsrath</t>
  </si>
  <si>
    <t>Cools</t>
  </si>
  <si>
    <t xml:space="preserve"> Luc</t>
  </si>
  <si>
    <t>Tetz</t>
  </si>
  <si>
    <t xml:space="preserve"> Dieter</t>
  </si>
  <si>
    <t>Triathlon Waldfeucht</t>
  </si>
  <si>
    <t>Bräuer</t>
  </si>
  <si>
    <t xml:space="preserve"> Ralf</t>
  </si>
  <si>
    <t>TSVE Bielefeld</t>
  </si>
  <si>
    <t>Zantis</t>
  </si>
  <si>
    <t xml:space="preserve"> Elmar</t>
  </si>
  <si>
    <t>Kirsch</t>
  </si>
  <si>
    <t xml:space="preserve"> Friedbert</t>
  </si>
  <si>
    <t>VfR Unterbruch LG</t>
  </si>
  <si>
    <t>Engels</t>
  </si>
  <si>
    <t xml:space="preserve"> Marco</t>
  </si>
  <si>
    <t>Pulheimer SC</t>
  </si>
  <si>
    <t>Kutschera</t>
  </si>
  <si>
    <t xml:space="preserve"> Andreas</t>
  </si>
  <si>
    <t>FF 10 2009</t>
  </si>
  <si>
    <t>Dossow</t>
  </si>
  <si>
    <t xml:space="preserve"> Uwe</t>
  </si>
  <si>
    <t>LG Ameln/Linnich</t>
  </si>
  <si>
    <t>Winkens</t>
  </si>
  <si>
    <t xml:space="preserve"> Karsten</t>
  </si>
  <si>
    <t>VFR Unterbruch LG</t>
  </si>
  <si>
    <t>Krause</t>
  </si>
  <si>
    <t xml:space="preserve"> Christian</t>
  </si>
  <si>
    <t>LC Phönix Geilenkirchen</t>
  </si>
  <si>
    <t xml:space="preserve"> Andre</t>
  </si>
  <si>
    <t>Ossowski</t>
  </si>
  <si>
    <t xml:space="preserve"> Christoph</t>
  </si>
  <si>
    <t>Opree</t>
  </si>
  <si>
    <t>DJK Elmar Kohlscheid</t>
  </si>
  <si>
    <t>Maaß</t>
  </si>
  <si>
    <t>Hülden</t>
  </si>
  <si>
    <t xml:space="preserve"> Frank</t>
  </si>
  <si>
    <t>Neuenfeldt</t>
  </si>
  <si>
    <t>Newfield-Bikes</t>
  </si>
  <si>
    <t>Bodens</t>
  </si>
  <si>
    <t xml:space="preserve"> Bernd</t>
  </si>
  <si>
    <t>VSV Grenzland Wegberg</t>
  </si>
  <si>
    <t>Bürger</t>
  </si>
  <si>
    <t xml:space="preserve"> Olaf</t>
  </si>
  <si>
    <t>BSG Kreissparkasse Heinsberg</t>
  </si>
  <si>
    <t>Stuck</t>
  </si>
  <si>
    <t xml:space="preserve"> Hans-Peter</t>
  </si>
  <si>
    <t>Gdanitz</t>
  </si>
  <si>
    <t>LT MG-Volksgarten</t>
  </si>
  <si>
    <t xml:space="preserve"> Jochen</t>
  </si>
  <si>
    <t>Goertz</t>
  </si>
  <si>
    <t xml:space="preserve"> Hubert</t>
  </si>
  <si>
    <t>Einzelkämpfer</t>
  </si>
  <si>
    <t>Küppers</t>
  </si>
  <si>
    <t xml:space="preserve"> Herbert</t>
  </si>
  <si>
    <t>DJK Gillrath</t>
  </si>
  <si>
    <t>Wilke</t>
  </si>
  <si>
    <t>FC Germania 07 Dürwiss</t>
  </si>
  <si>
    <t>Warmers</t>
  </si>
  <si>
    <t>Fiegen</t>
  </si>
  <si>
    <t>LG Oberbruch-Dremmen</t>
  </si>
  <si>
    <t>Bünis</t>
  </si>
  <si>
    <t>LT Marathon Korschenbroich</t>
  </si>
  <si>
    <t>Köppl</t>
  </si>
  <si>
    <t>Nyskens</t>
  </si>
  <si>
    <t>LC Nettetal</t>
  </si>
  <si>
    <t>Schrymecker</t>
  </si>
  <si>
    <t>Euregio Running Team</t>
  </si>
  <si>
    <t>Wachtmeister</t>
  </si>
  <si>
    <t/>
  </si>
  <si>
    <t>Jansen</t>
  </si>
  <si>
    <t xml:space="preserve"> Volker</t>
  </si>
  <si>
    <t>Mayer</t>
  </si>
  <si>
    <t>PTSV Rosenheim</t>
  </si>
  <si>
    <t>Tischler</t>
  </si>
  <si>
    <t xml:space="preserve"> Jörg</t>
  </si>
  <si>
    <t>SC Herringhausen</t>
  </si>
  <si>
    <t>LG Ameln / Linnich</t>
  </si>
  <si>
    <t>Reitz</t>
  </si>
  <si>
    <t xml:space="preserve"> Günter</t>
  </si>
  <si>
    <t>Rödingen</t>
  </si>
  <si>
    <t>Team Tetz</t>
  </si>
  <si>
    <t>Isaac</t>
  </si>
  <si>
    <t xml:space="preserve"> Dirk</t>
  </si>
  <si>
    <t>Achenbach</t>
  </si>
  <si>
    <t>van Haaren</t>
  </si>
  <si>
    <t xml:space="preserve"> Cor</t>
  </si>
  <si>
    <t>STB Landgraaf</t>
  </si>
  <si>
    <t>Carduck</t>
  </si>
  <si>
    <t xml:space="preserve"> Ferdi</t>
  </si>
  <si>
    <t>Smeets</t>
  </si>
  <si>
    <t xml:space="preserve"> Ronald</t>
  </si>
  <si>
    <t>Stb</t>
  </si>
  <si>
    <t>Troé</t>
  </si>
  <si>
    <t>SWO Schwarz-Weiss-Oldenburg</t>
  </si>
  <si>
    <t>Börsch</t>
  </si>
  <si>
    <t>Holz</t>
  </si>
  <si>
    <t xml:space="preserve"> Roland</t>
  </si>
  <si>
    <t>Bolz</t>
  </si>
  <si>
    <t>Maaßen</t>
  </si>
  <si>
    <t>Vilvo</t>
  </si>
  <si>
    <t xml:space="preserve"> Stefan</t>
  </si>
  <si>
    <t>LG Vilvo</t>
  </si>
  <si>
    <t>Bonnie</t>
  </si>
  <si>
    <t>Djk Elmar Kohlscheid</t>
  </si>
  <si>
    <t>LAC Mausbach</t>
  </si>
  <si>
    <t>Schmitz</t>
  </si>
  <si>
    <t xml:space="preserve"> Eckhard</t>
  </si>
  <si>
    <t>vereinslos</t>
  </si>
  <si>
    <t>Neubauer</t>
  </si>
  <si>
    <t xml:space="preserve"> Wolfgang</t>
  </si>
  <si>
    <t>Olbertz</t>
  </si>
  <si>
    <t xml:space="preserve"> Martin</t>
  </si>
  <si>
    <t>Alemannia Aachen</t>
  </si>
  <si>
    <t>Rheinfelder</t>
  </si>
  <si>
    <t>Niessen</t>
  </si>
  <si>
    <t>Heinen</t>
  </si>
  <si>
    <t xml:space="preserve"> Rolf</t>
  </si>
  <si>
    <t>S.C. Borussia 09 Inden- Leichtathletik</t>
  </si>
  <si>
    <t>Bredlow</t>
  </si>
  <si>
    <t xml:space="preserve"> Alexander</t>
  </si>
  <si>
    <t>Horn</t>
  </si>
  <si>
    <t>vereinlos</t>
  </si>
  <si>
    <t>Hoven</t>
  </si>
  <si>
    <t xml:space="preserve"> Holger</t>
  </si>
  <si>
    <t>Reimann</t>
  </si>
  <si>
    <t>Conrad</t>
  </si>
  <si>
    <t>LG Germania Freund</t>
  </si>
  <si>
    <t>Contzen</t>
  </si>
  <si>
    <t xml:space="preserve"> Roman</t>
  </si>
  <si>
    <t>Baesweiler Lauftreff</t>
  </si>
  <si>
    <t>Fuhren</t>
  </si>
  <si>
    <t xml:space="preserve"> Helmut</t>
  </si>
  <si>
    <t>Mlynski-Wiese</t>
  </si>
  <si>
    <t>TV Roetgen</t>
  </si>
  <si>
    <t>Giesen</t>
  </si>
  <si>
    <t xml:space="preserve"> Hartmut</t>
  </si>
  <si>
    <t>Günther</t>
  </si>
  <si>
    <t>Kolassovits</t>
  </si>
  <si>
    <t>DLC Aachen</t>
  </si>
  <si>
    <t>Fallah</t>
  </si>
  <si>
    <t>LG zur Hardtmühle</t>
  </si>
  <si>
    <t>Eisen</t>
  </si>
  <si>
    <t xml:space="preserve"> Max</t>
  </si>
  <si>
    <t>RSpVgg Lazy Bones</t>
  </si>
  <si>
    <t>Hansen</t>
  </si>
  <si>
    <t xml:space="preserve"> Jens</t>
  </si>
  <si>
    <t>SSK Kerpen</t>
  </si>
  <si>
    <t>Müller</t>
  </si>
  <si>
    <t>Schlösser</t>
  </si>
  <si>
    <t>Sommer</t>
  </si>
  <si>
    <t xml:space="preserve"> Klaus</t>
  </si>
  <si>
    <t>LT FC 06 Rurdorf</t>
  </si>
  <si>
    <t>Noppeney</t>
  </si>
  <si>
    <t xml:space="preserve"> Dietmar</t>
  </si>
  <si>
    <t>SJ Software</t>
  </si>
  <si>
    <t>Meyer</t>
  </si>
  <si>
    <t xml:space="preserve"> Paul</t>
  </si>
  <si>
    <t>ASEAG Aachen</t>
  </si>
  <si>
    <t>Löhr</t>
  </si>
  <si>
    <t>SC Komet  Steckenborn</t>
  </si>
  <si>
    <t>Pies</t>
  </si>
  <si>
    <t>Hamich Runners</t>
  </si>
  <si>
    <t>Braun</t>
  </si>
  <si>
    <t xml:space="preserve"> Norbert</t>
  </si>
  <si>
    <t>Rueben</t>
  </si>
  <si>
    <t>Never run alone</t>
  </si>
  <si>
    <t>Krath</t>
  </si>
  <si>
    <t xml:space="preserve"> Wilhelm</t>
  </si>
  <si>
    <t>FC Viktoria Schlich</t>
  </si>
  <si>
    <t>Mohr</t>
  </si>
  <si>
    <t>DJK Armada Euchen-Würselen</t>
  </si>
  <si>
    <t>Lauff</t>
  </si>
  <si>
    <t>SCB Laurenzberg</t>
  </si>
  <si>
    <t>Steffens</t>
  </si>
  <si>
    <t>tribea Team Marmagen</t>
  </si>
  <si>
    <t>Marseille</t>
  </si>
  <si>
    <t xml:space="preserve"> Oliver</t>
  </si>
  <si>
    <t>Kowalewski</t>
  </si>
  <si>
    <t>Bosseler</t>
  </si>
  <si>
    <t>Jugendzentrum Westside Stolberg</t>
  </si>
  <si>
    <t>Pauels</t>
  </si>
  <si>
    <t xml:space="preserve"> Robert</t>
  </si>
  <si>
    <t>Ecorunners</t>
  </si>
  <si>
    <t>Gorgels</t>
  </si>
  <si>
    <t>Hannes</t>
  </si>
  <si>
    <t>LSG Eschweiler</t>
  </si>
  <si>
    <t>Hanner</t>
  </si>
  <si>
    <t>Drängmann</t>
  </si>
  <si>
    <t xml:space="preserve"> Artur</t>
  </si>
  <si>
    <t>Lenni Runners</t>
  </si>
  <si>
    <t>Celik</t>
  </si>
  <si>
    <t xml:space="preserve"> Selami</t>
  </si>
  <si>
    <t>Ayyo Team Essen e.v.</t>
  </si>
  <si>
    <t>Sanders</t>
  </si>
  <si>
    <t>DJK JS Herzogenrath</t>
  </si>
  <si>
    <t>Leclere</t>
  </si>
  <si>
    <t>TEA LG-Stolberg</t>
  </si>
  <si>
    <t>März</t>
  </si>
  <si>
    <t xml:space="preserve"> Georg</t>
  </si>
  <si>
    <t>TV Contzen</t>
  </si>
  <si>
    <t>Laumer</t>
  </si>
  <si>
    <t xml:space="preserve"> Richard</t>
  </si>
  <si>
    <t>Kull</t>
  </si>
  <si>
    <t xml:space="preserve"> Mike</t>
  </si>
  <si>
    <t>BSG Dalli</t>
  </si>
  <si>
    <t>Sander</t>
  </si>
  <si>
    <t>Kummer</t>
  </si>
  <si>
    <t>LG Stolberg</t>
  </si>
  <si>
    <t>Schijns</t>
  </si>
  <si>
    <t xml:space="preserve"> Maurice</t>
  </si>
  <si>
    <t>Move Dance &amp;Sports Kerkrade</t>
  </si>
  <si>
    <t xml:space="preserve"> Rainer</t>
  </si>
  <si>
    <t>Kohl</t>
  </si>
  <si>
    <t xml:space="preserve"> Joachim</t>
  </si>
  <si>
    <t>LT Linden-Neussen</t>
  </si>
  <si>
    <t>Hegger</t>
  </si>
  <si>
    <t xml:space="preserve"> Lutger</t>
  </si>
  <si>
    <t xml:space="preserve"> Udo</t>
  </si>
  <si>
    <t>Courbierc</t>
  </si>
  <si>
    <t xml:space="preserve"> Renaud</t>
  </si>
  <si>
    <t>RFCL</t>
  </si>
  <si>
    <t>Gerome</t>
  </si>
  <si>
    <t>Eric</t>
  </si>
  <si>
    <t>Fays</t>
  </si>
  <si>
    <t>Guy</t>
  </si>
  <si>
    <t>Daniel</t>
  </si>
  <si>
    <t>SC BÜTGENBACH</t>
  </si>
  <si>
    <t>Walraff</t>
  </si>
  <si>
    <t>Willy</t>
  </si>
  <si>
    <t>ENERGIE TRI</t>
  </si>
  <si>
    <t>Hofmans</t>
  </si>
  <si>
    <t>Jan</t>
  </si>
  <si>
    <t>JOVI</t>
  </si>
  <si>
    <t>Rozein</t>
  </si>
  <si>
    <t>Tonka</t>
  </si>
  <si>
    <t>Eddy</t>
  </si>
  <si>
    <t>AC HERVE</t>
  </si>
  <si>
    <t>Neven</t>
  </si>
  <si>
    <t>Ronny</t>
  </si>
  <si>
    <t>ADD</t>
  </si>
  <si>
    <t>Vandeputte</t>
  </si>
  <si>
    <t>Pascal</t>
  </si>
  <si>
    <t>CSL</t>
  </si>
  <si>
    <t>Obrecht</t>
  </si>
  <si>
    <t>Toni</t>
  </si>
  <si>
    <t>AACHENER ENGEL</t>
  </si>
  <si>
    <t>Palm</t>
  </si>
  <si>
    <t>Marcus</t>
  </si>
  <si>
    <t>0</t>
  </si>
  <si>
    <t>Nullens</t>
  </si>
  <si>
    <t>TEAM 33</t>
  </si>
  <si>
    <t>Born</t>
  </si>
  <si>
    <t>Rene</t>
  </si>
  <si>
    <t>TORPEDO HONSFELD</t>
  </si>
  <si>
    <t>Pauken</t>
  </si>
  <si>
    <t>SV BERGWACHT ROHREN</t>
  </si>
  <si>
    <t>Cormann</t>
  </si>
  <si>
    <t>Bernd</t>
  </si>
  <si>
    <t>LAC EUPEN</t>
  </si>
  <si>
    <t>Christian</t>
  </si>
  <si>
    <t>TRIATHLON TEAM EUPEN</t>
  </si>
  <si>
    <t>Radermacher</t>
  </si>
  <si>
    <t>Roger</t>
  </si>
  <si>
    <t>Schröder</t>
  </si>
  <si>
    <t>Martin</t>
  </si>
  <si>
    <t>FC BÜTGENBACH</t>
  </si>
  <si>
    <t>Balsan</t>
  </si>
  <si>
    <t>Luc</t>
  </si>
  <si>
    <t>AMC</t>
  </si>
  <si>
    <t>Lipsch</t>
  </si>
  <si>
    <t>Frans</t>
  </si>
  <si>
    <t>Kummeler</t>
  </si>
  <si>
    <t>Christophe</t>
  </si>
  <si>
    <t>ERTK</t>
  </si>
  <si>
    <t>Hubert</t>
  </si>
  <si>
    <t>Ronald</t>
  </si>
  <si>
    <t>STAP BRUNSSUM</t>
  </si>
  <si>
    <t>Slomka</t>
  </si>
  <si>
    <t>Markus</t>
  </si>
  <si>
    <t>TRI VFC HQ BRUNSSUM</t>
  </si>
  <si>
    <t>Höller</t>
  </si>
  <si>
    <t>Korr</t>
  </si>
  <si>
    <t>ALEMANNIA AACHEN</t>
  </si>
  <si>
    <t>Gerd</t>
  </si>
  <si>
    <t>Philip</t>
  </si>
  <si>
    <t>Werner</t>
  </si>
  <si>
    <t>Janicki</t>
  </si>
  <si>
    <t>Stany</t>
  </si>
  <si>
    <t>Neumann</t>
  </si>
  <si>
    <t>TSV ALEMANNIA AACHEN</t>
  </si>
  <si>
    <t>Badenberg</t>
  </si>
  <si>
    <t>Bernard</t>
  </si>
  <si>
    <t>LE JOUR</t>
  </si>
  <si>
    <t>Humke</t>
  </si>
  <si>
    <t>Paquay</t>
  </si>
  <si>
    <t>Didier</t>
  </si>
  <si>
    <t>Letocart</t>
  </si>
  <si>
    <t>Francois</t>
  </si>
  <si>
    <t>Koll</t>
  </si>
  <si>
    <t>Joachim</t>
  </si>
  <si>
    <t>SC KOMET STECKEBORN</t>
  </si>
  <si>
    <t>Hans</t>
  </si>
  <si>
    <t>Philippe</t>
  </si>
  <si>
    <t>Hütten</t>
  </si>
  <si>
    <t>Ralph</t>
  </si>
  <si>
    <t>Kohnen</t>
  </si>
  <si>
    <t>Guido</t>
  </si>
  <si>
    <t>Willems</t>
  </si>
  <si>
    <t>Brock</t>
  </si>
  <si>
    <t>Alain</t>
  </si>
  <si>
    <t>Papenfuss</t>
  </si>
  <si>
    <t>LG RWE POWER</t>
  </si>
  <si>
    <t>Michels</t>
  </si>
  <si>
    <t>MARKUS RÜHL RUNING TEAM</t>
  </si>
  <si>
    <t>Offermann</t>
  </si>
  <si>
    <t>Francis</t>
  </si>
  <si>
    <t>PEPP2</t>
  </si>
  <si>
    <t>Mobertz</t>
  </si>
  <si>
    <t>Krott</t>
  </si>
  <si>
    <t>Hons</t>
  </si>
  <si>
    <t>Danny</t>
  </si>
  <si>
    <t>BAELEN</t>
  </si>
  <si>
    <t>TEAM ROHRWERK</t>
  </si>
  <si>
    <t>Lust</t>
  </si>
  <si>
    <t>Rainer</t>
  </si>
  <si>
    <t>Mario</t>
  </si>
  <si>
    <t>SC BUTGENBACH</t>
  </si>
  <si>
    <t>Rolf</t>
  </si>
  <si>
    <t>Demmer</t>
  </si>
  <si>
    <t>Pit</t>
  </si>
  <si>
    <t>Zinsen</t>
  </si>
  <si>
    <t>Lucker</t>
  </si>
  <si>
    <t>TEAM AACHENER</t>
  </si>
  <si>
    <t>Keifens</t>
  </si>
  <si>
    <t>Stefan</t>
  </si>
  <si>
    <t>Keller</t>
  </si>
  <si>
    <t>Arno</t>
  </si>
  <si>
    <t>Büx</t>
  </si>
  <si>
    <t>Uebags</t>
  </si>
  <si>
    <t>Landgraaf</t>
  </si>
  <si>
    <t>Reijnen</t>
  </si>
  <si>
    <t>John</t>
  </si>
  <si>
    <t>Raskin</t>
  </si>
  <si>
    <t>Lode</t>
  </si>
  <si>
    <t>Diepenbeek</t>
  </si>
  <si>
    <t>Marcel</t>
  </si>
  <si>
    <t>v.d. Pol</t>
  </si>
  <si>
    <t>Heerlen</t>
  </si>
  <si>
    <t>Stiemer</t>
  </si>
  <si>
    <t>Michiel</t>
  </si>
  <si>
    <t>'s-Graveland</t>
  </si>
  <si>
    <t>de Bakker</t>
  </si>
  <si>
    <t>Sittard</t>
  </si>
  <si>
    <t>Schin op Geul</t>
  </si>
  <si>
    <t>van Herk</t>
  </si>
  <si>
    <t>Jhon</t>
  </si>
  <si>
    <t>Bingelrade</t>
  </si>
  <si>
    <t>Grooten</t>
  </si>
  <si>
    <t>Vaals</t>
  </si>
  <si>
    <t>van Ginkel</t>
  </si>
  <si>
    <t>Harmelen</t>
  </si>
  <si>
    <t>Kruitz</t>
  </si>
  <si>
    <t>Karel</t>
  </si>
  <si>
    <t>Stroux</t>
  </si>
  <si>
    <t>Amaury</t>
  </si>
  <si>
    <t>Maastricht</t>
  </si>
  <si>
    <t>Vankan</t>
  </si>
  <si>
    <t>Perry</t>
  </si>
  <si>
    <t>Veenendaal</t>
  </si>
  <si>
    <t>Patrick</t>
  </si>
  <si>
    <t>Quadvlieg</t>
  </si>
  <si>
    <t>Jongen</t>
  </si>
  <si>
    <t>Bunde</t>
  </si>
  <si>
    <t>Brunssum</t>
  </si>
  <si>
    <t>Peeters</t>
  </si>
  <si>
    <t>Leon</t>
  </si>
  <si>
    <t>Palos</t>
  </si>
  <si>
    <t>Guillermo</t>
  </si>
  <si>
    <t>Ahrens</t>
  </si>
  <si>
    <t>Gerrits</t>
  </si>
  <si>
    <t>Beek Lb</t>
  </si>
  <si>
    <t>Wintraecken</t>
  </si>
  <si>
    <t>Michel</t>
  </si>
  <si>
    <t>Vereecken</t>
  </si>
  <si>
    <t>Rob</t>
  </si>
  <si>
    <t>Nieuwegein</t>
  </si>
  <si>
    <t>van Vliet</t>
  </si>
  <si>
    <t>Marko</t>
  </si>
  <si>
    <t>'s-Gravenhage</t>
  </si>
  <si>
    <t>Notermans</t>
  </si>
  <si>
    <t>Meijers</t>
  </si>
  <si>
    <t>Ramon</t>
  </si>
  <si>
    <t>Abrams</t>
  </si>
  <si>
    <t>Levoncia</t>
  </si>
  <si>
    <t>Thielens</t>
  </si>
  <si>
    <t>Antoine</t>
  </si>
  <si>
    <t>Oirsbeek</t>
  </si>
  <si>
    <t>Walton</t>
  </si>
  <si>
    <t>Raeven</t>
  </si>
  <si>
    <t>Etienne</t>
  </si>
  <si>
    <t>Noorbeek</t>
  </si>
  <si>
    <t>Cloots</t>
  </si>
  <si>
    <t>Peter</t>
  </si>
  <si>
    <t>Limbricht</t>
  </si>
  <si>
    <t>Outjers</t>
  </si>
  <si>
    <t>Schinveld</t>
  </si>
  <si>
    <t>Marc</t>
  </si>
  <si>
    <t>v.v. Munckhof</t>
  </si>
  <si>
    <t>Ger</t>
  </si>
  <si>
    <t>Albert</t>
  </si>
  <si>
    <t>Widdershoven</t>
  </si>
  <si>
    <t>Tony</t>
  </si>
  <si>
    <t>Corvers</t>
  </si>
  <si>
    <t>Byrman</t>
  </si>
  <si>
    <t>Maurice</t>
  </si>
  <si>
    <t>Geelen</t>
  </si>
  <si>
    <t>Dodemont</t>
  </si>
  <si>
    <t>Wim</t>
  </si>
  <si>
    <t>Mechelen</t>
  </si>
  <si>
    <t>Dörenberg</t>
  </si>
  <si>
    <t>Colée</t>
  </si>
  <si>
    <t>Collombon</t>
  </si>
  <si>
    <t>MACKELS</t>
  </si>
  <si>
    <t>KIPSCH</t>
  </si>
  <si>
    <t>Xxx</t>
  </si>
  <si>
    <t>HOOGEBOOM</t>
  </si>
  <si>
    <t>STB LANDGRAAF</t>
  </si>
  <si>
    <t>JACOBS</t>
  </si>
  <si>
    <t>DLC AACHEN</t>
  </si>
  <si>
    <t>LECLERCQ</t>
  </si>
  <si>
    <t>Ruud</t>
  </si>
  <si>
    <t>MÜLLENMEISTER</t>
  </si>
  <si>
    <t>UDO'S LAUFCLUB</t>
  </si>
  <si>
    <t>JAEGER</t>
  </si>
  <si>
    <t>TRIATHLON TEAM</t>
  </si>
  <si>
    <t>NOSCH</t>
  </si>
  <si>
    <t>VFB VICHTTAL</t>
  </si>
  <si>
    <t>BEAUPAIN</t>
  </si>
  <si>
    <t>Jurgen</t>
  </si>
  <si>
    <t>KRAUTSCHEID</t>
  </si>
  <si>
    <t>William</t>
  </si>
  <si>
    <t>SAGE</t>
  </si>
  <si>
    <t>CFA KELMIS</t>
  </si>
  <si>
    <t>NÜCKEL</t>
  </si>
  <si>
    <t>Ulrich</t>
  </si>
  <si>
    <t>Kriescher</t>
  </si>
  <si>
    <t xml:space="preserve"> Siegfried</t>
  </si>
  <si>
    <t>TSV Bayer 04 Leverkusen</t>
  </si>
  <si>
    <t>Rombach</t>
  </si>
  <si>
    <t xml:space="preserve"> Rudolf</t>
  </si>
  <si>
    <t>Rexing</t>
  </si>
  <si>
    <t>Aachen</t>
  </si>
  <si>
    <t>Hütsch</t>
  </si>
  <si>
    <t>Hansa Simmerath</t>
  </si>
  <si>
    <t>Koglin</t>
  </si>
  <si>
    <t xml:space="preserve"> Daniel</t>
  </si>
  <si>
    <t>Jülich</t>
  </si>
  <si>
    <t xml:space="preserve"> Ludwig</t>
  </si>
  <si>
    <t>Nothberger Hof</t>
  </si>
  <si>
    <t>Scheithauer</t>
  </si>
  <si>
    <t>Uwe</t>
  </si>
  <si>
    <t>ESV 1931 Neuss</t>
  </si>
  <si>
    <t>Baylan</t>
  </si>
  <si>
    <t>Tevfik</t>
  </si>
  <si>
    <t>Tura-Remscheid-Süd</t>
  </si>
  <si>
    <t>ohne Verein</t>
  </si>
  <si>
    <t>Johannes</t>
  </si>
  <si>
    <t>Ziegenhagel</t>
  </si>
  <si>
    <t>Walter</t>
  </si>
  <si>
    <t>VFL Langerwehe</t>
  </si>
  <si>
    <t>Weiss,</t>
  </si>
  <si>
    <t>Königs</t>
  </si>
  <si>
    <t>Escher</t>
  </si>
  <si>
    <t>Run 4 Fu (n)</t>
  </si>
  <si>
    <t>Boersch</t>
  </si>
  <si>
    <t>Reichel</t>
  </si>
  <si>
    <t>Björn</t>
  </si>
  <si>
    <t>MTA85&amp;Friends</t>
  </si>
  <si>
    <t>Potzel</t>
  </si>
  <si>
    <t>IBC DIMB Racing Team</t>
  </si>
  <si>
    <t>Bruno</t>
  </si>
  <si>
    <t>Klosa</t>
  </si>
  <si>
    <t>Schmidt</t>
  </si>
  <si>
    <t>Ernst</t>
  </si>
  <si>
    <t>Schelthoff</t>
  </si>
  <si>
    <t>Christof</t>
  </si>
  <si>
    <t>Strecker</t>
  </si>
  <si>
    <t>Detlef</t>
  </si>
  <si>
    <t>BSG Stadtverw. Remscheid</t>
  </si>
  <si>
    <t>Kroppmann</t>
  </si>
  <si>
    <t>Runner Shop Team</t>
  </si>
  <si>
    <t>Plaga</t>
  </si>
  <si>
    <t>Volm</t>
  </si>
  <si>
    <t>TC RW Jülich</t>
  </si>
  <si>
    <t>Schwade</t>
  </si>
  <si>
    <t>No mta85</t>
  </si>
  <si>
    <t>Johann-Frederick</t>
  </si>
  <si>
    <t>Deschu</t>
  </si>
  <si>
    <t>MV Arnoldsweiler</t>
  </si>
  <si>
    <t>Müllenmeister</t>
  </si>
  <si>
    <t>Blumenfeld</t>
  </si>
  <si>
    <t>Schwerger</t>
  </si>
  <si>
    <t>Campillo Perez</t>
  </si>
  <si>
    <t>Marino</t>
  </si>
  <si>
    <t>1967</t>
  </si>
  <si>
    <t>Friedensschule Baesweiler</t>
  </si>
  <si>
    <t>Schaaf</t>
  </si>
  <si>
    <t>1966</t>
  </si>
  <si>
    <t>Baesweiler</t>
  </si>
  <si>
    <t>Pesler</t>
  </si>
  <si>
    <t>Günter</t>
  </si>
  <si>
    <t>Gose</t>
  </si>
  <si>
    <t>GS Friedensschule</t>
  </si>
  <si>
    <t>1968</t>
  </si>
  <si>
    <t>Lenz</t>
  </si>
  <si>
    <t>Alsdorf</t>
  </si>
  <si>
    <t>Zentis</t>
  </si>
  <si>
    <t>Sportsfreund</t>
  </si>
  <si>
    <t>Marbach</t>
  </si>
  <si>
    <t>1970</t>
  </si>
  <si>
    <t>Römgens</t>
  </si>
  <si>
    <t>Thorsten</t>
  </si>
  <si>
    <t>Übach-Palenberg</t>
  </si>
  <si>
    <t>Rothe</t>
  </si>
  <si>
    <t>Arne</t>
  </si>
  <si>
    <t>GGS I Friedensschule</t>
  </si>
  <si>
    <t>Bakay-von Wirth</t>
  </si>
  <si>
    <t>Müslüm</t>
  </si>
  <si>
    <t>Göetting</t>
  </si>
  <si>
    <t>Follmann</t>
  </si>
  <si>
    <t>Christiansen</t>
  </si>
  <si>
    <t>Jens</t>
  </si>
  <si>
    <t>Heiligers</t>
  </si>
  <si>
    <t>Delait</t>
  </si>
  <si>
    <t>Caesar</t>
  </si>
  <si>
    <t>Stoffels</t>
  </si>
  <si>
    <t>Sjoerd</t>
  </si>
  <si>
    <t>Radstake</t>
  </si>
  <si>
    <t>Dinand</t>
  </si>
  <si>
    <t>STB</t>
  </si>
  <si>
    <t>van Mulken</t>
  </si>
  <si>
    <t>Offermans</t>
  </si>
  <si>
    <t>Raymond</t>
  </si>
  <si>
    <t>Leeder</t>
  </si>
  <si>
    <t>Kenneth</t>
  </si>
  <si>
    <t>Musiol</t>
  </si>
  <si>
    <t>Mariusz</t>
  </si>
  <si>
    <t>Lemmens</t>
  </si>
  <si>
    <t>van Puijvelde</t>
  </si>
  <si>
    <t>Theo</t>
  </si>
  <si>
    <t>Schonnof</t>
  </si>
  <si>
    <t>Paulissen</t>
  </si>
  <si>
    <t>Bekkering</t>
  </si>
  <si>
    <t>Ype-Jan</t>
  </si>
  <si>
    <t>van Oppen</t>
  </si>
  <si>
    <t>Karstenberg</t>
  </si>
  <si>
    <t>Roy</t>
  </si>
  <si>
    <t>Relouw</t>
  </si>
  <si>
    <t>Harrie</t>
  </si>
  <si>
    <t>Logister</t>
  </si>
  <si>
    <t>Leo</t>
  </si>
  <si>
    <t>Strolenberg</t>
  </si>
  <si>
    <t>Brands</t>
  </si>
  <si>
    <t>v.d. Etzen</t>
  </si>
  <si>
    <t>Rhoen</t>
  </si>
  <si>
    <t>Lowis</t>
  </si>
  <si>
    <t>Arnold</t>
  </si>
  <si>
    <t>Zinken</t>
  </si>
  <si>
    <t>Heijenrath</t>
  </si>
  <si>
    <t>Berry</t>
  </si>
  <si>
    <t>Traini</t>
  </si>
  <si>
    <t>de Beir</t>
  </si>
  <si>
    <t>Mohren</t>
  </si>
  <si>
    <t>Andreas</t>
  </si>
  <si>
    <t>Johnen</t>
  </si>
  <si>
    <t>Hertha Strauch</t>
  </si>
  <si>
    <t>Berrischen</t>
  </si>
  <si>
    <t>Imhäuser</t>
  </si>
  <si>
    <t>ASV Köln</t>
  </si>
  <si>
    <t>Achim</t>
  </si>
  <si>
    <t>LG Mützenich</t>
  </si>
  <si>
    <t>Ungermann</t>
  </si>
  <si>
    <t>Dietmar</t>
  </si>
  <si>
    <t>Knops</t>
  </si>
  <si>
    <t>Alfred</t>
  </si>
  <si>
    <t>Metzgerei Knops Aachen</t>
  </si>
  <si>
    <t>Diewald</t>
  </si>
  <si>
    <t>TV Höfen</t>
  </si>
  <si>
    <t>Krings</t>
  </si>
  <si>
    <t>Wolfgang</t>
  </si>
  <si>
    <t>(Konzen)</t>
  </si>
  <si>
    <t>van Megeren</t>
  </si>
  <si>
    <t>Rakete Bachpütz</t>
  </si>
  <si>
    <t>Wege</t>
  </si>
  <si>
    <t>JC Sakura Herzogenrath</t>
  </si>
  <si>
    <t>Team ERDINGER Alkoholfrei</t>
  </si>
  <si>
    <t>Hilgers</t>
  </si>
  <si>
    <t>Kletterwald Aachen</t>
  </si>
  <si>
    <t>Jenniges</t>
  </si>
  <si>
    <t>(Buellingen)</t>
  </si>
  <si>
    <t>Hecker</t>
  </si>
  <si>
    <t>Nikolaus</t>
  </si>
  <si>
    <t>LT Lokomotive Derichsweiler</t>
  </si>
  <si>
    <t>Pauls</t>
  </si>
  <si>
    <t>Meier</t>
  </si>
  <si>
    <t>Claus</t>
  </si>
  <si>
    <t>Kerinnis</t>
  </si>
  <si>
    <t>MC Eschweiler</t>
  </si>
  <si>
    <t>Groß</t>
  </si>
  <si>
    <t>WWS Schleiden</t>
  </si>
  <si>
    <t>Schrouff</t>
  </si>
  <si>
    <t>Röttgen</t>
  </si>
  <si>
    <t>Blau-Weiss-Köln</t>
  </si>
  <si>
    <t>Faust</t>
  </si>
  <si>
    <t>Joe</t>
  </si>
  <si>
    <t>Egyptien</t>
  </si>
  <si>
    <t>Lucas</t>
  </si>
  <si>
    <t>(Monschau)</t>
  </si>
  <si>
    <t>(Herzogenrath)</t>
  </si>
  <si>
    <t>Lohn</t>
  </si>
  <si>
    <t>(Geilenkirchen)</t>
  </si>
  <si>
    <t>Barth</t>
  </si>
  <si>
    <t>(Mainz)</t>
  </si>
  <si>
    <t>Roth</t>
  </si>
  <si>
    <t>(Köln)</t>
  </si>
  <si>
    <t>Zoell</t>
  </si>
  <si>
    <t>Axel</t>
  </si>
  <si>
    <t>(Hammer)</t>
  </si>
  <si>
    <t>Herpers</t>
  </si>
  <si>
    <t>Jean</t>
  </si>
  <si>
    <t>Bergwacht Rohren</t>
  </si>
  <si>
    <t>te Peele</t>
  </si>
  <si>
    <t>AV.Phanos im Amsterdam - DLC.Aachen</t>
  </si>
  <si>
    <t>Warbel</t>
  </si>
  <si>
    <t>Compes</t>
  </si>
  <si>
    <t>Holger</t>
  </si>
  <si>
    <t>Bauer</t>
  </si>
  <si>
    <t>Schmitt</t>
  </si>
  <si>
    <t>DJK Elmar Kohlscheidt</t>
  </si>
  <si>
    <t>Grief</t>
  </si>
  <si>
    <t>Laufhubääte Stolberg</t>
  </si>
  <si>
    <t>Oepen</t>
  </si>
  <si>
    <t>Reiner</t>
  </si>
  <si>
    <t>TV Arnoldsweiler</t>
  </si>
  <si>
    <t>Matzkowski</t>
  </si>
  <si>
    <t>LT Beverau Aachen</t>
  </si>
  <si>
    <t>Dedem</t>
  </si>
  <si>
    <t>Team Dedem</t>
  </si>
  <si>
    <t>Kutsch</t>
  </si>
  <si>
    <t>Lauftreff Inde Hahn</t>
  </si>
  <si>
    <t>Campo</t>
  </si>
  <si>
    <t>Roetgen</t>
  </si>
  <si>
    <t>Naumann</t>
  </si>
  <si>
    <t>Burkhardt</t>
  </si>
  <si>
    <t>Janssen</t>
  </si>
  <si>
    <t>Gemmenich (B)</t>
  </si>
  <si>
    <t>Unger</t>
  </si>
  <si>
    <t>Drunkemöller</t>
  </si>
  <si>
    <t>Kremer</t>
  </si>
  <si>
    <t>Sollander</t>
  </si>
  <si>
    <t>Anders</t>
  </si>
  <si>
    <t>Familie Sollander</t>
  </si>
  <si>
    <t>Schmalen</t>
  </si>
  <si>
    <t>LC Herzogenrath</t>
  </si>
  <si>
    <t>Meinhard</t>
  </si>
  <si>
    <t>Brauer</t>
  </si>
  <si>
    <t>Böhn</t>
  </si>
  <si>
    <t>Fredy</t>
  </si>
  <si>
    <t>Reuls</t>
  </si>
  <si>
    <t>Fred</t>
  </si>
  <si>
    <t>Sturm</t>
  </si>
  <si>
    <t>Paulussen</t>
  </si>
  <si>
    <t>Germaina richterich</t>
  </si>
  <si>
    <t>Karl</t>
  </si>
  <si>
    <t>Würselen</t>
  </si>
  <si>
    <t>Leroy</t>
  </si>
  <si>
    <t>Valentini</t>
  </si>
  <si>
    <t>Gino</t>
  </si>
  <si>
    <t>Herrfurth</t>
  </si>
  <si>
    <t>Klaus</t>
  </si>
  <si>
    <t>Matt</t>
  </si>
  <si>
    <t>Schmacke</t>
  </si>
  <si>
    <t>Volker</t>
  </si>
  <si>
    <t>Juan</t>
  </si>
  <si>
    <t>vanHauten</t>
  </si>
  <si>
    <t>Aachener Engel</t>
  </si>
  <si>
    <t>Melzener</t>
  </si>
  <si>
    <t>SG Sparkasse Aachen</t>
  </si>
  <si>
    <t>Carlé</t>
  </si>
  <si>
    <t>Liedtke</t>
  </si>
  <si>
    <t>Kümpel</t>
  </si>
  <si>
    <t>Dauerlauf Verein Köln</t>
  </si>
  <si>
    <t>Emmerich</t>
  </si>
  <si>
    <t>Jacobs</t>
  </si>
  <si>
    <t xml:space="preserve"> Ronny</t>
  </si>
  <si>
    <t>Gierle (Belgium)</t>
  </si>
  <si>
    <t>PULGER</t>
  </si>
  <si>
    <t>LG Rein-Wied</t>
  </si>
  <si>
    <t>VANWERSCH</t>
  </si>
  <si>
    <t>Bert</t>
  </si>
  <si>
    <t>Achilles-Top Kerkrade</t>
  </si>
  <si>
    <t>HAHN</t>
  </si>
  <si>
    <t>SSG Königswinter</t>
  </si>
  <si>
    <t>HOLZPORZ</t>
  </si>
  <si>
    <t>Lechenich</t>
  </si>
  <si>
    <t>SALMON</t>
  </si>
  <si>
    <t>Heiko</t>
  </si>
  <si>
    <t>WITTKÄMPER</t>
  </si>
  <si>
    <t>LT Isola</t>
  </si>
  <si>
    <t>NISSING</t>
  </si>
  <si>
    <t>Niersrunners</t>
  </si>
  <si>
    <t>KROH</t>
  </si>
  <si>
    <t>ECKHARDT</t>
  </si>
  <si>
    <t>ATLANTA-OFFICE</t>
  </si>
  <si>
    <t>SCHÖNBORN</t>
  </si>
  <si>
    <t>kein Verein</t>
  </si>
  <si>
    <t>KREUTZ</t>
  </si>
  <si>
    <t>ZEHBE</t>
  </si>
  <si>
    <t>DocSchneider</t>
  </si>
  <si>
    <t>Holaus</t>
  </si>
  <si>
    <t>Eßer</t>
  </si>
  <si>
    <t>Hamich Runners e.V.</t>
  </si>
  <si>
    <t>Germania 07 Dürwiß LA</t>
  </si>
  <si>
    <t>TSV Alemannia Aachen</t>
  </si>
  <si>
    <t>Klingen</t>
  </si>
  <si>
    <t>van de Dol</t>
  </si>
  <si>
    <t xml:space="preserve"> Werner</t>
  </si>
  <si>
    <t xml:space="preserve"> Smeets</t>
  </si>
  <si>
    <t>Kaiser</t>
  </si>
  <si>
    <t>Laufmonser.de</t>
  </si>
  <si>
    <t>Zimmermann</t>
  </si>
  <si>
    <t>Rodenbusch</t>
  </si>
  <si>
    <t>Völler</t>
  </si>
  <si>
    <t>BSG ProIdee</t>
  </si>
  <si>
    <t>Martinett</t>
  </si>
  <si>
    <t>SC Delphin Eschweiler</t>
  </si>
  <si>
    <t>Adler</t>
  </si>
  <si>
    <t>Lipke</t>
  </si>
  <si>
    <t>Wolff</t>
  </si>
  <si>
    <t xml:space="preserve"> Josef</t>
  </si>
  <si>
    <t>Kath. Pfarre St. Lukas, Düren</t>
  </si>
  <si>
    <t>Brauweiler</t>
  </si>
  <si>
    <t>Sieven</t>
  </si>
  <si>
    <t>Newrath</t>
  </si>
  <si>
    <t>Dürwiß</t>
  </si>
  <si>
    <t>Regiment</t>
  </si>
  <si>
    <t>Zeitzen</t>
  </si>
  <si>
    <t>Taute</t>
  </si>
  <si>
    <t xml:space="preserve"> Maik</t>
  </si>
  <si>
    <t>LEJOLY</t>
  </si>
  <si>
    <t>JCPMF MALMEDY</t>
  </si>
  <si>
    <t>SCBUTG</t>
  </si>
  <si>
    <t>VILLERS</t>
  </si>
  <si>
    <t>BERGENHUIZEN</t>
  </si>
  <si>
    <t>MARGRAFF</t>
  </si>
  <si>
    <t>NICOLAS</t>
  </si>
  <si>
    <t>KERASSIOTIS</t>
  </si>
  <si>
    <t>DELNEUVILLE</t>
  </si>
  <si>
    <t>DEJOSE</t>
  </si>
  <si>
    <t>Thierry</t>
  </si>
  <si>
    <t>ROBERT</t>
  </si>
  <si>
    <t>Damien</t>
  </si>
  <si>
    <t>HALLEUX</t>
  </si>
  <si>
    <t>SCHMIDT</t>
  </si>
  <si>
    <t>Vincent</t>
  </si>
  <si>
    <t>GEORGE</t>
  </si>
  <si>
    <t>Gunther</t>
  </si>
  <si>
    <t>TOUSSAINT</t>
  </si>
  <si>
    <t>WEINBRENNER</t>
  </si>
  <si>
    <t>ROUXHET</t>
  </si>
  <si>
    <t>ROSSI</t>
  </si>
  <si>
    <t>Stéphane</t>
  </si>
  <si>
    <t>JENCHENNE</t>
  </si>
  <si>
    <t>NIX</t>
  </si>
  <si>
    <t>EICHTEN</t>
  </si>
  <si>
    <t>Roland</t>
  </si>
  <si>
    <t>VASSEN</t>
  </si>
  <si>
    <t>LUX</t>
  </si>
  <si>
    <t>Rico</t>
  </si>
  <si>
    <t>ARIMONT</t>
  </si>
  <si>
    <t>Jacques</t>
  </si>
  <si>
    <t>KAUL</t>
  </si>
  <si>
    <t>WITTSCHEID</t>
  </si>
  <si>
    <t>ERNST</t>
  </si>
  <si>
    <t>Wilmes</t>
  </si>
  <si>
    <t xml:space="preserve"> Heiko</t>
  </si>
  <si>
    <t>Fensky</t>
  </si>
  <si>
    <t>TKC lekketäsch</t>
  </si>
  <si>
    <t>Niemann</t>
  </si>
  <si>
    <t>Beimer-Team</t>
  </si>
  <si>
    <t>Weinschenk</t>
  </si>
  <si>
    <t>Marsidis</t>
  </si>
  <si>
    <t>Bonitz</t>
  </si>
  <si>
    <t>Metzinger</t>
  </si>
  <si>
    <t>Hennig</t>
  </si>
  <si>
    <t xml:space="preserve"> Carsten</t>
  </si>
  <si>
    <t>Haak</t>
  </si>
  <si>
    <t>Pirate Tri Team</t>
  </si>
  <si>
    <t>Freyer</t>
  </si>
  <si>
    <t>Dream Team</t>
  </si>
  <si>
    <t>Guelpen</t>
  </si>
  <si>
    <t>WADUGeilenkirchen</t>
  </si>
  <si>
    <t>Langhanki</t>
  </si>
  <si>
    <t>OSC Waldniel</t>
  </si>
  <si>
    <t>Mueller-Corte</t>
  </si>
  <si>
    <t xml:space="preserve"> Roger</t>
  </si>
  <si>
    <t>DLRG Geilenkirchen</t>
  </si>
  <si>
    <t>Varoquier</t>
  </si>
  <si>
    <t xml:space="preserve"> Achim</t>
  </si>
  <si>
    <t>TSV Alemaniia Aachen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</si>
</sst>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Calibri"/>
      <family val="2"/>
    </font>
    <font>
      <sz val="8"/>
      <name val="Verdana"/>
      <family val="2"/>
    </font>
    <font>
      <sz val="10"/>
      <color indexed="8"/>
      <name val="Times New Roman"/>
      <family val="1"/>
    </font>
    <font>
      <sz val="10"/>
      <color indexed="18"/>
      <name val="Verdana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9"/>
      <name val="MS Sans Serif"/>
      <family val="2"/>
    </font>
    <font>
      <sz val="10.5"/>
      <color indexed="8"/>
      <name val="Courier New"/>
      <family val="3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5" fillId="0" borderId="3" xfId="0" applyFont="1" applyFill="1" applyBorder="1" applyAlignment="1">
      <alignment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3" xfId="0" applyNumberFormat="1" applyFont="1" applyBorder="1" applyAlignment="1" applyProtection="1">
      <alignment/>
      <protection locked="0"/>
    </xf>
    <xf numFmtId="0" fontId="4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6" borderId="3" xfId="0" applyFont="1" applyFill="1" applyBorder="1" applyAlignment="1">
      <alignment wrapText="1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8" fillId="6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9" fillId="0" borderId="3" xfId="19" applyFont="1" applyFill="1" applyBorder="1" applyAlignment="1">
      <alignment wrapText="1"/>
      <protection/>
    </xf>
    <xf numFmtId="0" fontId="9" fillId="0" borderId="3" xfId="20" applyFont="1" applyFill="1" applyBorder="1" applyAlignment="1">
      <alignment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9" fillId="0" borderId="3" xfId="20" applyFont="1" applyFill="1" applyBorder="1" applyAlignment="1">
      <alignment horizontal="right" wrapText="1"/>
      <protection/>
    </xf>
    <xf numFmtId="0" fontId="0" fillId="0" borderId="3" xfId="0" applyBorder="1" applyAlignment="1" applyProtection="1">
      <alignment/>
      <protection locked="0"/>
    </xf>
    <xf numFmtId="0" fontId="10" fillId="6" borderId="3" xfId="0" applyFont="1" applyFill="1" applyBorder="1" applyAlignment="1">
      <alignment horizontal="center" wrapText="1"/>
    </xf>
    <xf numFmtId="0" fontId="10" fillId="6" borderId="3" xfId="0" applyFont="1" applyFill="1" applyBorder="1" applyAlignment="1">
      <alignment wrapText="1"/>
    </xf>
    <xf numFmtId="0" fontId="11" fillId="0" borderId="3" xfId="0" applyFont="1" applyBorder="1" applyAlignment="1">
      <alignment horizontal="left"/>
    </xf>
    <xf numFmtId="1" fontId="0" fillId="0" borderId="3" xfId="0" applyNumberFormat="1" applyBorder="1" applyAlignment="1">
      <alignment/>
    </xf>
    <xf numFmtId="0" fontId="7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4" fillId="0" borderId="3" xfId="0" applyNumberFormat="1" applyFont="1" applyBorder="1" applyAlignment="1" applyProtection="1">
      <alignment/>
      <protection locked="0"/>
    </xf>
    <xf numFmtId="0" fontId="13" fillId="0" borderId="3" xfId="0" applyFont="1" applyFill="1" applyBorder="1" applyAlignment="1">
      <alignment wrapText="1"/>
    </xf>
    <xf numFmtId="0" fontId="14" fillId="0" borderId="3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 textRotation="180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3" xfId="0" applyNumberFormat="1" applyBorder="1" applyAlignment="1" applyProtection="1">
      <alignment/>
      <protection locked="0"/>
    </xf>
    <xf numFmtId="0" fontId="14" fillId="0" borderId="3" xfId="0" applyFont="1" applyFill="1" applyBorder="1" applyAlignment="1">
      <alignment vertical="center"/>
    </xf>
    <xf numFmtId="0" fontId="4" fillId="0" borderId="3" xfId="0" applyFont="1" applyBorder="1" applyAlignment="1" applyProtection="1">
      <alignment/>
      <protection locked="0"/>
    </xf>
    <xf numFmtId="0" fontId="15" fillId="0" borderId="3" xfId="0" applyNumberFormat="1" applyFont="1" applyBorder="1" applyAlignment="1">
      <alignment/>
    </xf>
    <xf numFmtId="0" fontId="15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vertical="top" wrapText="1"/>
    </xf>
    <xf numFmtId="0" fontId="16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4" fillId="6" borderId="3" xfId="0" applyFont="1" applyFill="1" applyBorder="1" applyAlignment="1">
      <alignment wrapText="1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9" fillId="0" borderId="3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1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Fill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NumberFormat="1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 locked="0"/>
    </xf>
    <xf numFmtId="1" fontId="0" fillId="0" borderId="3" xfId="0" applyNumberFormat="1" applyFont="1" applyBorder="1" applyAlignment="1">
      <alignment/>
    </xf>
    <xf numFmtId="0" fontId="0" fillId="0" borderId="3" xfId="0" applyFont="1" applyBorder="1" applyAlignment="1" applyProtection="1">
      <alignment/>
      <protection locked="0"/>
    </xf>
    <xf numFmtId="0" fontId="17" fillId="6" borderId="3" xfId="0" applyFont="1" applyFill="1" applyBorder="1" applyAlignment="1">
      <alignment wrapText="1"/>
    </xf>
    <xf numFmtId="0" fontId="17" fillId="6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503" TargetMode="External" /><Relationship Id="rId2" Type="http://schemas.openxmlformats.org/officeDocument/2006/relationships/hyperlink" Target="http://www2.your-sports.com/details/results.php?sl=6.3795.de.0.Ergebnislisten%7CZieleinlaufliste&amp;pp=729" TargetMode="External" /><Relationship Id="rId3" Type="http://schemas.openxmlformats.org/officeDocument/2006/relationships/hyperlink" Target="http://www2.your-sports.com/details/results.php?sl=6.3795.de.0.Ergebnislisten%7CZieleinlaufliste&amp;pp=567" TargetMode="External" /><Relationship Id="rId4" Type="http://schemas.openxmlformats.org/officeDocument/2006/relationships/hyperlink" Target="http://www2.your-sports.com/details/results.php?sl=6.3795.de.0.Ergebnislisten%7CZieleinlaufliste&amp;pp=765" TargetMode="External" /><Relationship Id="rId5" Type="http://schemas.openxmlformats.org/officeDocument/2006/relationships/hyperlink" Target="http://www2.your-sports.com/details/results.php?sl=6.3795.de.0.Ergebnislisten%7CZieleinlaufliste&amp;pp=598" TargetMode="External" /><Relationship Id="rId6" Type="http://schemas.openxmlformats.org/officeDocument/2006/relationships/hyperlink" Target="http://www2.your-sports.com/details/results.php?sl=6.3795.de.0.Ergebnislisten%7CZieleinlaufliste&amp;pp=770" TargetMode="External" /><Relationship Id="rId7" Type="http://schemas.openxmlformats.org/officeDocument/2006/relationships/hyperlink" Target="http://www2.your-sports.com/details/results.php?sl=6.3795.de.0.Ergebnislisten%7CZieleinlaufliste&amp;pp=504" TargetMode="External" /><Relationship Id="rId8" Type="http://schemas.openxmlformats.org/officeDocument/2006/relationships/hyperlink" Target="http://www2.your-sports.com/details/results.php?sl=6.3795.de.0.Ergebnislisten%7CZieleinlaufliste&amp;pp=590" TargetMode="External" /><Relationship Id="rId9" Type="http://schemas.openxmlformats.org/officeDocument/2006/relationships/hyperlink" Target="http://www2.your-sports.com/details/results.php?sl=6.3795.de.0.Ergebnislisten%7CZieleinlaufliste&amp;pp=672" TargetMode="External" /><Relationship Id="rId10" Type="http://schemas.openxmlformats.org/officeDocument/2006/relationships/hyperlink" Target="http://www2.your-sports.com/details/results.php?sl=6.3795.de.0.Ergebnislisten%7CZieleinlaufliste&amp;pp=715" TargetMode="External" /><Relationship Id="rId11" Type="http://schemas.openxmlformats.org/officeDocument/2006/relationships/hyperlink" Target="http://www2.your-sports.com/details/results.php?sl=6.3795.de.0.Ergebnislisten%7CZieleinlaufliste&amp;pp=666" TargetMode="External" /><Relationship Id="rId12" Type="http://schemas.openxmlformats.org/officeDocument/2006/relationships/hyperlink" Target="http://www2.your-sports.com/details/results.php?sl=6.3795.de.0.Ergebnislisten%7CZieleinlaufliste&amp;pp=1023" TargetMode="External" /><Relationship Id="rId13" Type="http://schemas.openxmlformats.org/officeDocument/2006/relationships/hyperlink" Target="http://www2.your-sports.com/details/results.php?sl=6.3795.de.0.Ergebnislisten%7CZieleinlaufliste&amp;pp=467" TargetMode="External" /><Relationship Id="rId14" Type="http://schemas.openxmlformats.org/officeDocument/2006/relationships/hyperlink" Target="http://www2.your-sports.com/details/results.php?sl=6.3795.de.0.Ergebnislisten%7CZieleinlaufliste&amp;pp=486" TargetMode="External" /><Relationship Id="rId15" Type="http://schemas.openxmlformats.org/officeDocument/2006/relationships/hyperlink" Target="http://www2.your-sports.com/details/results.php?sl=6.3795.de.0.Ergebnislisten%7CZieleinlaufliste&amp;pp=82" TargetMode="External" /><Relationship Id="rId16" Type="http://schemas.openxmlformats.org/officeDocument/2006/relationships/hyperlink" Target="http://www2.your-sports.com/details/results.php?sl=6.3795.de.0.Ergebnislisten%7CZieleinlaufliste&amp;pp=1032" TargetMode="External" /><Relationship Id="rId17" Type="http://schemas.openxmlformats.org/officeDocument/2006/relationships/hyperlink" Target="http://www2.your-sports.com/details/results.php?sl=6.3795.de.0.Ergebnislisten%7CZieleinlaufliste&amp;pp=378" TargetMode="External" /><Relationship Id="rId18" Type="http://schemas.openxmlformats.org/officeDocument/2006/relationships/hyperlink" Target="http://www2.your-sports.com/details/results.php?sl=6.3795.de.0.Ergebnislisten%7CZieleinlaufliste&amp;pp=1028" TargetMode="External" /><Relationship Id="rId19" Type="http://schemas.openxmlformats.org/officeDocument/2006/relationships/hyperlink" Target="http://www2.your-sports.com/details/results.php?sl=6.3795.de.0.Ergebnislisten%7CZieleinlaufliste&amp;pp=470" TargetMode="External" /><Relationship Id="rId20" Type="http://schemas.openxmlformats.org/officeDocument/2006/relationships/hyperlink" Target="http://www2.your-sports.com/details/results.php?sl=6.3795.de.0.Ergebnislisten%7CZieleinlaufliste&amp;pp=119" TargetMode="External" /><Relationship Id="rId21" Type="http://schemas.openxmlformats.org/officeDocument/2006/relationships/hyperlink" Target="http://www2.your-sports.com/details/results.php?sl=6.3795.de.0.Ergebnislisten%7CZieleinlaufliste&amp;pp=491" TargetMode="External" /><Relationship Id="rId22" Type="http://schemas.openxmlformats.org/officeDocument/2006/relationships/hyperlink" Target="http://www2.your-sports.com/details/results.php?sl=6.3795.de.0.Ergebnislisten%7CZieleinlaufliste&amp;pp=86" TargetMode="External" /><Relationship Id="rId23" Type="http://schemas.openxmlformats.org/officeDocument/2006/relationships/hyperlink" Target="http://www2.your-sports.com/details/results.php?sl=6.3795.de.0.Ergebnislisten%7CZieleinlaufliste&amp;pp=223" TargetMode="External" /><Relationship Id="rId24" Type="http://schemas.openxmlformats.org/officeDocument/2006/relationships/hyperlink" Target="http://www2.your-sports.com/details/results.php?sl=6.3795.de.0.Ergebnislisten%7CZieleinlaufliste&amp;pp=25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2.your-sports.com/details/results.php?sl=6.3795.de.0.Ergebnislisten%7CZieleinlaufliste&amp;pp=692" TargetMode="External" /><Relationship Id="rId2" Type="http://schemas.openxmlformats.org/officeDocument/2006/relationships/hyperlink" Target="http://www2.your-sports.com/details/results.php?sl=6.3795.de.0.Ergebnislisten%7CZieleinlaufliste&amp;pp=573" TargetMode="External" /><Relationship Id="rId3" Type="http://schemas.openxmlformats.org/officeDocument/2006/relationships/hyperlink" Target="http://www2.your-sports.com/details/results.php?sl=6.3795.de.0.Ergebnislisten%7CZieleinlaufliste&amp;pp=519" TargetMode="External" /><Relationship Id="rId4" Type="http://schemas.openxmlformats.org/officeDocument/2006/relationships/hyperlink" Target="http://www2.your-sports.com/details/results.php?sl=6.3795.de.0.Ergebnislisten%7CZieleinlaufliste&amp;pp=552" TargetMode="External" /><Relationship Id="rId5" Type="http://schemas.openxmlformats.org/officeDocument/2006/relationships/hyperlink" Target="http://www2.your-sports.com/details/results.php?sl=6.3795.de.0.Ergebnislisten%7CZieleinlaufliste&amp;pp=740" TargetMode="External" /><Relationship Id="rId6" Type="http://schemas.openxmlformats.org/officeDocument/2006/relationships/hyperlink" Target="http://www2.your-sports.com/details/results.php?sl=6.3795.de.0.Ergebnislisten%7CZieleinlaufliste&amp;pp=577" TargetMode="External" /><Relationship Id="rId7" Type="http://schemas.openxmlformats.org/officeDocument/2006/relationships/hyperlink" Target="http://www2.your-sports.com/details/results.php?sl=6.3795.de.0.Ergebnislisten%7CZieleinlaufliste&amp;pp=87" TargetMode="External" /><Relationship Id="rId8" Type="http://schemas.openxmlformats.org/officeDocument/2006/relationships/hyperlink" Target="http://www2.your-sports.com/details/results.php?sl=6.3795.de.0.Ergebnislisten%7CZieleinlaufliste&amp;pp=329" TargetMode="External" /><Relationship Id="rId9" Type="http://schemas.openxmlformats.org/officeDocument/2006/relationships/hyperlink" Target="http://www2.your-sports.com/details/results.php?sl=6.3795.de.0.Ergebnislisten%7CZieleinlaufliste&amp;pp=382" TargetMode="External" /><Relationship Id="rId10" Type="http://schemas.openxmlformats.org/officeDocument/2006/relationships/hyperlink" Target="http://www2.your-sports.com/details/results.php?sl=6.3795.de.0.Ergebnislisten%7CZieleinlaufliste&amp;pp=132" TargetMode="External" /><Relationship Id="rId11" Type="http://schemas.openxmlformats.org/officeDocument/2006/relationships/hyperlink" Target="http://www2.your-sports.com/details/results.php?sl=6.3795.de.0.Ergebnislisten%7CZieleinlaufliste&amp;pp=465" TargetMode="External" /><Relationship Id="rId12" Type="http://schemas.openxmlformats.org/officeDocument/2006/relationships/hyperlink" Target="http://www2.your-sports.com/details/results.php?sl=6.3795.de.0.Ergebnislisten%7CZieleinlaufliste&amp;pp=472" TargetMode="External" /><Relationship Id="rId13" Type="http://schemas.openxmlformats.org/officeDocument/2006/relationships/hyperlink" Target="http://www2.your-sports.com/details/results.php?sl=6.3795.de.0.Ergebnislisten%7CZieleinlaufliste&amp;pp=488" TargetMode="External" /><Relationship Id="rId14" Type="http://schemas.openxmlformats.org/officeDocument/2006/relationships/hyperlink" Target="http://www2.your-sports.com/details/results.php?sl=6.3795.de.0.Ergebnislisten%7CZieleinlaufliste&amp;pp=462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84"/>
  <sheetViews>
    <sheetView workbookViewId="0" topLeftCell="A1">
      <selection activeCell="B16" sqref="B16"/>
    </sheetView>
  </sheetViews>
  <sheetFormatPr defaultColWidth="11.421875" defaultRowHeight="12.75"/>
  <sheetData>
    <row r="1" spans="1:50" s="10" customFormat="1" ht="73.5">
      <c r="A1" s="3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10</v>
      </c>
      <c r="K1" s="5" t="s">
        <v>11</v>
      </c>
      <c r="L1" s="5" t="s">
        <v>12</v>
      </c>
      <c r="M1" s="5" t="s">
        <v>13</v>
      </c>
      <c r="N1" s="5" t="s">
        <v>14</v>
      </c>
      <c r="O1" s="5" t="s">
        <v>15</v>
      </c>
      <c r="P1" s="5" t="s">
        <v>16</v>
      </c>
      <c r="Q1" s="5" t="s">
        <v>17</v>
      </c>
      <c r="R1" s="5" t="s">
        <v>18</v>
      </c>
      <c r="S1" s="5" t="s">
        <v>19</v>
      </c>
      <c r="T1" s="5" t="s">
        <v>20</v>
      </c>
      <c r="U1" s="5" t="s">
        <v>21</v>
      </c>
      <c r="V1" s="5" t="s">
        <v>22</v>
      </c>
      <c r="W1" s="5" t="s">
        <v>23</v>
      </c>
      <c r="X1" s="5" t="s">
        <v>24</v>
      </c>
      <c r="Y1" s="5" t="s">
        <v>25</v>
      </c>
      <c r="Z1" s="5" t="s">
        <v>26</v>
      </c>
      <c r="AA1" s="5" t="s">
        <v>27</v>
      </c>
      <c r="AB1" s="5" t="s">
        <v>28</v>
      </c>
      <c r="AC1" s="5" t="s">
        <v>29</v>
      </c>
      <c r="AD1" s="5" t="s">
        <v>30</v>
      </c>
      <c r="AE1" s="5" t="s">
        <v>31</v>
      </c>
      <c r="AF1" s="5" t="s">
        <v>32</v>
      </c>
      <c r="AG1" s="5" t="s">
        <v>33</v>
      </c>
      <c r="AH1" s="5" t="s">
        <v>34</v>
      </c>
      <c r="AI1" s="5" t="s">
        <v>35</v>
      </c>
      <c r="AJ1" s="5" t="s">
        <v>36</v>
      </c>
      <c r="AK1" s="5" t="s">
        <v>37</v>
      </c>
      <c r="AL1" s="5" t="s">
        <v>38</v>
      </c>
      <c r="AM1" s="5" t="s">
        <v>39</v>
      </c>
      <c r="AN1" s="5" t="s">
        <v>40</v>
      </c>
      <c r="AO1" s="5" t="s">
        <v>41</v>
      </c>
      <c r="AP1" s="5" t="s">
        <v>42</v>
      </c>
      <c r="AQ1" s="5" t="s">
        <v>43</v>
      </c>
      <c r="AR1" s="6" t="s">
        <v>44</v>
      </c>
      <c r="AS1" s="7" t="s">
        <v>45</v>
      </c>
      <c r="AT1" s="7" t="s">
        <v>46</v>
      </c>
      <c r="AU1" s="7" t="s">
        <v>47</v>
      </c>
      <c r="AV1" s="45" t="s">
        <v>48</v>
      </c>
      <c r="AW1" s="8" t="s">
        <v>49</v>
      </c>
      <c r="AX1" s="9" t="s">
        <v>1</v>
      </c>
    </row>
    <row r="2" spans="1:48" s="23" customFormat="1" ht="15.75" customHeight="1">
      <c r="A2" s="15">
        <v>453</v>
      </c>
      <c r="B2" s="25" t="s">
        <v>576</v>
      </c>
      <c r="C2" s="82" t="s">
        <v>577</v>
      </c>
      <c r="D2" s="34">
        <v>67</v>
      </c>
      <c r="E2" s="34" t="s">
        <v>531</v>
      </c>
      <c r="F2" s="20"/>
      <c r="G2" s="20"/>
      <c r="H2" s="20"/>
      <c r="I2" s="20"/>
      <c r="J2" s="28">
        <v>12</v>
      </c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19">
        <f aca="true" t="shared" si="0" ref="AR2:AR65">SUM(F2:AQ2)</f>
        <v>12</v>
      </c>
      <c r="AS2" s="19">
        <f aca="true" t="shared" si="1" ref="AS2:AS13">COUNT(F2:AQ2)</f>
        <v>1</v>
      </c>
      <c r="AT2" s="14">
        <f aca="true" t="shared" si="2" ref="AT2:AT42">IF(COUNT(F2:AQ2)&gt;0,LARGE(F2:AQ2,1),0)+IF(COUNT(F2:AQ2)&gt;1,LARGE(F2:AQ2,2),0)+IF(COUNT(F2:AQ2)&gt;2,LARGE(F2:AQ2,3),0)+IF(COUNT(F2:AQ2)&gt;3,LARGE(F2:AQ2,4),0)+IF(COUNT(F2:AQ2)&gt;4,LARGE(F2:AQ2,5),0)+IF(COUNT(F2:AQ2)&gt;5,LARGE(F2:AQ2,6),0)+IF(COUNT(F2:AQ2)&gt;6,LARGE(F2:AQ2,7),0)+IF(COUNT(F2:AQ2)&gt;7,LARGE(F2:AQ2,8),0)+IF(COUNT(F2:AQ2)&gt;8,LARGE(F2:AQ2,9),0)+IF(COUNT(F2:AQ2)&gt;9,LARGE(F2:AQ2,10),0)+IF(COUNT(F2:AQ2)&gt;10,LARGE(F2:AQ2,11),0)+IF(COUNT(F2:AQ2)&gt;11,LARGE(F2:AQ2,12),0)+IF(COUNT(F2:AQ2)&gt;12,LARGE(F2:AQ2,13),0)+IF(COUNT(F2:AQ2)&gt;13,LARGE(F2:AQ2,14),0)+IF(COUNT(F2:AQ2)&gt;14,LARGE(F2:AQ2,15),0)</f>
        <v>12</v>
      </c>
      <c r="AU2" s="19">
        <f aca="true" t="shared" si="3" ref="AU2:AU33">IF(COUNT(F2:AQ2)&lt;22,IF(COUNT(F2:AQ2)&gt;14,(COUNT(F2:AQ2)-15),0)*20,120)</f>
        <v>0</v>
      </c>
      <c r="AV2" s="46">
        <f aca="true" t="shared" si="4" ref="AV2:AV65">AT2+AU2</f>
        <v>12</v>
      </c>
    </row>
    <row r="3" spans="1:50" s="20" customFormat="1" ht="15.75" customHeight="1">
      <c r="A3" s="15">
        <v>314</v>
      </c>
      <c r="B3" s="22" t="s">
        <v>267</v>
      </c>
      <c r="C3" s="20" t="s">
        <v>254</v>
      </c>
      <c r="D3" s="22">
        <v>1968</v>
      </c>
      <c r="E3" s="22" t="s">
        <v>252</v>
      </c>
      <c r="H3" s="18">
        <v>33</v>
      </c>
      <c r="AR3" s="19">
        <f t="shared" si="0"/>
        <v>33</v>
      </c>
      <c r="AS3" s="19">
        <f t="shared" si="1"/>
        <v>1</v>
      </c>
      <c r="AT3" s="19">
        <f t="shared" si="2"/>
        <v>33</v>
      </c>
      <c r="AU3" s="19">
        <f t="shared" si="3"/>
        <v>0</v>
      </c>
      <c r="AV3" s="46">
        <f t="shared" si="4"/>
        <v>33</v>
      </c>
      <c r="AW3" s="23"/>
      <c r="AX3" s="23"/>
    </row>
    <row r="4" spans="1:50" s="23" customFormat="1" ht="15.75" customHeight="1">
      <c r="A4" s="15">
        <v>439</v>
      </c>
      <c r="B4" s="90" t="s">
        <v>920</v>
      </c>
      <c r="C4" s="29" t="s">
        <v>397</v>
      </c>
      <c r="D4" s="57">
        <v>1970</v>
      </c>
      <c r="E4" s="57" t="s">
        <v>341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>
        <v>15</v>
      </c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9">
        <f t="shared" si="0"/>
        <v>15</v>
      </c>
      <c r="AS4" s="19">
        <f t="shared" si="1"/>
        <v>1</v>
      </c>
      <c r="AT4" s="14">
        <f t="shared" si="2"/>
        <v>15</v>
      </c>
      <c r="AU4" s="19">
        <f t="shared" si="3"/>
        <v>0</v>
      </c>
      <c r="AV4" s="46">
        <f t="shared" si="4"/>
        <v>15</v>
      </c>
      <c r="AW4" s="13"/>
      <c r="AX4" s="13"/>
    </row>
    <row r="5" spans="1:50" s="20" customFormat="1" ht="15.75" customHeight="1">
      <c r="A5" s="15">
        <v>407</v>
      </c>
      <c r="B5" s="86" t="s">
        <v>562</v>
      </c>
      <c r="C5" s="92" t="s">
        <v>115</v>
      </c>
      <c r="D5" s="34">
        <v>68</v>
      </c>
      <c r="E5" s="34" t="s">
        <v>557</v>
      </c>
      <c r="J5" s="28">
        <v>21</v>
      </c>
      <c r="AR5" s="19">
        <f t="shared" si="0"/>
        <v>21</v>
      </c>
      <c r="AS5" s="19">
        <f t="shared" si="1"/>
        <v>1</v>
      </c>
      <c r="AT5" s="14">
        <f t="shared" si="2"/>
        <v>21</v>
      </c>
      <c r="AU5" s="19">
        <f t="shared" si="3"/>
        <v>0</v>
      </c>
      <c r="AV5" s="46">
        <f t="shared" si="4"/>
        <v>21</v>
      </c>
      <c r="AW5" s="23"/>
      <c r="AX5" s="23"/>
    </row>
    <row r="6" spans="1:50" s="23" customFormat="1" ht="15.75" customHeight="1">
      <c r="A6" s="15">
        <v>192</v>
      </c>
      <c r="B6" s="29" t="s">
        <v>169</v>
      </c>
      <c r="C6" s="29" t="s">
        <v>170</v>
      </c>
      <c r="D6" s="21">
        <v>1969</v>
      </c>
      <c r="E6" s="21" t="s">
        <v>171</v>
      </c>
      <c r="F6" s="18"/>
      <c r="G6" s="18">
        <v>44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9">
        <f t="shared" si="0"/>
        <v>44</v>
      </c>
      <c r="AS6" s="19">
        <f t="shared" si="1"/>
        <v>1</v>
      </c>
      <c r="AT6" s="19">
        <f t="shared" si="2"/>
        <v>44</v>
      </c>
      <c r="AU6" s="19">
        <f t="shared" si="3"/>
        <v>0</v>
      </c>
      <c r="AV6" s="46">
        <f t="shared" si="4"/>
        <v>44</v>
      </c>
      <c r="AW6" s="18" t="str">
        <f>B6&amp;", "&amp;C6</f>
        <v>Alder,  Thomas</v>
      </c>
      <c r="AX6" s="18">
        <f>A6</f>
        <v>192</v>
      </c>
    </row>
    <row r="7" spans="1:50" s="20" customFormat="1" ht="15.75" customHeight="1">
      <c r="A7" s="63"/>
      <c r="B7" s="36" t="s">
        <v>963</v>
      </c>
      <c r="C7" s="69" t="s">
        <v>964</v>
      </c>
      <c r="D7" s="35">
        <v>40</v>
      </c>
      <c r="E7" s="3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4"/>
      <c r="Z7" s="13"/>
      <c r="AA7" s="13"/>
      <c r="AB7" s="13"/>
      <c r="AC7" s="13"/>
      <c r="AD7" s="13"/>
      <c r="AE7" s="13"/>
      <c r="AF7" s="13">
        <v>14</v>
      </c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9">
        <f t="shared" si="0"/>
        <v>14</v>
      </c>
      <c r="AS7" s="19">
        <f t="shared" si="1"/>
        <v>1</v>
      </c>
      <c r="AT7" s="14">
        <f t="shared" si="2"/>
        <v>14</v>
      </c>
      <c r="AU7" s="19">
        <f t="shared" si="3"/>
        <v>0</v>
      </c>
      <c r="AV7" s="46">
        <f t="shared" si="4"/>
        <v>14</v>
      </c>
      <c r="AW7" s="13"/>
      <c r="AX7" s="13"/>
    </row>
    <row r="8" spans="1:48" s="23" customFormat="1" ht="15.75" customHeight="1">
      <c r="A8" s="15">
        <v>480</v>
      </c>
      <c r="B8" s="30" t="s">
        <v>474</v>
      </c>
      <c r="C8" s="30" t="s">
        <v>475</v>
      </c>
      <c r="D8" s="32">
        <v>1968</v>
      </c>
      <c r="E8" s="30" t="s">
        <v>476</v>
      </c>
      <c r="F8" s="28"/>
      <c r="G8" s="28"/>
      <c r="H8" s="28"/>
      <c r="I8" s="28"/>
      <c r="J8" s="28"/>
      <c r="K8" s="28">
        <v>5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19">
        <f t="shared" si="0"/>
        <v>5</v>
      </c>
      <c r="AS8" s="19">
        <f t="shared" si="1"/>
        <v>1</v>
      </c>
      <c r="AT8" s="14">
        <f t="shared" si="2"/>
        <v>5</v>
      </c>
      <c r="AU8" s="19">
        <f t="shared" si="3"/>
        <v>0</v>
      </c>
      <c r="AV8" s="46">
        <f t="shared" si="4"/>
        <v>5</v>
      </c>
    </row>
    <row r="9" spans="1:50" s="23" customFormat="1" ht="15.75" customHeight="1">
      <c r="A9" s="15">
        <v>298</v>
      </c>
      <c r="B9" s="39" t="s">
        <v>710</v>
      </c>
      <c r="C9" s="39" t="s">
        <v>711</v>
      </c>
      <c r="D9" s="39" t="s">
        <v>697</v>
      </c>
      <c r="E9" s="39" t="s">
        <v>692</v>
      </c>
      <c r="F9" s="13"/>
      <c r="G9" s="13"/>
      <c r="H9" s="13"/>
      <c r="I9" s="13"/>
      <c r="J9" s="13"/>
      <c r="K9" s="13"/>
      <c r="L9" s="13"/>
      <c r="M9" s="13"/>
      <c r="N9" s="13"/>
      <c r="O9" s="13">
        <v>35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9">
        <f t="shared" si="0"/>
        <v>35</v>
      </c>
      <c r="AS9" s="19">
        <f t="shared" si="1"/>
        <v>1</v>
      </c>
      <c r="AT9" s="14">
        <f t="shared" si="2"/>
        <v>35</v>
      </c>
      <c r="AU9" s="19">
        <f t="shared" si="3"/>
        <v>0</v>
      </c>
      <c r="AV9" s="46">
        <f t="shared" si="4"/>
        <v>35</v>
      </c>
      <c r="AW9" s="13"/>
      <c r="AX9" s="13"/>
    </row>
    <row r="10" spans="1:50" s="23" customFormat="1" ht="15.75" customHeight="1">
      <c r="A10" s="15">
        <v>210</v>
      </c>
      <c r="B10" s="68" t="s">
        <v>71</v>
      </c>
      <c r="C10" s="68" t="s">
        <v>72</v>
      </c>
      <c r="D10" s="16">
        <v>1968</v>
      </c>
      <c r="E10" s="16" t="s">
        <v>73</v>
      </c>
      <c r="F10" s="17">
        <v>42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9">
        <f t="shared" si="0"/>
        <v>42</v>
      </c>
      <c r="AS10" s="19">
        <f t="shared" si="1"/>
        <v>1</v>
      </c>
      <c r="AT10" s="19">
        <f t="shared" si="2"/>
        <v>42</v>
      </c>
      <c r="AU10" s="19">
        <f t="shared" si="3"/>
        <v>0</v>
      </c>
      <c r="AV10" s="46">
        <f t="shared" si="4"/>
        <v>42</v>
      </c>
      <c r="AW10" s="18" t="str">
        <f>B10&amp;", "&amp;C10</f>
        <v>Bank, Dirk</v>
      </c>
      <c r="AX10" s="18">
        <f>A10</f>
        <v>210</v>
      </c>
    </row>
    <row r="11" spans="1:50" s="20" customFormat="1" ht="15.75" customHeight="1">
      <c r="A11" s="15">
        <v>438</v>
      </c>
      <c r="B11" s="71" t="s">
        <v>805</v>
      </c>
      <c r="C11" s="77" t="s">
        <v>90</v>
      </c>
      <c r="D11" s="49">
        <v>1966</v>
      </c>
      <c r="E11" s="49" t="s">
        <v>806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43">
        <v>15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9">
        <f t="shared" si="0"/>
        <v>15</v>
      </c>
      <c r="AS11" s="19">
        <f t="shared" si="1"/>
        <v>1</v>
      </c>
      <c r="AT11" s="14">
        <f t="shared" si="2"/>
        <v>15</v>
      </c>
      <c r="AU11" s="19">
        <f t="shared" si="3"/>
        <v>0</v>
      </c>
      <c r="AV11" s="46">
        <f t="shared" si="4"/>
        <v>15</v>
      </c>
      <c r="AW11" s="13"/>
      <c r="AX11" s="13"/>
    </row>
    <row r="12" spans="1:50" s="20" customFormat="1" ht="15.75" customHeight="1">
      <c r="A12" s="15">
        <v>350</v>
      </c>
      <c r="B12" s="52" t="s">
        <v>820</v>
      </c>
      <c r="C12" s="52" t="s">
        <v>115</v>
      </c>
      <c r="D12" s="53">
        <v>1967</v>
      </c>
      <c r="E12" s="52" t="s">
        <v>814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>
        <v>29</v>
      </c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9">
        <f t="shared" si="0"/>
        <v>29</v>
      </c>
      <c r="AS12" s="19">
        <f t="shared" si="1"/>
        <v>1</v>
      </c>
      <c r="AT12" s="14">
        <f t="shared" si="2"/>
        <v>29</v>
      </c>
      <c r="AU12" s="19">
        <f t="shared" si="3"/>
        <v>0</v>
      </c>
      <c r="AV12" s="46">
        <f t="shared" si="4"/>
        <v>29</v>
      </c>
      <c r="AW12" s="13"/>
      <c r="AX12" s="13"/>
    </row>
    <row r="13" spans="1:50" s="23" customFormat="1" ht="15.75" customHeight="1">
      <c r="A13" s="15">
        <v>237</v>
      </c>
      <c r="B13" s="70" t="s">
        <v>646</v>
      </c>
      <c r="C13" s="70" t="s">
        <v>647</v>
      </c>
      <c r="D13" s="38">
        <v>1969</v>
      </c>
      <c r="E13" s="38" t="s">
        <v>648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>
        <v>40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9">
        <f t="shared" si="0"/>
        <v>40</v>
      </c>
      <c r="AS13" s="19">
        <f t="shared" si="1"/>
        <v>1</v>
      </c>
      <c r="AT13" s="14">
        <f t="shared" si="2"/>
        <v>40</v>
      </c>
      <c r="AU13" s="19">
        <f t="shared" si="3"/>
        <v>0</v>
      </c>
      <c r="AV13" s="46">
        <f t="shared" si="4"/>
        <v>40</v>
      </c>
      <c r="AW13" s="13"/>
      <c r="AX13" s="13"/>
    </row>
    <row r="14" spans="1:50" s="20" customFormat="1" ht="15.75" customHeight="1">
      <c r="A14" s="15">
        <v>159</v>
      </c>
      <c r="B14" s="36" t="s">
        <v>621</v>
      </c>
      <c r="C14" s="36" t="s">
        <v>622</v>
      </c>
      <c r="D14" s="35">
        <v>42</v>
      </c>
      <c r="E14" s="36"/>
      <c r="F14" s="13"/>
      <c r="G14" s="13"/>
      <c r="H14" s="13"/>
      <c r="I14" s="13"/>
      <c r="J14" s="13"/>
      <c r="K14" s="13"/>
      <c r="L14" s="13"/>
      <c r="M14" s="13">
        <v>49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9">
        <f t="shared" si="0"/>
        <v>49</v>
      </c>
      <c r="AS14" s="19">
        <f>COUNT(K14:AQ14)</f>
        <v>1</v>
      </c>
      <c r="AT14" s="14">
        <f t="shared" si="2"/>
        <v>49</v>
      </c>
      <c r="AU14" s="19">
        <f t="shared" si="3"/>
        <v>0</v>
      </c>
      <c r="AV14" s="46">
        <f t="shared" si="4"/>
        <v>49</v>
      </c>
      <c r="AW14" s="13"/>
      <c r="AX14" s="13"/>
    </row>
    <row r="15" spans="1:50" s="20" customFormat="1" ht="15.75" customHeight="1">
      <c r="A15" s="15">
        <v>223</v>
      </c>
      <c r="B15" s="69" t="s">
        <v>736</v>
      </c>
      <c r="C15" s="40" t="s">
        <v>737</v>
      </c>
      <c r="D15" s="13"/>
      <c r="E15" s="40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>
        <v>41</v>
      </c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9">
        <f t="shared" si="0"/>
        <v>41</v>
      </c>
      <c r="AS15" s="19">
        <f aca="true" t="shared" si="5" ref="AS15:AS26">COUNT(F15:AQ15)</f>
        <v>1</v>
      </c>
      <c r="AT15" s="14">
        <f t="shared" si="2"/>
        <v>41</v>
      </c>
      <c r="AU15" s="19">
        <f t="shared" si="3"/>
        <v>0</v>
      </c>
      <c r="AV15" s="46">
        <f t="shared" si="4"/>
        <v>41</v>
      </c>
      <c r="AW15" s="13"/>
      <c r="AX15" s="13"/>
    </row>
    <row r="16" spans="1:50" s="20" customFormat="1" ht="15.75" customHeight="1">
      <c r="A16" s="63"/>
      <c r="B16" s="36" t="s">
        <v>937</v>
      </c>
      <c r="C16" s="69" t="s">
        <v>419</v>
      </c>
      <c r="D16" s="35">
        <v>42</v>
      </c>
      <c r="E16" s="3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13"/>
      <c r="Y16" s="13"/>
      <c r="Z16" s="13"/>
      <c r="AA16" s="13"/>
      <c r="AB16" s="13"/>
      <c r="AC16" s="13"/>
      <c r="AD16" s="13"/>
      <c r="AE16" s="13"/>
      <c r="AF16" s="13">
        <v>44</v>
      </c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9">
        <f t="shared" si="0"/>
        <v>44</v>
      </c>
      <c r="AS16" s="19">
        <f t="shared" si="5"/>
        <v>1</v>
      </c>
      <c r="AT16" s="14">
        <f t="shared" si="2"/>
        <v>44</v>
      </c>
      <c r="AU16" s="19">
        <f t="shared" si="3"/>
        <v>0</v>
      </c>
      <c r="AV16" s="46">
        <f t="shared" si="4"/>
        <v>44</v>
      </c>
      <c r="AW16" s="13"/>
      <c r="AX16" s="13"/>
    </row>
    <row r="17" spans="1:48" s="23" customFormat="1" ht="15.75" customHeight="1">
      <c r="A17" s="15">
        <v>297</v>
      </c>
      <c r="B17" s="42" t="s">
        <v>760</v>
      </c>
      <c r="C17" s="42" t="s">
        <v>104</v>
      </c>
      <c r="D17" s="42"/>
      <c r="E17" s="42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13"/>
      <c r="R17" s="13">
        <v>35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19">
        <f t="shared" si="0"/>
        <v>35</v>
      </c>
      <c r="AS17" s="19">
        <f t="shared" si="5"/>
        <v>1</v>
      </c>
      <c r="AT17" s="14">
        <f t="shared" si="2"/>
        <v>35</v>
      </c>
      <c r="AU17" s="19">
        <f t="shared" si="3"/>
        <v>0</v>
      </c>
      <c r="AV17" s="46">
        <f t="shared" si="4"/>
        <v>35</v>
      </c>
    </row>
    <row r="18" spans="1:50" s="23" customFormat="1" ht="15.75" customHeight="1">
      <c r="A18" s="15">
        <v>296</v>
      </c>
      <c r="B18" s="76" t="s">
        <v>684</v>
      </c>
      <c r="C18" s="76" t="s">
        <v>92</v>
      </c>
      <c r="D18" s="38">
        <v>1967</v>
      </c>
      <c r="E18" s="38" t="s">
        <v>649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>
        <v>35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9">
        <f t="shared" si="0"/>
        <v>35</v>
      </c>
      <c r="AS18" s="19">
        <f t="shared" si="5"/>
        <v>1</v>
      </c>
      <c r="AT18" s="14">
        <f t="shared" si="2"/>
        <v>35</v>
      </c>
      <c r="AU18" s="19">
        <f t="shared" si="3"/>
        <v>0</v>
      </c>
      <c r="AV18" s="46">
        <f t="shared" si="4"/>
        <v>35</v>
      </c>
      <c r="AW18" s="13"/>
      <c r="AX18" s="13"/>
    </row>
    <row r="19" spans="1:50" s="20" customFormat="1" ht="15.75" customHeight="1">
      <c r="A19" s="15">
        <v>236</v>
      </c>
      <c r="B19" s="28" t="s">
        <v>222</v>
      </c>
      <c r="C19" s="28" t="s">
        <v>223</v>
      </c>
      <c r="D19" s="21">
        <v>1967</v>
      </c>
      <c r="E19" s="21" t="s">
        <v>224</v>
      </c>
      <c r="F19" s="18"/>
      <c r="G19" s="17">
        <v>40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9">
        <f t="shared" si="0"/>
        <v>40</v>
      </c>
      <c r="AS19" s="19">
        <f t="shared" si="5"/>
        <v>1</v>
      </c>
      <c r="AT19" s="19">
        <f t="shared" si="2"/>
        <v>40</v>
      </c>
      <c r="AU19" s="19">
        <f t="shared" si="3"/>
        <v>0</v>
      </c>
      <c r="AV19" s="46">
        <f t="shared" si="4"/>
        <v>40</v>
      </c>
      <c r="AW19" s="18" t="str">
        <f>B19&amp;", "&amp;C19</f>
        <v>Bodens,  Bernd</v>
      </c>
      <c r="AX19" s="18">
        <f>A19</f>
        <v>236</v>
      </c>
    </row>
    <row r="20" spans="1:50" s="23" customFormat="1" ht="15.75" customHeight="1">
      <c r="A20" s="15">
        <v>406</v>
      </c>
      <c r="B20" s="76" t="s">
        <v>658</v>
      </c>
      <c r="C20" s="76" t="s">
        <v>90</v>
      </c>
      <c r="D20" s="38">
        <v>1966</v>
      </c>
      <c r="E20" s="38" t="s">
        <v>649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>
        <v>21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9">
        <f t="shared" si="0"/>
        <v>21</v>
      </c>
      <c r="AS20" s="19">
        <f t="shared" si="5"/>
        <v>1</v>
      </c>
      <c r="AT20" s="14">
        <f t="shared" si="2"/>
        <v>21</v>
      </c>
      <c r="AU20" s="19">
        <f t="shared" si="3"/>
        <v>0</v>
      </c>
      <c r="AV20" s="46">
        <f t="shared" si="4"/>
        <v>21</v>
      </c>
      <c r="AW20" s="13"/>
      <c r="AX20" s="13"/>
    </row>
    <row r="21" spans="1:50" s="23" customFormat="1" ht="15.75" customHeight="1">
      <c r="A21" s="15">
        <v>259</v>
      </c>
      <c r="B21" s="74" t="s">
        <v>850</v>
      </c>
      <c r="C21" s="85" t="s">
        <v>851</v>
      </c>
      <c r="D21" s="49">
        <v>1969</v>
      </c>
      <c r="E21" s="49" t="s">
        <v>252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4"/>
      <c r="X21" s="13">
        <v>38</v>
      </c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9">
        <f t="shared" si="0"/>
        <v>38</v>
      </c>
      <c r="AS21" s="19">
        <f t="shared" si="5"/>
        <v>1</v>
      </c>
      <c r="AT21" s="14">
        <f t="shared" si="2"/>
        <v>38</v>
      </c>
      <c r="AU21" s="19">
        <f t="shared" si="3"/>
        <v>0</v>
      </c>
      <c r="AV21" s="46">
        <f t="shared" si="4"/>
        <v>38</v>
      </c>
      <c r="AW21" s="13"/>
      <c r="AX21" s="13"/>
    </row>
    <row r="22" spans="1:48" s="23" customFormat="1" ht="15.75" customHeight="1">
      <c r="A22" s="15">
        <v>396</v>
      </c>
      <c r="B22" s="84" t="s">
        <v>281</v>
      </c>
      <c r="C22" s="28" t="s">
        <v>214</v>
      </c>
      <c r="D22" s="22">
        <v>1967</v>
      </c>
      <c r="E22" s="22" t="s">
        <v>252</v>
      </c>
      <c r="F22" s="20"/>
      <c r="G22" s="20"/>
      <c r="H22" s="18">
        <v>23</v>
      </c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9">
        <f t="shared" si="0"/>
        <v>23</v>
      </c>
      <c r="AS22" s="19">
        <f t="shared" si="5"/>
        <v>1</v>
      </c>
      <c r="AT22" s="19">
        <f t="shared" si="2"/>
        <v>23</v>
      </c>
      <c r="AU22" s="19">
        <f t="shared" si="3"/>
        <v>0</v>
      </c>
      <c r="AV22" s="46">
        <f t="shared" si="4"/>
        <v>23</v>
      </c>
    </row>
    <row r="23" spans="1:50" s="23" customFormat="1" ht="15.75" customHeight="1">
      <c r="A23" s="63"/>
      <c r="B23" s="73" t="s">
        <v>976</v>
      </c>
      <c r="C23" s="28" t="s">
        <v>219</v>
      </c>
      <c r="D23" s="57">
        <v>1969</v>
      </c>
      <c r="E23" s="57" t="s">
        <v>252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>
        <v>34</v>
      </c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9">
        <f t="shared" si="0"/>
        <v>34</v>
      </c>
      <c r="AS23" s="19">
        <f t="shared" si="5"/>
        <v>1</v>
      </c>
      <c r="AT23" s="14">
        <f t="shared" si="2"/>
        <v>34</v>
      </c>
      <c r="AU23" s="19">
        <f t="shared" si="3"/>
        <v>0</v>
      </c>
      <c r="AV23" s="46">
        <f t="shared" si="4"/>
        <v>34</v>
      </c>
      <c r="AW23" s="13"/>
      <c r="AX23" s="13"/>
    </row>
    <row r="24" spans="1:48" s="23" customFormat="1" ht="15.75" customHeight="1">
      <c r="A24" s="15">
        <v>381</v>
      </c>
      <c r="B24" s="83" t="s">
        <v>278</v>
      </c>
      <c r="C24" s="69" t="s">
        <v>258</v>
      </c>
      <c r="D24" s="22">
        <v>1966</v>
      </c>
      <c r="E24" s="22" t="s">
        <v>264</v>
      </c>
      <c r="F24" s="20"/>
      <c r="G24" s="20"/>
      <c r="H24" s="18">
        <v>25</v>
      </c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9">
        <f t="shared" si="0"/>
        <v>25</v>
      </c>
      <c r="AS24" s="19">
        <f t="shared" si="5"/>
        <v>1</v>
      </c>
      <c r="AT24" s="19">
        <f t="shared" si="2"/>
        <v>25</v>
      </c>
      <c r="AU24" s="19">
        <f t="shared" si="3"/>
        <v>0</v>
      </c>
      <c r="AV24" s="46">
        <f t="shared" si="4"/>
        <v>25</v>
      </c>
    </row>
    <row r="25" spans="1:48" s="23" customFormat="1" ht="15.75" customHeight="1">
      <c r="A25" s="15">
        <v>444</v>
      </c>
      <c r="B25" s="77" t="s">
        <v>362</v>
      </c>
      <c r="C25" s="77" t="s">
        <v>162</v>
      </c>
      <c r="D25" s="24">
        <v>1968</v>
      </c>
      <c r="E25" s="24" t="s">
        <v>363</v>
      </c>
      <c r="F25" s="20"/>
      <c r="G25" s="20"/>
      <c r="H25" s="20"/>
      <c r="I25" s="14">
        <v>14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19">
        <f t="shared" si="0"/>
        <v>14</v>
      </c>
      <c r="AS25" s="19">
        <f t="shared" si="5"/>
        <v>1</v>
      </c>
      <c r="AT25" s="14">
        <f t="shared" si="2"/>
        <v>14</v>
      </c>
      <c r="AU25" s="19">
        <f t="shared" si="3"/>
        <v>0</v>
      </c>
      <c r="AV25" s="46">
        <f t="shared" si="4"/>
        <v>14</v>
      </c>
    </row>
    <row r="26" spans="1:50" s="23" customFormat="1" ht="15.75" customHeight="1">
      <c r="A26" s="15">
        <v>349</v>
      </c>
      <c r="B26" s="28" t="s">
        <v>746</v>
      </c>
      <c r="C26" s="40" t="s">
        <v>446</v>
      </c>
      <c r="D26" s="13"/>
      <c r="E26" s="40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v>29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9">
        <f t="shared" si="0"/>
        <v>29</v>
      </c>
      <c r="AS26" s="19">
        <f t="shared" si="5"/>
        <v>1</v>
      </c>
      <c r="AT26" s="14">
        <f t="shared" si="2"/>
        <v>29</v>
      </c>
      <c r="AU26" s="19">
        <f t="shared" si="3"/>
        <v>0</v>
      </c>
      <c r="AV26" s="46">
        <f t="shared" si="4"/>
        <v>29</v>
      </c>
      <c r="AW26" s="13"/>
      <c r="AX26" s="13"/>
    </row>
    <row r="27" spans="1:50" s="23" customFormat="1" ht="15.75" customHeight="1">
      <c r="A27" s="15">
        <v>246</v>
      </c>
      <c r="B27" s="74" t="s">
        <v>849</v>
      </c>
      <c r="C27" s="85" t="s">
        <v>90</v>
      </c>
      <c r="D27" s="49">
        <v>1969</v>
      </c>
      <c r="E27" s="49" t="s">
        <v>216</v>
      </c>
      <c r="F27" s="13"/>
      <c r="G27" s="13"/>
      <c r="H27" s="13"/>
      <c r="I27" s="13"/>
      <c r="J27" s="13"/>
      <c r="K27" s="13"/>
      <c r="L27" s="13"/>
      <c r="M27" s="14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>
        <v>39</v>
      </c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9">
        <f t="shared" si="0"/>
        <v>39</v>
      </c>
      <c r="AS27" s="19">
        <f>COUNT(K27:AQ27)</f>
        <v>1</v>
      </c>
      <c r="AT27" s="14">
        <f t="shared" si="2"/>
        <v>39</v>
      </c>
      <c r="AU27" s="19">
        <f t="shared" si="3"/>
        <v>0</v>
      </c>
      <c r="AV27" s="46">
        <f t="shared" si="4"/>
        <v>39</v>
      </c>
      <c r="AW27" s="13"/>
      <c r="AX27" s="13"/>
    </row>
    <row r="28" spans="1:50" s="20" customFormat="1" ht="15.75" customHeight="1">
      <c r="A28" s="15">
        <v>282</v>
      </c>
      <c r="B28" s="28" t="s">
        <v>189</v>
      </c>
      <c r="C28" s="28" t="s">
        <v>190</v>
      </c>
      <c r="D28" s="21">
        <v>1967</v>
      </c>
      <c r="E28" s="21" t="s">
        <v>191</v>
      </c>
      <c r="F28" s="18"/>
      <c r="G28" s="18">
        <v>36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9">
        <f t="shared" si="0"/>
        <v>36</v>
      </c>
      <c r="AS28" s="19">
        <f aca="true" t="shared" si="6" ref="AS28:AS33">COUNT(F28:AQ28)</f>
        <v>1</v>
      </c>
      <c r="AT28" s="19">
        <f t="shared" si="2"/>
        <v>36</v>
      </c>
      <c r="AU28" s="19">
        <f t="shared" si="3"/>
        <v>0</v>
      </c>
      <c r="AV28" s="46">
        <f t="shared" si="4"/>
        <v>36</v>
      </c>
      <c r="AW28" s="18" t="str">
        <f>B28&amp;", "&amp;C28</f>
        <v>Bräuer,  Ralf</v>
      </c>
      <c r="AX28" s="18">
        <f>A28</f>
        <v>282</v>
      </c>
    </row>
    <row r="29" spans="1:50" s="23" customFormat="1" ht="15.75" customHeight="1">
      <c r="A29" s="15">
        <v>462</v>
      </c>
      <c r="B29" s="73" t="s">
        <v>925</v>
      </c>
      <c r="C29" s="28" t="s">
        <v>258</v>
      </c>
      <c r="D29" s="57">
        <v>1969</v>
      </c>
      <c r="E29" s="57" t="s">
        <v>871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>
        <v>10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9">
        <f t="shared" si="0"/>
        <v>10</v>
      </c>
      <c r="AS29" s="19">
        <f t="shared" si="6"/>
        <v>1</v>
      </c>
      <c r="AT29" s="14">
        <f t="shared" si="2"/>
        <v>10</v>
      </c>
      <c r="AU29" s="19">
        <f t="shared" si="3"/>
        <v>0</v>
      </c>
      <c r="AV29" s="46">
        <f t="shared" si="4"/>
        <v>10</v>
      </c>
      <c r="AW29" s="13"/>
      <c r="AX29" s="13"/>
    </row>
    <row r="30" spans="1:48" s="23" customFormat="1" ht="15.75" customHeight="1">
      <c r="A30" s="15">
        <v>509</v>
      </c>
      <c r="B30" s="30" t="s">
        <v>492</v>
      </c>
      <c r="C30" s="30" t="s">
        <v>493</v>
      </c>
      <c r="D30" s="32">
        <v>1968</v>
      </c>
      <c r="E30" s="30" t="s">
        <v>432</v>
      </c>
      <c r="F30" s="28"/>
      <c r="G30" s="28"/>
      <c r="H30" s="28"/>
      <c r="I30" s="28"/>
      <c r="J30" s="28"/>
      <c r="K30" s="14">
        <v>0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19">
        <f t="shared" si="0"/>
        <v>0</v>
      </c>
      <c r="AS30" s="19">
        <f t="shared" si="6"/>
        <v>1</v>
      </c>
      <c r="AT30" s="14">
        <f t="shared" si="2"/>
        <v>0</v>
      </c>
      <c r="AU30" s="19">
        <f t="shared" si="3"/>
        <v>0</v>
      </c>
      <c r="AV30" s="46">
        <f t="shared" si="4"/>
        <v>0</v>
      </c>
    </row>
    <row r="31" spans="1:50" s="23" customFormat="1" ht="15.75" customHeight="1">
      <c r="A31" s="15">
        <v>338</v>
      </c>
      <c r="B31" s="29" t="s">
        <v>244</v>
      </c>
      <c r="C31" s="29" t="s">
        <v>162</v>
      </c>
      <c r="D31" s="21">
        <v>1966</v>
      </c>
      <c r="E31" s="21" t="s">
        <v>245</v>
      </c>
      <c r="F31" s="18"/>
      <c r="G31" s="17">
        <v>30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9">
        <f t="shared" si="0"/>
        <v>30</v>
      </c>
      <c r="AS31" s="19">
        <f t="shared" si="6"/>
        <v>1</v>
      </c>
      <c r="AT31" s="19">
        <f t="shared" si="2"/>
        <v>30</v>
      </c>
      <c r="AU31" s="19">
        <f t="shared" si="3"/>
        <v>0</v>
      </c>
      <c r="AV31" s="46">
        <f t="shared" si="4"/>
        <v>30</v>
      </c>
      <c r="AW31" s="18" t="str">
        <f>B31&amp;", "&amp;C31</f>
        <v>Bünis,  Michael</v>
      </c>
      <c r="AX31" s="18">
        <f>A31</f>
        <v>338</v>
      </c>
    </row>
    <row r="32" spans="1:50" s="23" customFormat="1" ht="15.75" customHeight="1">
      <c r="A32" s="15">
        <v>470</v>
      </c>
      <c r="B32" s="90" t="s">
        <v>140</v>
      </c>
      <c r="C32" s="90" t="s">
        <v>141</v>
      </c>
      <c r="D32" s="16">
        <v>1966</v>
      </c>
      <c r="E32" s="16" t="s">
        <v>142</v>
      </c>
      <c r="F32" s="17">
        <v>8</v>
      </c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9">
        <f t="shared" si="0"/>
        <v>8</v>
      </c>
      <c r="AS32" s="19">
        <f t="shared" si="6"/>
        <v>1</v>
      </c>
      <c r="AT32" s="19">
        <f t="shared" si="2"/>
        <v>8</v>
      </c>
      <c r="AU32" s="19">
        <f t="shared" si="3"/>
        <v>0</v>
      </c>
      <c r="AV32" s="46">
        <f t="shared" si="4"/>
        <v>8</v>
      </c>
      <c r="AW32" s="18" t="str">
        <f>B32&amp;", "&amp;C32</f>
        <v>Burghof, Olgerd</v>
      </c>
      <c r="AX32" s="18">
        <f>A32</f>
        <v>470</v>
      </c>
    </row>
    <row r="33" spans="1:50" s="23" customFormat="1" ht="15.75" customHeight="1">
      <c r="A33" s="15">
        <v>348</v>
      </c>
      <c r="B33" s="29" t="s">
        <v>837</v>
      </c>
      <c r="C33" s="94" t="s">
        <v>715</v>
      </c>
      <c r="D33" s="58">
        <v>1969</v>
      </c>
      <c r="E33" s="58" t="s">
        <v>829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>
        <v>29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9">
        <f t="shared" si="0"/>
        <v>29</v>
      </c>
      <c r="AS33" s="19">
        <f t="shared" si="6"/>
        <v>1</v>
      </c>
      <c r="AT33" s="14">
        <f t="shared" si="2"/>
        <v>29</v>
      </c>
      <c r="AU33" s="19">
        <f t="shared" si="3"/>
        <v>0</v>
      </c>
      <c r="AV33" s="46">
        <f t="shared" si="4"/>
        <v>29</v>
      </c>
      <c r="AW33" s="13"/>
      <c r="AX33" s="13"/>
    </row>
    <row r="34" spans="1:48" s="23" customFormat="1" ht="15.75" customHeight="1">
      <c r="A34" s="15">
        <v>366</v>
      </c>
      <c r="B34" s="31" t="s">
        <v>521</v>
      </c>
      <c r="C34" s="31" t="s">
        <v>520</v>
      </c>
      <c r="D34" s="33">
        <v>1967</v>
      </c>
      <c r="E34" s="31" t="s">
        <v>432</v>
      </c>
      <c r="F34" s="29"/>
      <c r="G34" s="29"/>
      <c r="H34" s="29"/>
      <c r="I34" s="29"/>
      <c r="J34" s="29"/>
      <c r="K34" s="29">
        <v>27</v>
      </c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19">
        <f t="shared" si="0"/>
        <v>27</v>
      </c>
      <c r="AS34" s="19">
        <f aca="true" t="shared" si="7" ref="AS34:AS65">COUNT(F34:AQ34)</f>
        <v>1</v>
      </c>
      <c r="AT34" s="14">
        <f t="shared" si="2"/>
        <v>27</v>
      </c>
      <c r="AU34" s="19">
        <f aca="true" t="shared" si="8" ref="AU34:AU65">IF(COUNT(F34:AQ34)&lt;22,IF(COUNT(F34:AQ34)&gt;14,(COUNT(F34:AQ34)-15),0)*20,120)</f>
        <v>0</v>
      </c>
      <c r="AV34" s="46">
        <f t="shared" si="4"/>
        <v>27</v>
      </c>
    </row>
    <row r="35" spans="1:50" s="23" customFormat="1" ht="15.75" customHeight="1">
      <c r="A35" s="15">
        <v>508</v>
      </c>
      <c r="B35" s="25" t="s">
        <v>597</v>
      </c>
      <c r="C35" s="82" t="s">
        <v>553</v>
      </c>
      <c r="D35" s="34">
        <v>67</v>
      </c>
      <c r="E35" s="34" t="s">
        <v>557</v>
      </c>
      <c r="F35" s="13"/>
      <c r="G35" s="13"/>
      <c r="H35" s="13"/>
      <c r="I35" s="13"/>
      <c r="J35" s="28">
        <v>0</v>
      </c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9">
        <f t="shared" si="0"/>
        <v>0</v>
      </c>
      <c r="AS35" s="19">
        <f t="shared" si="7"/>
        <v>1</v>
      </c>
      <c r="AT35" s="14">
        <f t="shared" si="2"/>
        <v>0</v>
      </c>
      <c r="AU35" s="19">
        <f t="shared" si="8"/>
        <v>0</v>
      </c>
      <c r="AV35" s="46">
        <f t="shared" si="4"/>
        <v>0</v>
      </c>
      <c r="AW35" s="13"/>
      <c r="AX35" s="13"/>
    </row>
    <row r="36" spans="1:50" s="23" customFormat="1" ht="15.75" customHeight="1">
      <c r="A36" s="15">
        <v>158</v>
      </c>
      <c r="B36" s="39" t="s">
        <v>686</v>
      </c>
      <c r="C36" s="39" t="s">
        <v>687</v>
      </c>
      <c r="D36" s="39" t="s">
        <v>688</v>
      </c>
      <c r="E36" s="39" t="s">
        <v>689</v>
      </c>
      <c r="F36" s="13"/>
      <c r="G36" s="13"/>
      <c r="H36" s="13"/>
      <c r="I36" s="13"/>
      <c r="J36" s="13"/>
      <c r="K36" s="13"/>
      <c r="L36" s="13"/>
      <c r="M36" s="13"/>
      <c r="N36" s="13"/>
      <c r="O36" s="13">
        <v>49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9">
        <f t="shared" si="0"/>
        <v>49</v>
      </c>
      <c r="AS36" s="19">
        <f t="shared" si="7"/>
        <v>1</v>
      </c>
      <c r="AT36" s="14">
        <f t="shared" si="2"/>
        <v>49</v>
      </c>
      <c r="AU36" s="19">
        <f t="shared" si="8"/>
        <v>0</v>
      </c>
      <c r="AV36" s="46">
        <f t="shared" si="4"/>
        <v>49</v>
      </c>
      <c r="AW36" s="13"/>
      <c r="AX36" s="13"/>
    </row>
    <row r="37" spans="1:48" s="23" customFormat="1" ht="15.75" customHeight="1">
      <c r="A37" s="15">
        <v>347</v>
      </c>
      <c r="B37" s="80" t="s">
        <v>271</v>
      </c>
      <c r="C37" s="27" t="s">
        <v>272</v>
      </c>
      <c r="D37" s="22">
        <v>1966</v>
      </c>
      <c r="E37" s="22" t="s">
        <v>252</v>
      </c>
      <c r="F37" s="20"/>
      <c r="G37" s="20"/>
      <c r="H37" s="18">
        <v>29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19">
        <f t="shared" si="0"/>
        <v>29</v>
      </c>
      <c r="AS37" s="19">
        <f t="shared" si="7"/>
        <v>1</v>
      </c>
      <c r="AT37" s="19">
        <f t="shared" si="2"/>
        <v>29</v>
      </c>
      <c r="AU37" s="19">
        <f t="shared" si="8"/>
        <v>0</v>
      </c>
      <c r="AV37" s="46">
        <f t="shared" si="4"/>
        <v>29</v>
      </c>
    </row>
    <row r="38" spans="1:50" s="23" customFormat="1" ht="15.75" customHeight="1">
      <c r="A38" s="15">
        <v>209</v>
      </c>
      <c r="B38" s="91" t="s">
        <v>80</v>
      </c>
      <c r="C38" s="91" t="s">
        <v>763</v>
      </c>
      <c r="D38" s="49">
        <v>1970</v>
      </c>
      <c r="E38" s="49" t="s">
        <v>764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42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9">
        <f t="shared" si="0"/>
        <v>42</v>
      </c>
      <c r="AS38" s="19">
        <f t="shared" si="7"/>
        <v>1</v>
      </c>
      <c r="AT38" s="14">
        <f t="shared" si="2"/>
        <v>42</v>
      </c>
      <c r="AU38" s="19">
        <f t="shared" si="8"/>
        <v>0</v>
      </c>
      <c r="AV38" s="46">
        <f t="shared" si="4"/>
        <v>42</v>
      </c>
      <c r="AW38" s="13"/>
      <c r="AX38" s="13"/>
    </row>
    <row r="39" spans="1:50" s="23" customFormat="1" ht="15.75" customHeight="1">
      <c r="A39" s="15">
        <v>346</v>
      </c>
      <c r="B39" s="27" t="s">
        <v>872</v>
      </c>
      <c r="C39" s="80" t="s">
        <v>64</v>
      </c>
      <c r="D39" s="58">
        <v>1969</v>
      </c>
      <c r="E39" s="58" t="s">
        <v>252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4">
        <v>29</v>
      </c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9">
        <f t="shared" si="0"/>
        <v>29</v>
      </c>
      <c r="AS39" s="19">
        <f t="shared" si="7"/>
        <v>1</v>
      </c>
      <c r="AT39" s="14">
        <f t="shared" si="2"/>
        <v>29</v>
      </c>
      <c r="AU39" s="19">
        <f t="shared" si="8"/>
        <v>0</v>
      </c>
      <c r="AV39" s="46">
        <f t="shared" si="4"/>
        <v>29</v>
      </c>
      <c r="AW39" s="13"/>
      <c r="AX39" s="13"/>
    </row>
    <row r="40" spans="1:48" s="23" customFormat="1" ht="15.75" customHeight="1">
      <c r="A40" s="15">
        <v>157</v>
      </c>
      <c r="B40" s="26" t="s">
        <v>374</v>
      </c>
      <c r="C40" s="27" t="s">
        <v>375</v>
      </c>
      <c r="D40" s="26">
        <v>1967</v>
      </c>
      <c r="E40" s="26" t="s">
        <v>376</v>
      </c>
      <c r="F40" s="27"/>
      <c r="G40" s="27"/>
      <c r="H40" s="27"/>
      <c r="I40" s="14"/>
      <c r="J40" s="20"/>
      <c r="K40" s="20"/>
      <c r="L40" s="20">
        <v>49</v>
      </c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9">
        <f t="shared" si="0"/>
        <v>49</v>
      </c>
      <c r="AS40" s="19">
        <f t="shared" si="7"/>
        <v>1</v>
      </c>
      <c r="AT40" s="14">
        <f t="shared" si="2"/>
        <v>49</v>
      </c>
      <c r="AU40" s="19">
        <f t="shared" si="8"/>
        <v>0</v>
      </c>
      <c r="AV40" s="46">
        <f t="shared" si="4"/>
        <v>49</v>
      </c>
    </row>
    <row r="41" spans="1:50" s="23" customFormat="1" ht="15.75" customHeight="1">
      <c r="A41" s="15">
        <v>345</v>
      </c>
      <c r="B41" s="39" t="s">
        <v>714</v>
      </c>
      <c r="C41" s="39" t="s">
        <v>715</v>
      </c>
      <c r="D41" s="39" t="s">
        <v>691</v>
      </c>
      <c r="E41" s="39" t="s">
        <v>709</v>
      </c>
      <c r="F41" s="13"/>
      <c r="G41" s="13"/>
      <c r="H41" s="13"/>
      <c r="I41" s="13"/>
      <c r="J41" s="13"/>
      <c r="K41" s="13"/>
      <c r="L41" s="13"/>
      <c r="M41" s="13"/>
      <c r="N41" s="13"/>
      <c r="O41" s="13">
        <v>29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9">
        <f t="shared" si="0"/>
        <v>29</v>
      </c>
      <c r="AS41" s="19">
        <f t="shared" si="7"/>
        <v>1</v>
      </c>
      <c r="AT41" s="14">
        <f t="shared" si="2"/>
        <v>29</v>
      </c>
      <c r="AU41" s="19">
        <f t="shared" si="8"/>
        <v>0</v>
      </c>
      <c r="AV41" s="46">
        <f t="shared" si="4"/>
        <v>29</v>
      </c>
      <c r="AW41" s="13"/>
      <c r="AX41" s="13"/>
    </row>
    <row r="42" spans="1:48" s="23" customFormat="1" ht="15.75" customHeight="1">
      <c r="A42" s="15">
        <v>469</v>
      </c>
      <c r="B42" s="86" t="s">
        <v>585</v>
      </c>
      <c r="C42" s="92" t="s">
        <v>586</v>
      </c>
      <c r="D42" s="34">
        <v>69</v>
      </c>
      <c r="E42" s="34" t="s">
        <v>587</v>
      </c>
      <c r="F42" s="20"/>
      <c r="G42" s="20"/>
      <c r="H42" s="20"/>
      <c r="I42" s="20"/>
      <c r="J42" s="28">
        <v>8</v>
      </c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9">
        <f t="shared" si="0"/>
        <v>8</v>
      </c>
      <c r="AS42" s="19">
        <f t="shared" si="7"/>
        <v>1</v>
      </c>
      <c r="AT42" s="14">
        <f t="shared" si="2"/>
        <v>8</v>
      </c>
      <c r="AU42" s="19">
        <f t="shared" si="8"/>
        <v>0</v>
      </c>
      <c r="AV42" s="46">
        <f t="shared" si="4"/>
        <v>8</v>
      </c>
    </row>
    <row r="43" spans="1:48" s="23" customFormat="1" ht="15.75" customHeight="1">
      <c r="A43" s="15">
        <v>507</v>
      </c>
      <c r="B43" s="86" t="s">
        <v>604</v>
      </c>
      <c r="C43" s="92" t="s">
        <v>459</v>
      </c>
      <c r="D43" s="34">
        <v>67</v>
      </c>
      <c r="E43" s="34" t="s">
        <v>549</v>
      </c>
      <c r="F43" s="13"/>
      <c r="G43" s="13"/>
      <c r="H43" s="13"/>
      <c r="I43" s="13"/>
      <c r="J43" s="28">
        <v>0</v>
      </c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9">
        <f t="shared" si="0"/>
        <v>0</v>
      </c>
      <c r="AS43" s="19">
        <f t="shared" si="7"/>
        <v>1</v>
      </c>
      <c r="AT43" s="14">
        <f>IF(COUNT(K43:AQ43)&gt;0,LARGE(K43:AQ43,1),0)+IF(COUNT(K43:AQ43)&gt;1,LARGE(K43:AQ43,2),0)+IF(COUNT(K43:AQ43)&gt;2,LARGE(K43:AQ43,3),0)+IF(COUNT(K43:AQ43)&gt;3,LARGE(K43:AQ43,4),0)+IF(COUNT(K43:AQ43)&gt;4,LARGE(K43:AQ43,5),0)+IF(COUNT(K43:AQ43)&gt;5,LARGE(K43:AQ43,6),0)+IF(COUNT(K43:AQ43)&gt;6,LARGE(K43:AQ43,7),0)+IF(COUNT(K43:AQ43)&gt;7,LARGE(K43:AQ43,8),0)+IF(COUNT(K43:AQ43)&gt;8,LARGE(K43:AQ43,9),0)+IF(COUNT(K43:AQ43)&gt;9,LARGE(K43:AQ43,10),0)+IF(COUNT(K43:AQ43)&gt;10,LARGE(K43:AQ43,11),0)+IF(COUNT(K43:AQ43)&gt;11,LARGE(K43:AQ43,12),0)+IF(COUNT(K43:AQ43)&gt;12,LARGE(K43:AQ43,13),0)+IF(COUNT(K43:AQ43)&gt;13,LARGE(K43:AQ43,14),0)+IF(COUNT(K43:AQ43)&gt;14,LARGE(K43:AQ43,15),0)</f>
        <v>0</v>
      </c>
      <c r="AU43" s="19">
        <f t="shared" si="8"/>
        <v>0</v>
      </c>
      <c r="AV43" s="46">
        <f t="shared" si="4"/>
        <v>0</v>
      </c>
    </row>
    <row r="44" spans="1:48" s="23" customFormat="1" ht="15.75" customHeight="1">
      <c r="A44" s="15">
        <v>506</v>
      </c>
      <c r="B44" s="71" t="s">
        <v>605</v>
      </c>
      <c r="C44" s="72" t="s">
        <v>511</v>
      </c>
      <c r="D44" s="34">
        <v>66</v>
      </c>
      <c r="E44" s="34" t="s">
        <v>531</v>
      </c>
      <c r="F44" s="13"/>
      <c r="G44" s="13"/>
      <c r="H44" s="13"/>
      <c r="I44" s="13"/>
      <c r="J44" s="28">
        <v>0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19">
        <f t="shared" si="0"/>
        <v>0</v>
      </c>
      <c r="AS44" s="19">
        <f t="shared" si="7"/>
        <v>1</v>
      </c>
      <c r="AT44" s="14">
        <f>IF(COUNT(K44:AQ44)&gt;0,LARGE(K44:AQ44,1),0)+IF(COUNT(K44:AQ44)&gt;1,LARGE(K44:AQ44,2),0)+IF(COUNT(K44:AQ44)&gt;2,LARGE(K44:AQ44,3),0)+IF(COUNT(K44:AQ44)&gt;3,LARGE(K44:AQ44,4),0)+IF(COUNT(K44:AQ44)&gt;4,LARGE(K44:AQ44,5),0)+IF(COUNT(K44:AQ44)&gt;5,LARGE(K44:AQ44,6),0)+IF(COUNT(K44:AQ44)&gt;6,LARGE(K44:AQ44,7),0)+IF(COUNT(K44:AQ44)&gt;7,LARGE(K44:AQ44,8),0)+IF(COUNT(K44:AQ44)&gt;8,LARGE(K44:AQ44,9),0)+IF(COUNT(K44:AQ44)&gt;9,LARGE(K44:AQ44,10),0)+IF(COUNT(K44:AQ44)&gt;10,LARGE(K44:AQ44,11),0)+IF(COUNT(K44:AQ44)&gt;11,LARGE(K44:AQ44,12),0)+IF(COUNT(K44:AQ44)&gt;12,LARGE(K44:AQ44,13),0)+IF(COUNT(K44:AQ44)&gt;13,LARGE(K44:AQ44,14),0)+IF(COUNT(K44:AQ44)&gt;14,LARGE(K44:AQ44,15),0)</f>
        <v>0</v>
      </c>
      <c r="AU44" s="19">
        <f t="shared" si="8"/>
        <v>0</v>
      </c>
      <c r="AV44" s="46">
        <f t="shared" si="4"/>
        <v>0</v>
      </c>
    </row>
    <row r="45" spans="1:50" s="23" customFormat="1" ht="15.75" customHeight="1">
      <c r="A45" s="15">
        <v>313</v>
      </c>
      <c r="B45" s="52" t="s">
        <v>818</v>
      </c>
      <c r="C45" s="52" t="s">
        <v>819</v>
      </c>
      <c r="D45" s="53">
        <v>1966</v>
      </c>
      <c r="E45" s="52" t="s">
        <v>814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43"/>
      <c r="T45" s="13">
        <v>33</v>
      </c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9">
        <f t="shared" si="0"/>
        <v>33</v>
      </c>
      <c r="AS45" s="19">
        <f t="shared" si="7"/>
        <v>1</v>
      </c>
      <c r="AT45" s="14">
        <f aca="true" t="shared" si="9" ref="AT45:AT60">IF(COUNT(F45:AQ45)&gt;0,LARGE(F45:AQ45,1),0)+IF(COUNT(F45:AQ45)&gt;1,LARGE(F45:AQ45,2),0)+IF(COUNT(F45:AQ45)&gt;2,LARGE(F45:AQ45,3),0)+IF(COUNT(F45:AQ45)&gt;3,LARGE(F45:AQ45,4),0)+IF(COUNT(F45:AQ45)&gt;4,LARGE(F45:AQ45,5),0)+IF(COUNT(F45:AQ45)&gt;5,LARGE(F45:AQ45,6),0)+IF(COUNT(F45:AQ45)&gt;6,LARGE(F45:AQ45,7),0)+IF(COUNT(F45:AQ45)&gt;7,LARGE(F45:AQ45,8),0)+IF(COUNT(F45:AQ45)&gt;8,LARGE(F45:AQ45,9),0)+IF(COUNT(F45:AQ45)&gt;9,LARGE(F45:AQ45,10),0)+IF(COUNT(F45:AQ45)&gt;10,LARGE(F45:AQ45,11),0)+IF(COUNT(F45:AQ45)&gt;11,LARGE(F45:AQ45,12),0)+IF(COUNT(F45:AQ45)&gt;12,LARGE(F45:AQ45,13),0)+IF(COUNT(F45:AQ45)&gt;13,LARGE(F45:AQ45,14),0)+IF(COUNT(F45:AQ45)&gt;14,LARGE(F45:AQ45,15),0)</f>
        <v>33</v>
      </c>
      <c r="AU45" s="19">
        <f t="shared" si="8"/>
        <v>0</v>
      </c>
      <c r="AV45" s="46">
        <f t="shared" si="4"/>
        <v>33</v>
      </c>
      <c r="AW45" s="13"/>
      <c r="AX45" s="13"/>
    </row>
    <row r="46" spans="1:48" s="23" customFormat="1" ht="15.75" customHeight="1">
      <c r="A46" s="15">
        <v>365</v>
      </c>
      <c r="B46" s="24" t="s">
        <v>309</v>
      </c>
      <c r="C46" s="25" t="s">
        <v>237</v>
      </c>
      <c r="D46" s="24">
        <v>1970</v>
      </c>
      <c r="E46" s="24" t="s">
        <v>252</v>
      </c>
      <c r="F46" s="20"/>
      <c r="G46" s="20"/>
      <c r="H46" s="20"/>
      <c r="I46" s="18">
        <v>27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9">
        <f t="shared" si="0"/>
        <v>27</v>
      </c>
      <c r="AS46" s="19">
        <f t="shared" si="7"/>
        <v>1</v>
      </c>
      <c r="AT46" s="19">
        <f t="shared" si="9"/>
        <v>27</v>
      </c>
      <c r="AU46" s="19">
        <f t="shared" si="8"/>
        <v>0</v>
      </c>
      <c r="AV46" s="46">
        <f t="shared" si="4"/>
        <v>27</v>
      </c>
    </row>
    <row r="47" spans="1:48" s="23" customFormat="1" ht="15.75" customHeight="1">
      <c r="A47" s="15">
        <v>390</v>
      </c>
      <c r="B47" s="24" t="s">
        <v>311</v>
      </c>
      <c r="C47" s="25" t="s">
        <v>312</v>
      </c>
      <c r="D47" s="24">
        <v>1969</v>
      </c>
      <c r="E47" s="24" t="s">
        <v>313</v>
      </c>
      <c r="F47" s="20"/>
      <c r="G47" s="20"/>
      <c r="H47" s="20"/>
      <c r="I47" s="18">
        <v>24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9">
        <f t="shared" si="0"/>
        <v>24</v>
      </c>
      <c r="AS47" s="19">
        <f t="shared" si="7"/>
        <v>1</v>
      </c>
      <c r="AT47" s="19">
        <f t="shared" si="9"/>
        <v>24</v>
      </c>
      <c r="AU47" s="19">
        <f t="shared" si="8"/>
        <v>0</v>
      </c>
      <c r="AV47" s="46">
        <f t="shared" si="4"/>
        <v>24</v>
      </c>
    </row>
    <row r="48" spans="1:48" s="23" customFormat="1" ht="15.75" customHeight="1">
      <c r="A48" s="15">
        <v>323</v>
      </c>
      <c r="B48" s="30" t="s">
        <v>440</v>
      </c>
      <c r="C48" s="30" t="s">
        <v>441</v>
      </c>
      <c r="D48" s="32">
        <v>1970</v>
      </c>
      <c r="E48" s="30" t="s">
        <v>442</v>
      </c>
      <c r="F48" s="28"/>
      <c r="G48" s="28"/>
      <c r="H48" s="28"/>
      <c r="I48" s="28"/>
      <c r="J48" s="28"/>
      <c r="K48" s="28">
        <v>32</v>
      </c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19">
        <f t="shared" si="0"/>
        <v>32</v>
      </c>
      <c r="AS48" s="19">
        <f t="shared" si="7"/>
        <v>1</v>
      </c>
      <c r="AT48" s="14">
        <f t="shared" si="9"/>
        <v>32</v>
      </c>
      <c r="AU48" s="19">
        <f t="shared" si="8"/>
        <v>0</v>
      </c>
      <c r="AV48" s="46">
        <f t="shared" si="4"/>
        <v>32</v>
      </c>
    </row>
    <row r="49" spans="1:50" s="23" customFormat="1" ht="15.75" customHeight="1">
      <c r="A49" s="15">
        <v>490</v>
      </c>
      <c r="B49" s="88" t="s">
        <v>596</v>
      </c>
      <c r="C49" s="89" t="s">
        <v>525</v>
      </c>
      <c r="D49" s="34">
        <v>67</v>
      </c>
      <c r="E49" s="34" t="s">
        <v>557</v>
      </c>
      <c r="F49" s="13"/>
      <c r="G49" s="13"/>
      <c r="H49" s="13"/>
      <c r="I49" s="13"/>
      <c r="J49" s="28">
        <v>1</v>
      </c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9">
        <f t="shared" si="0"/>
        <v>1</v>
      </c>
      <c r="AS49" s="19">
        <f t="shared" si="7"/>
        <v>1</v>
      </c>
      <c r="AT49" s="14">
        <f t="shared" si="9"/>
        <v>1</v>
      </c>
      <c r="AU49" s="11">
        <f t="shared" si="8"/>
        <v>0</v>
      </c>
      <c r="AV49" s="46">
        <f t="shared" si="4"/>
        <v>1</v>
      </c>
      <c r="AW49" s="13"/>
      <c r="AX49" s="13"/>
    </row>
    <row r="50" spans="1:48" s="23" customFormat="1" ht="15.75" customHeight="1">
      <c r="A50" s="15">
        <v>448</v>
      </c>
      <c r="B50" s="26" t="s">
        <v>402</v>
      </c>
      <c r="C50" s="27" t="s">
        <v>403</v>
      </c>
      <c r="D50" s="26">
        <v>1969</v>
      </c>
      <c r="E50" s="26"/>
      <c r="F50" s="27"/>
      <c r="G50" s="27"/>
      <c r="H50" s="27"/>
      <c r="I50" s="27"/>
      <c r="J50" s="27"/>
      <c r="K50" s="27"/>
      <c r="L50" s="27">
        <v>13</v>
      </c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9">
        <f t="shared" si="0"/>
        <v>13</v>
      </c>
      <c r="AS50" s="19">
        <f t="shared" si="7"/>
        <v>1</v>
      </c>
      <c r="AT50" s="14">
        <f t="shared" si="9"/>
        <v>13</v>
      </c>
      <c r="AU50" s="19">
        <f t="shared" si="8"/>
        <v>0</v>
      </c>
      <c r="AV50" s="46">
        <f t="shared" si="4"/>
        <v>13</v>
      </c>
    </row>
    <row r="51" spans="1:48" s="23" customFormat="1" ht="15.75" customHeight="1">
      <c r="A51" s="15">
        <v>222</v>
      </c>
      <c r="B51" s="71" t="s">
        <v>535</v>
      </c>
      <c r="C51" s="72" t="s">
        <v>485</v>
      </c>
      <c r="D51" s="34">
        <v>68</v>
      </c>
      <c r="E51" s="34" t="s">
        <v>536</v>
      </c>
      <c r="F51" s="28"/>
      <c r="G51" s="28"/>
      <c r="H51" s="28"/>
      <c r="I51" s="28"/>
      <c r="J51" s="28">
        <v>41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19">
        <f t="shared" si="0"/>
        <v>41</v>
      </c>
      <c r="AS51" s="19">
        <f t="shared" si="7"/>
        <v>1</v>
      </c>
      <c r="AT51" s="14">
        <f t="shared" si="9"/>
        <v>41</v>
      </c>
      <c r="AU51" s="19">
        <f t="shared" si="8"/>
        <v>0</v>
      </c>
      <c r="AV51" s="46">
        <f t="shared" si="4"/>
        <v>41</v>
      </c>
    </row>
    <row r="52" spans="1:50" s="23" customFormat="1" ht="15.75" customHeight="1">
      <c r="A52" s="15">
        <v>421</v>
      </c>
      <c r="B52" s="69" t="s">
        <v>755</v>
      </c>
      <c r="C52" s="40" t="s">
        <v>586</v>
      </c>
      <c r="D52" s="13"/>
      <c r="E52" s="40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v>18</v>
      </c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9">
        <f t="shared" si="0"/>
        <v>18</v>
      </c>
      <c r="AS52" s="19">
        <f t="shared" si="7"/>
        <v>1</v>
      </c>
      <c r="AT52" s="14">
        <f t="shared" si="9"/>
        <v>18</v>
      </c>
      <c r="AU52" s="19">
        <f t="shared" si="8"/>
        <v>0</v>
      </c>
      <c r="AV52" s="46">
        <f t="shared" si="4"/>
        <v>18</v>
      </c>
      <c r="AW52" s="13"/>
      <c r="AX52" s="13"/>
    </row>
    <row r="53" spans="1:50" s="23" customFormat="1" ht="15.75" customHeight="1">
      <c r="A53" s="15">
        <v>221</v>
      </c>
      <c r="B53" s="69" t="s">
        <v>830</v>
      </c>
      <c r="C53" s="83" t="s">
        <v>763</v>
      </c>
      <c r="D53" s="58">
        <v>1966</v>
      </c>
      <c r="E53" s="58" t="s">
        <v>831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3"/>
      <c r="U53" s="13"/>
      <c r="V53" s="13"/>
      <c r="W53" s="14">
        <v>41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9">
        <f t="shared" si="0"/>
        <v>41</v>
      </c>
      <c r="AS53" s="19">
        <f t="shared" si="7"/>
        <v>1</v>
      </c>
      <c r="AT53" s="14">
        <f t="shared" si="9"/>
        <v>41</v>
      </c>
      <c r="AU53" s="19">
        <f t="shared" si="8"/>
        <v>0</v>
      </c>
      <c r="AV53" s="46">
        <f t="shared" si="4"/>
        <v>41</v>
      </c>
      <c r="AW53" s="13"/>
      <c r="AX53" s="13"/>
    </row>
    <row r="54" spans="1:50" s="23" customFormat="1" ht="15.75" customHeight="1">
      <c r="A54" s="63"/>
      <c r="B54" s="36" t="s">
        <v>942</v>
      </c>
      <c r="C54" s="69" t="s">
        <v>943</v>
      </c>
      <c r="D54" s="35">
        <v>42</v>
      </c>
      <c r="E54" s="36" t="s">
        <v>476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>
        <v>35</v>
      </c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9">
        <f t="shared" si="0"/>
        <v>35</v>
      </c>
      <c r="AS54" s="19">
        <f t="shared" si="7"/>
        <v>1</v>
      </c>
      <c r="AT54" s="14">
        <f t="shared" si="9"/>
        <v>35</v>
      </c>
      <c r="AU54" s="19">
        <f t="shared" si="8"/>
        <v>0</v>
      </c>
      <c r="AV54" s="46">
        <f t="shared" si="4"/>
        <v>35</v>
      </c>
      <c r="AW54" s="13"/>
      <c r="AX54" s="13"/>
    </row>
    <row r="55" spans="1:50" s="23" customFormat="1" ht="15.75" customHeight="1">
      <c r="A55" s="15">
        <v>156</v>
      </c>
      <c r="B55" s="69" t="s">
        <v>717</v>
      </c>
      <c r="C55" s="40" t="s">
        <v>553</v>
      </c>
      <c r="D55" s="13"/>
      <c r="E55" s="40" t="s">
        <v>718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4">
        <v>49</v>
      </c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9">
        <f t="shared" si="0"/>
        <v>49</v>
      </c>
      <c r="AS55" s="19">
        <f t="shared" si="7"/>
        <v>1</v>
      </c>
      <c r="AT55" s="14">
        <f t="shared" si="9"/>
        <v>49</v>
      </c>
      <c r="AU55" s="19">
        <f t="shared" si="8"/>
        <v>0</v>
      </c>
      <c r="AV55" s="46">
        <f t="shared" si="4"/>
        <v>49</v>
      </c>
      <c r="AW55" s="13"/>
      <c r="AX55" s="13"/>
    </row>
    <row r="56" spans="1:50" s="23" customFormat="1" ht="15.75" customHeight="1">
      <c r="A56" s="63"/>
      <c r="B56" s="36" t="s">
        <v>941</v>
      </c>
      <c r="C56" s="69" t="s">
        <v>406</v>
      </c>
      <c r="D56" s="35">
        <v>41</v>
      </c>
      <c r="E56" s="36" t="s">
        <v>476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4"/>
      <c r="Z56" s="13"/>
      <c r="AA56" s="13"/>
      <c r="AB56" s="13"/>
      <c r="AC56" s="13"/>
      <c r="AD56" s="13"/>
      <c r="AE56" s="13"/>
      <c r="AF56" s="13">
        <v>37</v>
      </c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9">
        <f t="shared" si="0"/>
        <v>37</v>
      </c>
      <c r="AS56" s="19">
        <f t="shared" si="7"/>
        <v>1</v>
      </c>
      <c r="AT56" s="14">
        <f t="shared" si="9"/>
        <v>37</v>
      </c>
      <c r="AU56" s="19">
        <f t="shared" si="8"/>
        <v>0</v>
      </c>
      <c r="AV56" s="46">
        <f t="shared" si="4"/>
        <v>37</v>
      </c>
      <c r="AW56" s="13"/>
      <c r="AX56" s="13"/>
    </row>
    <row r="57" spans="1:50" s="23" customFormat="1" ht="15.75" customHeight="1">
      <c r="A57" s="15"/>
      <c r="B57" s="36" t="s">
        <v>941</v>
      </c>
      <c r="C57" s="69" t="s">
        <v>486</v>
      </c>
      <c r="D57" s="35">
        <v>42</v>
      </c>
      <c r="E57" s="36" t="s">
        <v>476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4"/>
      <c r="X57" s="14"/>
      <c r="Y57" s="13"/>
      <c r="Z57" s="13"/>
      <c r="AA57" s="13"/>
      <c r="AB57" s="13"/>
      <c r="AC57" s="13"/>
      <c r="AD57" s="13"/>
      <c r="AE57" s="13"/>
      <c r="AF57" s="13">
        <v>30</v>
      </c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9">
        <f t="shared" si="0"/>
        <v>30</v>
      </c>
      <c r="AS57" s="19">
        <f t="shared" si="7"/>
        <v>1</v>
      </c>
      <c r="AT57" s="14">
        <f t="shared" si="9"/>
        <v>30</v>
      </c>
      <c r="AU57" s="19">
        <f t="shared" si="8"/>
        <v>0</v>
      </c>
      <c r="AV57" s="46">
        <f t="shared" si="4"/>
        <v>30</v>
      </c>
      <c r="AW57" s="13"/>
      <c r="AX57" s="13"/>
    </row>
    <row r="58" spans="1:48" s="23" customFormat="1" ht="15.75" customHeight="1">
      <c r="A58" s="15">
        <v>322</v>
      </c>
      <c r="B58" s="31" t="s">
        <v>512</v>
      </c>
      <c r="C58" s="31" t="s">
        <v>513</v>
      </c>
      <c r="D58" s="33">
        <v>1967</v>
      </c>
      <c r="E58" s="31" t="s">
        <v>432</v>
      </c>
      <c r="F58" s="29"/>
      <c r="G58" s="29"/>
      <c r="H58" s="29"/>
      <c r="I58" s="29"/>
      <c r="J58" s="29"/>
      <c r="K58" s="29">
        <v>32</v>
      </c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19">
        <f t="shared" si="0"/>
        <v>32</v>
      </c>
      <c r="AS58" s="19">
        <f t="shared" si="7"/>
        <v>1</v>
      </c>
      <c r="AT58" s="14">
        <f t="shared" si="9"/>
        <v>32</v>
      </c>
      <c r="AU58" s="19">
        <f t="shared" si="8"/>
        <v>0</v>
      </c>
      <c r="AV58" s="46">
        <f t="shared" si="4"/>
        <v>32</v>
      </c>
    </row>
    <row r="59" spans="1:50" s="23" customFormat="1" ht="15.75" customHeight="1">
      <c r="A59" s="15">
        <v>220</v>
      </c>
      <c r="B59" s="70" t="s">
        <v>681</v>
      </c>
      <c r="C59" s="70" t="s">
        <v>467</v>
      </c>
      <c r="D59" s="38">
        <v>1968</v>
      </c>
      <c r="E59" s="38" t="s">
        <v>682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>
        <v>41</v>
      </c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9">
        <f t="shared" si="0"/>
        <v>41</v>
      </c>
      <c r="AS59" s="19">
        <f t="shared" si="7"/>
        <v>1</v>
      </c>
      <c r="AT59" s="14">
        <f t="shared" si="9"/>
        <v>41</v>
      </c>
      <c r="AU59" s="19">
        <f t="shared" si="8"/>
        <v>0</v>
      </c>
      <c r="AV59" s="46">
        <f t="shared" si="4"/>
        <v>41</v>
      </c>
      <c r="AW59" s="13"/>
      <c r="AX59" s="13"/>
    </row>
    <row r="60" spans="1:50" s="23" customFormat="1" ht="15.75" customHeight="1">
      <c r="A60" s="15">
        <v>258</v>
      </c>
      <c r="B60" s="77" t="s">
        <v>770</v>
      </c>
      <c r="C60" s="77" t="s">
        <v>763</v>
      </c>
      <c r="D60" s="49">
        <v>1970</v>
      </c>
      <c r="E60" s="49" t="s">
        <v>771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4">
        <v>38</v>
      </c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9">
        <f t="shared" si="0"/>
        <v>38</v>
      </c>
      <c r="AS60" s="19">
        <f t="shared" si="7"/>
        <v>1</v>
      </c>
      <c r="AT60" s="14">
        <f t="shared" si="9"/>
        <v>38</v>
      </c>
      <c r="AU60" s="19">
        <f t="shared" si="8"/>
        <v>0</v>
      </c>
      <c r="AV60" s="46">
        <f t="shared" si="4"/>
        <v>38</v>
      </c>
      <c r="AW60" s="13"/>
      <c r="AX60" s="13"/>
    </row>
    <row r="61" spans="1:48" s="23" customFormat="1" ht="15.75" customHeight="1">
      <c r="A61" s="15">
        <v>505</v>
      </c>
      <c r="B61" s="71" t="s">
        <v>600</v>
      </c>
      <c r="C61" s="72" t="s">
        <v>601</v>
      </c>
      <c r="D61" s="34">
        <v>69</v>
      </c>
      <c r="E61" s="34" t="s">
        <v>602</v>
      </c>
      <c r="F61" s="13"/>
      <c r="G61" s="13"/>
      <c r="H61" s="13"/>
      <c r="I61" s="13"/>
      <c r="J61" s="28">
        <v>0</v>
      </c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19">
        <f t="shared" si="0"/>
        <v>0</v>
      </c>
      <c r="AS61" s="19">
        <f t="shared" si="7"/>
        <v>1</v>
      </c>
      <c r="AT61" s="14">
        <f>IF(COUNT(K61:AQ61)&gt;0,LARGE(K61:AQ61,1),0)+IF(COUNT(K61:AQ61)&gt;1,LARGE(K61:AQ61,2),0)+IF(COUNT(K61:AQ61)&gt;2,LARGE(K61:AQ61,3),0)+IF(COUNT(K61:AQ61)&gt;3,LARGE(K61:AQ61,4),0)+IF(COUNT(K61:AQ61)&gt;4,LARGE(K61:AQ61,5),0)+IF(COUNT(K61:AQ61)&gt;5,LARGE(K61:AQ61,6),0)+IF(COUNT(K61:AQ61)&gt;6,LARGE(K61:AQ61,7),0)+IF(COUNT(K61:AQ61)&gt;7,LARGE(K61:AQ61,8),0)+IF(COUNT(K61:AQ61)&gt;8,LARGE(K61:AQ61,9),0)+IF(COUNT(K61:AQ61)&gt;9,LARGE(K61:AQ61,10),0)+IF(COUNT(K61:AQ61)&gt;10,LARGE(K61:AQ61,11),0)+IF(COUNT(K61:AQ61)&gt;11,LARGE(K61:AQ61,12),0)+IF(COUNT(K61:AQ61)&gt;12,LARGE(K61:AQ61,13),0)+IF(COUNT(K61:AQ61)&gt;13,LARGE(K61:AQ61,14),0)+IF(COUNT(K61:AQ61)&gt;14,LARGE(K61:AQ61,15),0)</f>
        <v>0</v>
      </c>
      <c r="AU61" s="19">
        <f t="shared" si="8"/>
        <v>0</v>
      </c>
      <c r="AV61" s="46">
        <f t="shared" si="4"/>
        <v>0</v>
      </c>
    </row>
    <row r="62" spans="1:48" s="23" customFormat="1" ht="15.75" customHeight="1">
      <c r="A62" s="15">
        <v>504</v>
      </c>
      <c r="B62" s="71" t="s">
        <v>603</v>
      </c>
      <c r="C62" s="72" t="s">
        <v>520</v>
      </c>
      <c r="D62" s="34">
        <v>66</v>
      </c>
      <c r="E62" s="34" t="s">
        <v>557</v>
      </c>
      <c r="F62" s="13"/>
      <c r="G62" s="13"/>
      <c r="H62" s="13"/>
      <c r="I62" s="13"/>
      <c r="J62" s="28">
        <v>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9">
        <f t="shared" si="0"/>
        <v>0</v>
      </c>
      <c r="AS62" s="19">
        <f t="shared" si="7"/>
        <v>1</v>
      </c>
      <c r="AT62" s="14">
        <f>IF(COUNT(K62:AQ62)&gt;0,LARGE(K62:AQ62,1),0)+IF(COUNT(K62:AQ62)&gt;1,LARGE(K62:AQ62,2),0)+IF(COUNT(K62:AQ62)&gt;2,LARGE(K62:AQ62,3),0)+IF(COUNT(K62:AQ62)&gt;3,LARGE(K62:AQ62,4),0)+IF(COUNT(K62:AQ62)&gt;4,LARGE(K62:AQ62,5),0)+IF(COUNT(K62:AQ62)&gt;5,LARGE(K62:AQ62,6),0)+IF(COUNT(K62:AQ62)&gt;6,LARGE(K62:AQ62,7),0)+IF(COUNT(K62:AQ62)&gt;7,LARGE(K62:AQ62,8),0)+IF(COUNT(K62:AQ62)&gt;8,LARGE(K62:AQ62,9),0)+IF(COUNT(K62:AQ62)&gt;9,LARGE(K62:AQ62,10),0)+IF(COUNT(K62:AQ62)&gt;10,LARGE(K62:AQ62,11),0)+IF(COUNT(K62:AQ62)&gt;11,LARGE(K62:AQ62,12),0)+IF(COUNT(K62:AQ62)&gt;12,LARGE(K62:AQ62,13),0)+IF(COUNT(K62:AQ62)&gt;13,LARGE(K62:AQ62,14),0)+IF(COUNT(K62:AQ62)&gt;14,LARGE(K62:AQ62,15),0)</f>
        <v>0</v>
      </c>
      <c r="AU62" s="19">
        <f t="shared" si="8"/>
        <v>0</v>
      </c>
      <c r="AV62" s="46">
        <f t="shared" si="4"/>
        <v>0</v>
      </c>
    </row>
    <row r="63" spans="1:50" s="23" customFormat="1" ht="15.75" customHeight="1">
      <c r="A63" s="15">
        <v>150</v>
      </c>
      <c r="B63" s="69" t="s">
        <v>203</v>
      </c>
      <c r="C63" s="69" t="s">
        <v>204</v>
      </c>
      <c r="D63" s="21">
        <v>1966</v>
      </c>
      <c r="E63" s="21" t="s">
        <v>180</v>
      </c>
      <c r="F63" s="18"/>
      <c r="G63" s="17">
        <v>50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9">
        <f t="shared" si="0"/>
        <v>50</v>
      </c>
      <c r="AS63" s="19">
        <f t="shared" si="7"/>
        <v>1</v>
      </c>
      <c r="AT63" s="19">
        <f>IF(COUNT(F63:AQ63)&gt;0,LARGE(F63:AQ63,1),0)+IF(COUNT(F63:AQ63)&gt;1,LARGE(F63:AQ63,2),0)+IF(COUNT(F63:AQ63)&gt;2,LARGE(F63:AQ63,3),0)+IF(COUNT(F63:AQ63)&gt;3,LARGE(F63:AQ63,4),0)+IF(COUNT(F63:AQ63)&gt;4,LARGE(F63:AQ63,5),0)+IF(COUNT(F63:AQ63)&gt;5,LARGE(F63:AQ63,6),0)+IF(COUNT(F63:AQ63)&gt;6,LARGE(F63:AQ63,7),0)+IF(COUNT(F63:AQ63)&gt;7,LARGE(F63:AQ63,8),0)+IF(COUNT(F63:AQ63)&gt;8,LARGE(F63:AQ63,9),0)+IF(COUNT(F63:AQ63)&gt;9,LARGE(F63:AQ63,10),0)+IF(COUNT(F63:AQ63)&gt;10,LARGE(F63:AQ63,11),0)+IF(COUNT(F63:AQ63)&gt;11,LARGE(F63:AQ63,12),0)+IF(COUNT(F63:AQ63)&gt;12,LARGE(F63:AQ63,13),0)+IF(COUNT(F63:AQ63)&gt;13,LARGE(F63:AQ63,14),0)+IF(COUNT(F63:AQ63)&gt;14,LARGE(F63:AQ63,15),0)</f>
        <v>50</v>
      </c>
      <c r="AU63" s="19">
        <f t="shared" si="8"/>
        <v>0</v>
      </c>
      <c r="AV63" s="46">
        <f t="shared" si="4"/>
        <v>50</v>
      </c>
      <c r="AW63" s="18" t="str">
        <f>B63&amp;", "&amp;C63</f>
        <v>Dossow,  Uwe</v>
      </c>
      <c r="AX63" s="18">
        <f>A63</f>
        <v>150</v>
      </c>
    </row>
    <row r="64" spans="1:48" s="23" customFormat="1" ht="15.75" customHeight="1">
      <c r="A64" s="15">
        <v>474</v>
      </c>
      <c r="B64" s="77" t="s">
        <v>371</v>
      </c>
      <c r="C64" s="77" t="s">
        <v>372</v>
      </c>
      <c r="D64" s="24">
        <v>1969</v>
      </c>
      <c r="E64" s="24" t="s">
        <v>373</v>
      </c>
      <c r="F64" s="20"/>
      <c r="G64" s="20"/>
      <c r="H64" s="20"/>
      <c r="I64" s="14">
        <v>7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19">
        <f t="shared" si="0"/>
        <v>7</v>
      </c>
      <c r="AS64" s="19">
        <f t="shared" si="7"/>
        <v>1</v>
      </c>
      <c r="AT64" s="14">
        <f>IF(COUNT(F64:AQ64)&gt;0,LARGE(F64:AQ64,1),0)+IF(COUNT(F64:AQ64)&gt;1,LARGE(F64:AQ64,2),0)+IF(COUNT(F64:AQ64)&gt;2,LARGE(F64:AQ64,3),0)+IF(COUNT(F64:AQ64)&gt;3,LARGE(F64:AQ64,4),0)+IF(COUNT(F64:AQ64)&gt;4,LARGE(F64:AQ64,5),0)+IF(COUNT(F64:AQ64)&gt;5,LARGE(F64:AQ64,6),0)+IF(COUNT(F64:AQ64)&gt;6,LARGE(F64:AQ64,7),0)+IF(COUNT(F64:AQ64)&gt;7,LARGE(F64:AQ64,8),0)+IF(COUNT(F64:AQ64)&gt;8,LARGE(F64:AQ64,9),0)+IF(COUNT(F64:AQ64)&gt;9,LARGE(F64:AQ64,10),0)+IF(COUNT(F64:AQ64)&gt;10,LARGE(F64:AQ64,11),0)+IF(COUNT(F64:AQ64)&gt;11,LARGE(F64:AQ64,12),0)+IF(COUNT(F64:AQ64)&gt;12,LARGE(F64:AQ64,13),0)+IF(COUNT(F64:AQ64)&gt;13,LARGE(F64:AQ64,14),0)+IF(COUNT(F64:AQ64)&gt;14,LARGE(F64:AQ64,15),0)</f>
        <v>7</v>
      </c>
      <c r="AU64" s="19">
        <f t="shared" si="8"/>
        <v>0</v>
      </c>
      <c r="AV64" s="46">
        <f t="shared" si="4"/>
        <v>7</v>
      </c>
    </row>
    <row r="65" spans="1:50" s="23" customFormat="1" ht="15.75" customHeight="1">
      <c r="A65" s="15">
        <v>402</v>
      </c>
      <c r="B65" s="69" t="s">
        <v>841</v>
      </c>
      <c r="C65" s="83" t="s">
        <v>72</v>
      </c>
      <c r="D65" s="58">
        <v>1968</v>
      </c>
      <c r="E65" s="58" t="s">
        <v>252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4">
        <v>22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9">
        <f t="shared" si="0"/>
        <v>22</v>
      </c>
      <c r="AS65" s="19">
        <f t="shared" si="7"/>
        <v>1</v>
      </c>
      <c r="AT65" s="14">
        <f>IF(COUNT(F65:AQ65)&gt;0,LARGE(F65:AQ65,1),0)+IF(COUNT(F65:AQ65)&gt;1,LARGE(F65:AQ65,2),0)+IF(COUNT(F65:AQ65)&gt;2,LARGE(F65:AQ65,3),0)+IF(COUNT(F65:AQ65)&gt;3,LARGE(F65:AQ65,4),0)+IF(COUNT(F65:AQ65)&gt;4,LARGE(F65:AQ65,5),0)+IF(COUNT(F65:AQ65)&gt;5,LARGE(F65:AQ65,6),0)+IF(COUNT(F65:AQ65)&gt;6,LARGE(F65:AQ65,7),0)+IF(COUNT(F65:AQ65)&gt;7,LARGE(F65:AQ65,8),0)+IF(COUNT(F65:AQ65)&gt;8,LARGE(F65:AQ65,9),0)+IF(COUNT(F65:AQ65)&gt;9,LARGE(F65:AQ65,10),0)+IF(COUNT(F65:AQ65)&gt;10,LARGE(F65:AQ65,11),0)+IF(COUNT(F65:AQ65)&gt;11,LARGE(F65:AQ65,12),0)+IF(COUNT(F65:AQ65)&gt;12,LARGE(F65:AQ65,13),0)+IF(COUNT(F65:AQ65)&gt;13,LARGE(F65:AQ65,14),0)+IF(COUNT(F65:AQ65)&gt;14,LARGE(F65:AQ65,15),0)</f>
        <v>22</v>
      </c>
      <c r="AU65" s="19">
        <f t="shared" si="8"/>
        <v>0</v>
      </c>
      <c r="AV65" s="46">
        <f t="shared" si="4"/>
        <v>22</v>
      </c>
      <c r="AW65" s="13"/>
      <c r="AX65" s="13"/>
    </row>
    <row r="66" spans="1:50" s="23" customFormat="1" ht="15.75" customHeight="1">
      <c r="A66" s="15">
        <v>337</v>
      </c>
      <c r="B66" s="69" t="s">
        <v>896</v>
      </c>
      <c r="C66" s="69" t="s">
        <v>441</v>
      </c>
      <c r="D66" s="13">
        <v>1968</v>
      </c>
      <c r="E66" s="13" t="s">
        <v>897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28"/>
      <c r="X66" s="14"/>
      <c r="Y66" s="14"/>
      <c r="Z66" s="13"/>
      <c r="AA66" s="13"/>
      <c r="AB66" s="13"/>
      <c r="AC66" s="13"/>
      <c r="AD66" s="13">
        <v>30</v>
      </c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9">
        <f aca="true" t="shared" si="10" ref="AR66:AR129">SUM(F66:AQ66)</f>
        <v>30</v>
      </c>
      <c r="AS66" s="19">
        <f aca="true" t="shared" si="11" ref="AS66:AS98">COUNT(F66:AQ66)</f>
        <v>1</v>
      </c>
      <c r="AT66" s="14">
        <f aca="true" t="shared" si="12" ref="AT66:AT129">IF(COUNT(F66:AQ66)&gt;0,LARGE(F66:AQ66,1),0)+IF(COUNT(F66:AQ66)&gt;1,LARGE(F66:AQ66,2),0)+IF(COUNT(F66:AQ66)&gt;2,LARGE(F66:AQ66,3),0)+IF(COUNT(F66:AQ66)&gt;3,LARGE(F66:AQ66,4),0)+IF(COUNT(F66:AQ66)&gt;4,LARGE(F66:AQ66,5),0)+IF(COUNT(F66:AQ66)&gt;5,LARGE(F66:AQ66,6),0)+IF(COUNT(F66:AQ66)&gt;6,LARGE(F66:AQ66,7),0)+IF(COUNT(F66:AQ66)&gt;7,LARGE(F66:AQ66,8),0)+IF(COUNT(F66:AQ66)&gt;8,LARGE(F66:AQ66,9),0)+IF(COUNT(F66:AQ66)&gt;9,LARGE(F66:AQ66,10),0)+IF(COUNT(F66:AQ66)&gt;10,LARGE(F66:AQ66,11),0)+IF(COUNT(F66:AQ66)&gt;11,LARGE(F66:AQ66,12),0)+IF(COUNT(F66:AQ66)&gt;12,LARGE(F66:AQ66,13),0)+IF(COUNT(F66:AQ66)&gt;13,LARGE(F66:AQ66,14),0)+IF(COUNT(F66:AQ66)&gt;14,LARGE(F66:AQ66,15),0)</f>
        <v>30</v>
      </c>
      <c r="AU66" s="19">
        <f aca="true" t="shared" si="13" ref="AU66:AU90">IF(COUNT(F66:AQ66)&lt;22,IF(COUNT(F66:AQ66)&gt;14,(COUNT(F66:AQ66)-15),0)*20,120)</f>
        <v>0</v>
      </c>
      <c r="AV66" s="46">
        <f aca="true" t="shared" si="14" ref="AV66:AV129">AT66+AU66</f>
        <v>30</v>
      </c>
      <c r="AW66" s="13"/>
      <c r="AX66" s="13"/>
    </row>
    <row r="67" spans="1:50" s="23" customFormat="1" ht="15.75" customHeight="1">
      <c r="A67" s="15">
        <v>395</v>
      </c>
      <c r="B67" s="71" t="s">
        <v>799</v>
      </c>
      <c r="C67" s="77" t="s">
        <v>800</v>
      </c>
      <c r="D67" s="49">
        <v>1967</v>
      </c>
      <c r="E67" s="49" t="s">
        <v>801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43">
        <v>23</v>
      </c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9">
        <f t="shared" si="10"/>
        <v>23</v>
      </c>
      <c r="AS67" s="19">
        <f t="shared" si="11"/>
        <v>1</v>
      </c>
      <c r="AT67" s="14">
        <f t="shared" si="12"/>
        <v>23</v>
      </c>
      <c r="AU67" s="19">
        <f t="shared" si="13"/>
        <v>0</v>
      </c>
      <c r="AV67" s="46">
        <f t="shared" si="14"/>
        <v>23</v>
      </c>
      <c r="AW67" s="13"/>
      <c r="AX67" s="13"/>
    </row>
    <row r="68" spans="1:50" s="23" customFormat="1" ht="15.75" customHeight="1">
      <c r="A68" s="63"/>
      <c r="B68" s="36" t="s">
        <v>958</v>
      </c>
      <c r="C68" s="69" t="s">
        <v>959</v>
      </c>
      <c r="D68" s="35">
        <v>41</v>
      </c>
      <c r="E68" s="3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>
        <v>17</v>
      </c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9">
        <f t="shared" si="10"/>
        <v>17</v>
      </c>
      <c r="AS68" s="19">
        <f t="shared" si="11"/>
        <v>1</v>
      </c>
      <c r="AT68" s="14">
        <f t="shared" si="12"/>
        <v>17</v>
      </c>
      <c r="AU68" s="19">
        <f t="shared" si="13"/>
        <v>0</v>
      </c>
      <c r="AV68" s="46">
        <f t="shared" si="14"/>
        <v>17</v>
      </c>
      <c r="AW68" s="13"/>
      <c r="AX68" s="13"/>
    </row>
    <row r="69" spans="1:48" s="23" customFormat="1" ht="15.75" customHeight="1">
      <c r="A69" s="15">
        <v>272</v>
      </c>
      <c r="B69" s="85" t="s">
        <v>325</v>
      </c>
      <c r="C69" s="85" t="s">
        <v>326</v>
      </c>
      <c r="D69" s="24">
        <v>1970</v>
      </c>
      <c r="E69" s="24" t="s">
        <v>327</v>
      </c>
      <c r="F69" s="20"/>
      <c r="G69" s="20"/>
      <c r="H69" s="20"/>
      <c r="I69" s="14">
        <v>37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9">
        <f t="shared" si="10"/>
        <v>37</v>
      </c>
      <c r="AS69" s="19">
        <f t="shared" si="11"/>
        <v>1</v>
      </c>
      <c r="AT69" s="14">
        <f t="shared" si="12"/>
        <v>37</v>
      </c>
      <c r="AU69" s="19">
        <f t="shared" si="13"/>
        <v>0</v>
      </c>
      <c r="AV69" s="46">
        <f t="shared" si="14"/>
        <v>37</v>
      </c>
    </row>
    <row r="70" spans="1:50" s="23" customFormat="1" ht="15.75" customHeight="1">
      <c r="A70" s="15">
        <v>174</v>
      </c>
      <c r="B70" s="62" t="s">
        <v>876</v>
      </c>
      <c r="C70" s="62" t="s">
        <v>266</v>
      </c>
      <c r="D70" s="62">
        <v>1967</v>
      </c>
      <c r="E70" s="62" t="s">
        <v>317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43"/>
      <c r="T70" s="13"/>
      <c r="U70" s="14"/>
      <c r="V70" s="13"/>
      <c r="W70" s="14"/>
      <c r="X70" s="14"/>
      <c r="Y70" s="13"/>
      <c r="Z70" s="14">
        <v>47</v>
      </c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9">
        <f t="shared" si="10"/>
        <v>47</v>
      </c>
      <c r="AS70" s="19">
        <f t="shared" si="11"/>
        <v>1</v>
      </c>
      <c r="AT70" s="14">
        <f t="shared" si="12"/>
        <v>47</v>
      </c>
      <c r="AU70" s="19">
        <f t="shared" si="13"/>
        <v>0</v>
      </c>
      <c r="AV70" s="46">
        <f t="shared" si="14"/>
        <v>47</v>
      </c>
      <c r="AW70" s="13"/>
      <c r="AX70" s="13"/>
    </row>
    <row r="71" spans="1:50" s="23" customFormat="1" ht="15.75" customHeight="1">
      <c r="A71" s="15">
        <v>443</v>
      </c>
      <c r="B71" s="76" t="s">
        <v>667</v>
      </c>
      <c r="C71" s="76" t="s">
        <v>483</v>
      </c>
      <c r="D71" s="38">
        <v>1966</v>
      </c>
      <c r="E71" s="38" t="s">
        <v>661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>
        <v>14</v>
      </c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9">
        <f t="shared" si="10"/>
        <v>14</v>
      </c>
      <c r="AS71" s="19">
        <f t="shared" si="11"/>
        <v>1</v>
      </c>
      <c r="AT71" s="14">
        <f t="shared" si="12"/>
        <v>14</v>
      </c>
      <c r="AU71" s="19">
        <f t="shared" si="13"/>
        <v>0</v>
      </c>
      <c r="AV71" s="46">
        <f t="shared" si="14"/>
        <v>14</v>
      </c>
      <c r="AW71" s="13"/>
      <c r="AX71" s="13"/>
    </row>
    <row r="72" spans="1:50" s="23" customFormat="1" ht="15.75" customHeight="1">
      <c r="A72" s="63"/>
      <c r="B72" s="36" t="s">
        <v>967</v>
      </c>
      <c r="C72" s="69" t="s">
        <v>475</v>
      </c>
      <c r="D72" s="35">
        <v>41</v>
      </c>
      <c r="E72" s="36" t="s">
        <v>476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>
        <v>12</v>
      </c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9">
        <f t="shared" si="10"/>
        <v>12</v>
      </c>
      <c r="AS72" s="19">
        <f t="shared" si="11"/>
        <v>1</v>
      </c>
      <c r="AT72" s="14">
        <f t="shared" si="12"/>
        <v>12</v>
      </c>
      <c r="AU72" s="19">
        <f t="shared" si="13"/>
        <v>0</v>
      </c>
      <c r="AV72" s="46">
        <f t="shared" si="14"/>
        <v>12</v>
      </c>
      <c r="AW72" s="13"/>
      <c r="AX72" s="13"/>
    </row>
    <row r="73" spans="1:50" s="23" customFormat="1" ht="15.75" customHeight="1">
      <c r="A73" s="15">
        <v>503</v>
      </c>
      <c r="B73" s="68" t="s">
        <v>667</v>
      </c>
      <c r="C73" s="69" t="s">
        <v>307</v>
      </c>
      <c r="D73" s="57">
        <v>1966</v>
      </c>
      <c r="E73" s="57" t="s">
        <v>313</v>
      </c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>
        <v>0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9">
        <f t="shared" si="10"/>
        <v>0</v>
      </c>
      <c r="AS73" s="19">
        <f t="shared" si="11"/>
        <v>1</v>
      </c>
      <c r="AT73" s="14">
        <f t="shared" si="12"/>
        <v>0</v>
      </c>
      <c r="AU73" s="19">
        <f t="shared" si="13"/>
        <v>0</v>
      </c>
      <c r="AV73" s="46">
        <f t="shared" si="14"/>
        <v>0</v>
      </c>
      <c r="AW73" s="13"/>
      <c r="AX73" s="13"/>
    </row>
    <row r="74" spans="1:50" s="23" customFormat="1" ht="15.75" customHeight="1">
      <c r="A74" s="15">
        <v>389</v>
      </c>
      <c r="B74" s="76" t="s">
        <v>656</v>
      </c>
      <c r="C74" s="76" t="s">
        <v>115</v>
      </c>
      <c r="D74" s="38">
        <v>1970</v>
      </c>
      <c r="E74" s="38" t="s">
        <v>657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>
        <v>24</v>
      </c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9">
        <f t="shared" si="10"/>
        <v>24</v>
      </c>
      <c r="AS74" s="19">
        <f t="shared" si="11"/>
        <v>1</v>
      </c>
      <c r="AT74" s="14">
        <f t="shared" si="12"/>
        <v>24</v>
      </c>
      <c r="AU74" s="19">
        <f t="shared" si="13"/>
        <v>0</v>
      </c>
      <c r="AV74" s="46">
        <f t="shared" si="14"/>
        <v>24</v>
      </c>
      <c r="AW74" s="13"/>
      <c r="AX74" s="13"/>
    </row>
    <row r="75" spans="1:50" s="23" customFormat="1" ht="15.75" customHeight="1">
      <c r="A75" s="15">
        <v>271</v>
      </c>
      <c r="B75" s="73" t="s">
        <v>904</v>
      </c>
      <c r="C75" s="73" t="s">
        <v>593</v>
      </c>
      <c r="D75" s="57">
        <v>1967</v>
      </c>
      <c r="E75" s="57" t="s">
        <v>905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4"/>
      <c r="X75" s="13"/>
      <c r="Y75" s="14"/>
      <c r="Z75" s="13"/>
      <c r="AA75" s="13"/>
      <c r="AB75" s="13"/>
      <c r="AC75" s="13">
        <v>37</v>
      </c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9">
        <f t="shared" si="10"/>
        <v>37</v>
      </c>
      <c r="AS75" s="19">
        <f t="shared" si="11"/>
        <v>1</v>
      </c>
      <c r="AT75" s="14">
        <f t="shared" si="12"/>
        <v>37</v>
      </c>
      <c r="AU75" s="19">
        <f t="shared" si="13"/>
        <v>0</v>
      </c>
      <c r="AV75" s="46">
        <f t="shared" si="14"/>
        <v>37</v>
      </c>
      <c r="AW75" s="13"/>
      <c r="AX75" s="13"/>
    </row>
    <row r="76" spans="1:50" s="23" customFormat="1" ht="15.75" customHeight="1">
      <c r="A76" s="15">
        <v>442</v>
      </c>
      <c r="B76" s="73" t="s">
        <v>128</v>
      </c>
      <c r="C76" s="73" t="s">
        <v>92</v>
      </c>
      <c r="D76" s="16">
        <v>1967</v>
      </c>
      <c r="E76" s="16" t="s">
        <v>129</v>
      </c>
      <c r="F76" s="17">
        <v>14</v>
      </c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9">
        <f t="shared" si="10"/>
        <v>14</v>
      </c>
      <c r="AS76" s="19">
        <f t="shared" si="11"/>
        <v>1</v>
      </c>
      <c r="AT76" s="19">
        <f t="shared" si="12"/>
        <v>14</v>
      </c>
      <c r="AU76" s="19">
        <f t="shared" si="13"/>
        <v>0</v>
      </c>
      <c r="AV76" s="46">
        <f t="shared" si="14"/>
        <v>14</v>
      </c>
      <c r="AW76" s="18" t="str">
        <f>B76&amp;", "&amp;C76</f>
        <v>Esser, Frank</v>
      </c>
      <c r="AX76" s="18">
        <f>A76</f>
        <v>442</v>
      </c>
    </row>
    <row r="77" spans="1:48" s="23" customFormat="1" ht="15.75" customHeight="1">
      <c r="A77" s="15">
        <v>245</v>
      </c>
      <c r="B77" s="85" t="s">
        <v>323</v>
      </c>
      <c r="C77" s="85" t="s">
        <v>162</v>
      </c>
      <c r="D77" s="24">
        <v>1968</v>
      </c>
      <c r="E77" s="24" t="s">
        <v>324</v>
      </c>
      <c r="F77" s="20"/>
      <c r="G77" s="20"/>
      <c r="H77" s="20"/>
      <c r="I77" s="14">
        <v>39</v>
      </c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19">
        <f t="shared" si="10"/>
        <v>39</v>
      </c>
      <c r="AS77" s="19">
        <f t="shared" si="11"/>
        <v>1</v>
      </c>
      <c r="AT77" s="14">
        <f t="shared" si="12"/>
        <v>39</v>
      </c>
      <c r="AU77" s="19">
        <f t="shared" si="13"/>
        <v>0</v>
      </c>
      <c r="AV77" s="46">
        <f t="shared" si="14"/>
        <v>39</v>
      </c>
    </row>
    <row r="78" spans="1:50" s="23" customFormat="1" ht="15.75" customHeight="1">
      <c r="A78" s="15">
        <v>335</v>
      </c>
      <c r="B78" s="74" t="s">
        <v>797</v>
      </c>
      <c r="C78" s="85" t="s">
        <v>104</v>
      </c>
      <c r="D78" s="49">
        <v>1967</v>
      </c>
      <c r="E78" s="49" t="s">
        <v>391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43">
        <v>30</v>
      </c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9">
        <f t="shared" si="10"/>
        <v>30</v>
      </c>
      <c r="AS78" s="19">
        <f t="shared" si="11"/>
        <v>1</v>
      </c>
      <c r="AT78" s="14">
        <f t="shared" si="12"/>
        <v>30</v>
      </c>
      <c r="AU78" s="19">
        <f t="shared" si="13"/>
        <v>0</v>
      </c>
      <c r="AV78" s="46">
        <f t="shared" si="14"/>
        <v>30</v>
      </c>
      <c r="AW78" s="13"/>
      <c r="AX78" s="13"/>
    </row>
    <row r="79" spans="1:50" s="23" customFormat="1" ht="15.75" customHeight="1">
      <c r="A79" s="15">
        <v>167</v>
      </c>
      <c r="B79" s="30" t="s">
        <v>407</v>
      </c>
      <c r="C79" s="30" t="s">
        <v>408</v>
      </c>
      <c r="D79" s="32">
        <v>1969</v>
      </c>
      <c r="E79" s="30" t="s">
        <v>404</v>
      </c>
      <c r="F79" s="18"/>
      <c r="G79" s="17"/>
      <c r="H79" s="18"/>
      <c r="I79" s="18"/>
      <c r="J79" s="18"/>
      <c r="K79" s="20">
        <v>48</v>
      </c>
      <c r="L79" s="20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9">
        <f t="shared" si="10"/>
        <v>48</v>
      </c>
      <c r="AS79" s="19">
        <f t="shared" si="11"/>
        <v>1</v>
      </c>
      <c r="AT79" s="19">
        <f t="shared" si="12"/>
        <v>48</v>
      </c>
      <c r="AU79" s="19">
        <f t="shared" si="13"/>
        <v>0</v>
      </c>
      <c r="AV79" s="46">
        <f t="shared" si="14"/>
        <v>48</v>
      </c>
      <c r="AW79" s="18" t="str">
        <f>B79&amp;", "&amp;C79</f>
        <v>Fays, Guy</v>
      </c>
      <c r="AX79" s="18">
        <f>A79</f>
        <v>167</v>
      </c>
    </row>
    <row r="80" spans="1:50" s="23" customFormat="1" ht="15.75" customHeight="1">
      <c r="A80" s="63"/>
      <c r="B80" s="73" t="s">
        <v>970</v>
      </c>
      <c r="C80" s="28" t="s">
        <v>162</v>
      </c>
      <c r="D80" s="57">
        <v>1968</v>
      </c>
      <c r="E80" s="57" t="s">
        <v>971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4">
        <v>41</v>
      </c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9">
        <f t="shared" si="10"/>
        <v>41</v>
      </c>
      <c r="AS80" s="19">
        <f t="shared" si="11"/>
        <v>1</v>
      </c>
      <c r="AT80" s="14">
        <f t="shared" si="12"/>
        <v>41</v>
      </c>
      <c r="AU80" s="19">
        <f t="shared" si="13"/>
        <v>0</v>
      </c>
      <c r="AV80" s="46">
        <f t="shared" si="14"/>
        <v>41</v>
      </c>
      <c r="AW80" s="13"/>
      <c r="AX80" s="13"/>
    </row>
    <row r="81" spans="1:50" s="23" customFormat="1" ht="15.75" customHeight="1">
      <c r="A81" s="15">
        <v>312</v>
      </c>
      <c r="B81" s="39" t="s">
        <v>713</v>
      </c>
      <c r="C81" s="39" t="s">
        <v>92</v>
      </c>
      <c r="D81" s="39" t="s">
        <v>703</v>
      </c>
      <c r="E81" s="39" t="s">
        <v>689</v>
      </c>
      <c r="F81" s="13"/>
      <c r="G81" s="13"/>
      <c r="H81" s="13"/>
      <c r="I81" s="13"/>
      <c r="J81" s="13"/>
      <c r="K81" s="13"/>
      <c r="L81" s="13"/>
      <c r="M81" s="13"/>
      <c r="N81" s="13"/>
      <c r="O81" s="13">
        <v>33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9">
        <f t="shared" si="10"/>
        <v>33</v>
      </c>
      <c r="AS81" s="19">
        <f t="shared" si="11"/>
        <v>1</v>
      </c>
      <c r="AT81" s="14">
        <f t="shared" si="12"/>
        <v>33</v>
      </c>
      <c r="AU81" s="19">
        <f t="shared" si="13"/>
        <v>0</v>
      </c>
      <c r="AV81" s="46">
        <f t="shared" si="14"/>
        <v>33</v>
      </c>
      <c r="AW81" s="13"/>
      <c r="AX81" s="13"/>
    </row>
    <row r="82" spans="1:50" s="23" customFormat="1" ht="15.75" customHeight="1">
      <c r="A82" s="15">
        <v>358</v>
      </c>
      <c r="B82" s="16" t="s">
        <v>92</v>
      </c>
      <c r="C82" s="20" t="s">
        <v>910</v>
      </c>
      <c r="D82" s="57">
        <v>1970</v>
      </c>
      <c r="E82" s="57" t="s">
        <v>907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>
        <v>28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9">
        <f t="shared" si="10"/>
        <v>28</v>
      </c>
      <c r="AS82" s="19">
        <f t="shared" si="11"/>
        <v>1</v>
      </c>
      <c r="AT82" s="14">
        <f t="shared" si="12"/>
        <v>28</v>
      </c>
      <c r="AU82" s="19">
        <f t="shared" si="13"/>
        <v>0</v>
      </c>
      <c r="AV82" s="46">
        <f t="shared" si="14"/>
        <v>28</v>
      </c>
      <c r="AW82" s="13"/>
      <c r="AX82" s="13"/>
    </row>
    <row r="83" spans="1:50" s="23" customFormat="1" ht="15.75" customHeight="1">
      <c r="A83" s="63"/>
      <c r="B83" s="16" t="s">
        <v>982</v>
      </c>
      <c r="C83" s="20" t="s">
        <v>295</v>
      </c>
      <c r="D83" s="57">
        <v>1966</v>
      </c>
      <c r="E83" s="57" t="s">
        <v>983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4">
        <v>29</v>
      </c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9">
        <f t="shared" si="10"/>
        <v>29</v>
      </c>
      <c r="AS83" s="19">
        <f t="shared" si="11"/>
        <v>1</v>
      </c>
      <c r="AT83" s="14">
        <f t="shared" si="12"/>
        <v>29</v>
      </c>
      <c r="AU83" s="19">
        <f t="shared" si="13"/>
        <v>0</v>
      </c>
      <c r="AV83" s="46">
        <f t="shared" si="14"/>
        <v>29</v>
      </c>
      <c r="AW83" s="13"/>
      <c r="AX83" s="13"/>
    </row>
    <row r="84" spans="1:50" s="23" customFormat="1" ht="15.75" customHeight="1">
      <c r="A84" s="15">
        <v>173</v>
      </c>
      <c r="B84" s="68" t="s">
        <v>156</v>
      </c>
      <c r="C84" s="68" t="s">
        <v>104</v>
      </c>
      <c r="D84" s="16">
        <v>1970</v>
      </c>
      <c r="E84" s="16" t="s">
        <v>142</v>
      </c>
      <c r="F84" s="18">
        <v>47</v>
      </c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9">
        <f t="shared" si="10"/>
        <v>47</v>
      </c>
      <c r="AS84" s="19">
        <f t="shared" si="11"/>
        <v>1</v>
      </c>
      <c r="AT84" s="19">
        <f t="shared" si="12"/>
        <v>47</v>
      </c>
      <c r="AU84" s="19">
        <f t="shared" si="13"/>
        <v>0</v>
      </c>
      <c r="AV84" s="46">
        <f t="shared" si="14"/>
        <v>47</v>
      </c>
      <c r="AW84" s="18" t="str">
        <f>B84&amp;", "&amp;C84</f>
        <v>Gawol, Ralf</v>
      </c>
      <c r="AX84" s="18">
        <f>A84</f>
        <v>173</v>
      </c>
    </row>
    <row r="85" spans="1:50" s="23" customFormat="1" ht="15.75" customHeight="1">
      <c r="A85" s="15">
        <v>270</v>
      </c>
      <c r="B85" s="69" t="s">
        <v>230</v>
      </c>
      <c r="C85" s="69" t="s">
        <v>176</v>
      </c>
      <c r="D85" s="21">
        <v>1967</v>
      </c>
      <c r="E85" s="21" t="s">
        <v>231</v>
      </c>
      <c r="F85" s="18"/>
      <c r="G85" s="17">
        <v>37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9">
        <f t="shared" si="10"/>
        <v>37</v>
      </c>
      <c r="AS85" s="19">
        <f t="shared" si="11"/>
        <v>1</v>
      </c>
      <c r="AT85" s="19">
        <f t="shared" si="12"/>
        <v>37</v>
      </c>
      <c r="AU85" s="19">
        <f t="shared" si="13"/>
        <v>0</v>
      </c>
      <c r="AV85" s="46">
        <f t="shared" si="14"/>
        <v>37</v>
      </c>
      <c r="AW85" s="18" t="str">
        <f>B85&amp;", "&amp;C85</f>
        <v>Gdanitz,  Peter</v>
      </c>
      <c r="AX85" s="18">
        <f>A85</f>
        <v>270</v>
      </c>
    </row>
    <row r="86" spans="1:50" s="23" customFormat="1" ht="15.75" customHeight="1">
      <c r="A86" s="15">
        <v>502</v>
      </c>
      <c r="B86" s="71" t="s">
        <v>599</v>
      </c>
      <c r="C86" s="72" t="s">
        <v>436</v>
      </c>
      <c r="D86" s="34">
        <v>66</v>
      </c>
      <c r="E86" s="34" t="s">
        <v>523</v>
      </c>
      <c r="F86" s="13"/>
      <c r="G86" s="13"/>
      <c r="H86" s="13"/>
      <c r="I86" s="13"/>
      <c r="J86" s="28">
        <v>0</v>
      </c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9">
        <f t="shared" si="10"/>
        <v>0</v>
      </c>
      <c r="AS86" s="19">
        <f t="shared" si="11"/>
        <v>1</v>
      </c>
      <c r="AT86" s="14">
        <f t="shared" si="12"/>
        <v>0</v>
      </c>
      <c r="AU86" s="19">
        <f t="shared" si="13"/>
        <v>0</v>
      </c>
      <c r="AV86" s="46">
        <f t="shared" si="14"/>
        <v>0</v>
      </c>
      <c r="AW86" s="13"/>
      <c r="AX86" s="13"/>
    </row>
    <row r="87" spans="1:50" s="23" customFormat="1" ht="15.75" customHeight="1">
      <c r="A87" s="63"/>
      <c r="B87" s="36" t="s">
        <v>949</v>
      </c>
      <c r="C87" s="69" t="s">
        <v>950</v>
      </c>
      <c r="D87" s="35">
        <v>42</v>
      </c>
      <c r="E87" s="36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4"/>
      <c r="X87" s="13"/>
      <c r="Y87" s="14"/>
      <c r="Z87" s="13"/>
      <c r="AA87" s="13"/>
      <c r="AB87" s="13"/>
      <c r="AC87" s="13"/>
      <c r="AD87" s="13"/>
      <c r="AE87" s="13"/>
      <c r="AF87" s="13">
        <v>25</v>
      </c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9">
        <f t="shared" si="10"/>
        <v>25</v>
      </c>
      <c r="AS87" s="19">
        <f t="shared" si="11"/>
        <v>1</v>
      </c>
      <c r="AT87" s="14">
        <f t="shared" si="12"/>
        <v>25</v>
      </c>
      <c r="AU87" s="19">
        <f t="shared" si="13"/>
        <v>0</v>
      </c>
      <c r="AV87" s="46">
        <f t="shared" si="14"/>
        <v>25</v>
      </c>
      <c r="AW87" s="13"/>
      <c r="AX87" s="13"/>
    </row>
    <row r="88" spans="1:48" s="23" customFormat="1" ht="15.75" customHeight="1">
      <c r="A88" s="15">
        <v>155</v>
      </c>
      <c r="B88" s="30" t="s">
        <v>405</v>
      </c>
      <c r="C88" s="30" t="s">
        <v>406</v>
      </c>
      <c r="D88" s="32">
        <v>1969</v>
      </c>
      <c r="E88" s="30" t="s">
        <v>404</v>
      </c>
      <c r="F88" s="28"/>
      <c r="G88" s="28"/>
      <c r="H88" s="28"/>
      <c r="I88" s="14"/>
      <c r="J88" s="20"/>
      <c r="K88" s="20">
        <v>49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19">
        <f t="shared" si="10"/>
        <v>49</v>
      </c>
      <c r="AS88" s="19">
        <f t="shared" si="11"/>
        <v>1</v>
      </c>
      <c r="AT88" s="14">
        <f t="shared" si="12"/>
        <v>49</v>
      </c>
      <c r="AU88" s="19">
        <f>IF(COUNT(F88:AQ88)&lt;22,IF(COUNT(F88:AQ88)&gt;14,(COUNT(F88:AQ88)-15),0)*20,120)</f>
        <v>0</v>
      </c>
      <c r="AV88" s="46">
        <f t="shared" si="14"/>
        <v>49</v>
      </c>
    </row>
    <row r="89" spans="1:48" s="23" customFormat="1" ht="15.75" customHeight="1">
      <c r="A89" s="15">
        <v>410</v>
      </c>
      <c r="B89" s="71" t="s">
        <v>563</v>
      </c>
      <c r="C89" s="72" t="s">
        <v>415</v>
      </c>
      <c r="D89" s="34">
        <v>66</v>
      </c>
      <c r="E89" s="34" t="s">
        <v>564</v>
      </c>
      <c r="F89" s="20"/>
      <c r="G89" s="20"/>
      <c r="H89" s="20"/>
      <c r="I89" s="20"/>
      <c r="J89" s="28">
        <v>20</v>
      </c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19">
        <f t="shared" si="10"/>
        <v>20</v>
      </c>
      <c r="AS89" s="19">
        <f t="shared" si="11"/>
        <v>1</v>
      </c>
      <c r="AT89" s="14">
        <f t="shared" si="12"/>
        <v>20</v>
      </c>
      <c r="AU89" s="19">
        <f t="shared" si="13"/>
        <v>0</v>
      </c>
      <c r="AV89" s="46">
        <f t="shared" si="14"/>
        <v>20</v>
      </c>
    </row>
    <row r="90" spans="1:50" s="23" customFormat="1" ht="15.75" customHeight="1">
      <c r="A90" s="15">
        <v>294</v>
      </c>
      <c r="B90" s="20" t="s">
        <v>233</v>
      </c>
      <c r="C90" s="20" t="s">
        <v>234</v>
      </c>
      <c r="D90" s="21">
        <v>1966</v>
      </c>
      <c r="E90" s="21" t="s">
        <v>235</v>
      </c>
      <c r="F90" s="18"/>
      <c r="G90" s="17">
        <v>35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9">
        <f t="shared" si="10"/>
        <v>35</v>
      </c>
      <c r="AS90" s="19">
        <f t="shared" si="11"/>
        <v>1</v>
      </c>
      <c r="AT90" s="19">
        <f t="shared" si="12"/>
        <v>35</v>
      </c>
      <c r="AU90" s="19">
        <f t="shared" si="13"/>
        <v>0</v>
      </c>
      <c r="AV90" s="46">
        <f t="shared" si="14"/>
        <v>35</v>
      </c>
      <c r="AW90" s="18" t="str">
        <f>B90&amp;", "&amp;C90</f>
        <v>Goertz,  Hubert</v>
      </c>
      <c r="AX90" s="18">
        <f>A90</f>
        <v>294</v>
      </c>
    </row>
    <row r="91" spans="1:50" s="23" customFormat="1" ht="15.75" customHeight="1">
      <c r="A91" s="15">
        <v>307</v>
      </c>
      <c r="B91" s="39" t="s">
        <v>712</v>
      </c>
      <c r="C91" s="39" t="s">
        <v>149</v>
      </c>
      <c r="D91" s="39" t="s">
        <v>703</v>
      </c>
      <c r="E91" s="39" t="s">
        <v>692</v>
      </c>
      <c r="F91" s="13"/>
      <c r="G91" s="13"/>
      <c r="H91" s="13"/>
      <c r="I91" s="13"/>
      <c r="J91" s="13"/>
      <c r="K91" s="13"/>
      <c r="L91" s="13"/>
      <c r="M91" s="13"/>
      <c r="N91" s="13"/>
      <c r="O91" s="13">
        <v>34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9">
        <f t="shared" si="10"/>
        <v>34</v>
      </c>
      <c r="AS91" s="19">
        <f t="shared" si="11"/>
        <v>1</v>
      </c>
      <c r="AT91" s="14">
        <f t="shared" si="12"/>
        <v>34</v>
      </c>
      <c r="AU91" s="19">
        <f>IF(COUNT(F91:AQ91)&lt;22,IF(COUNT(F91:AQ91)&gt;14,(COUNT(F91:AQ91)-15),0)*20,120)</f>
        <v>0</v>
      </c>
      <c r="AV91" s="46">
        <f t="shared" si="14"/>
        <v>34</v>
      </c>
      <c r="AW91" s="13"/>
      <c r="AX91" s="13"/>
    </row>
    <row r="92" spans="1:48" s="23" customFormat="1" ht="15.75" customHeight="1">
      <c r="A92" s="15">
        <v>457</v>
      </c>
      <c r="B92" s="24" t="s">
        <v>367</v>
      </c>
      <c r="C92" s="24" t="s">
        <v>334</v>
      </c>
      <c r="D92" s="24">
        <v>1969</v>
      </c>
      <c r="E92" s="24" t="s">
        <v>252</v>
      </c>
      <c r="F92" s="20"/>
      <c r="G92" s="20"/>
      <c r="H92" s="20"/>
      <c r="I92" s="14">
        <v>11</v>
      </c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19">
        <f t="shared" si="10"/>
        <v>11</v>
      </c>
      <c r="AS92" s="19">
        <f t="shared" si="11"/>
        <v>1</v>
      </c>
      <c r="AT92" s="14">
        <f t="shared" si="12"/>
        <v>11</v>
      </c>
      <c r="AU92" s="19">
        <f>IF(COUNT(F92:AQ92)&lt;22,IF(COUNT(F92:AQ92)&gt;14,(COUNT(F92:AQ92)-15),0)*20,120)</f>
        <v>0</v>
      </c>
      <c r="AV92" s="46">
        <f t="shared" si="14"/>
        <v>11</v>
      </c>
    </row>
    <row r="93" spans="1:50" s="23" customFormat="1" ht="15.75" customHeight="1">
      <c r="A93" s="15">
        <v>183</v>
      </c>
      <c r="B93" s="39" t="s">
        <v>695</v>
      </c>
      <c r="C93" s="39" t="s">
        <v>115</v>
      </c>
      <c r="D93" s="39" t="s">
        <v>688</v>
      </c>
      <c r="E93" s="39" t="s">
        <v>696</v>
      </c>
      <c r="F93" s="13"/>
      <c r="G93" s="13"/>
      <c r="H93" s="13"/>
      <c r="I93" s="13"/>
      <c r="J93" s="13"/>
      <c r="K93" s="13"/>
      <c r="L93" s="13"/>
      <c r="M93" s="13"/>
      <c r="N93" s="13"/>
      <c r="O93" s="13">
        <v>46</v>
      </c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9">
        <f t="shared" si="10"/>
        <v>46</v>
      </c>
      <c r="AS93" s="19">
        <f t="shared" si="11"/>
        <v>1</v>
      </c>
      <c r="AT93" s="14">
        <f t="shared" si="12"/>
        <v>46</v>
      </c>
      <c r="AU93" s="19">
        <f>IF(COUNT(F93:AQ93)&lt;22,IF(COUNT(F93:AQ93)&gt;14,(COUNT(F93:AQ93)-15),0)*20,120)</f>
        <v>0</v>
      </c>
      <c r="AV93" s="46">
        <f t="shared" si="14"/>
        <v>46</v>
      </c>
      <c r="AW93" s="13"/>
      <c r="AX93" s="13"/>
    </row>
    <row r="94" spans="1:48" s="23" customFormat="1" ht="15.75" customHeight="1">
      <c r="A94" s="15">
        <v>201</v>
      </c>
      <c r="B94" s="54" t="s">
        <v>823</v>
      </c>
      <c r="C94" s="54" t="s">
        <v>135</v>
      </c>
      <c r="D94" s="55">
        <v>70</v>
      </c>
      <c r="E94" s="54" t="s">
        <v>824</v>
      </c>
      <c r="F94" s="20"/>
      <c r="G94" s="20"/>
      <c r="H94" s="20"/>
      <c r="I94" s="14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13"/>
      <c r="U94" s="14">
        <v>43</v>
      </c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19">
        <f t="shared" si="10"/>
        <v>43</v>
      </c>
      <c r="AS94" s="19">
        <f t="shared" si="11"/>
        <v>1</v>
      </c>
      <c r="AT94" s="14">
        <f t="shared" si="12"/>
        <v>43</v>
      </c>
      <c r="AU94" s="19">
        <f aca="true" t="shared" si="15" ref="AU94:AU125">IF(COUNT(F94:AQ94)&lt;22,IF(COUNT(F94:AQ94)&gt;14,(COUNT(F94:AQ94)-15),0)*20,120)</f>
        <v>0</v>
      </c>
      <c r="AV94" s="46">
        <f t="shared" si="14"/>
        <v>43</v>
      </c>
    </row>
    <row r="95" spans="1:50" s="23" customFormat="1" ht="15.75" customHeight="1">
      <c r="A95" s="15">
        <v>321</v>
      </c>
      <c r="B95" s="69" t="s">
        <v>823</v>
      </c>
      <c r="C95" s="83" t="s">
        <v>92</v>
      </c>
      <c r="D95" s="58">
        <v>1967</v>
      </c>
      <c r="E95" s="58" t="s">
        <v>310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4">
        <v>32</v>
      </c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9">
        <f t="shared" si="10"/>
        <v>32</v>
      </c>
      <c r="AS95" s="19">
        <f t="shared" si="11"/>
        <v>1</v>
      </c>
      <c r="AT95" s="14">
        <f t="shared" si="12"/>
        <v>32</v>
      </c>
      <c r="AU95" s="19">
        <f t="shared" si="15"/>
        <v>0</v>
      </c>
      <c r="AV95" s="46">
        <f t="shared" si="14"/>
        <v>32</v>
      </c>
      <c r="AW95" s="13"/>
      <c r="AX95" s="13"/>
    </row>
    <row r="96" spans="1:48" s="23" customFormat="1" ht="15.75" customHeight="1">
      <c r="A96" s="15">
        <v>269</v>
      </c>
      <c r="B96" s="25" t="s">
        <v>541</v>
      </c>
      <c r="C96" s="82" t="s">
        <v>425</v>
      </c>
      <c r="D96" s="34">
        <v>67</v>
      </c>
      <c r="E96" s="34" t="s">
        <v>542</v>
      </c>
      <c r="F96" s="29"/>
      <c r="G96" s="29"/>
      <c r="H96" s="29"/>
      <c r="I96" s="29"/>
      <c r="J96" s="28">
        <v>37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19">
        <f t="shared" si="10"/>
        <v>37</v>
      </c>
      <c r="AS96" s="19">
        <f t="shared" si="11"/>
        <v>1</v>
      </c>
      <c r="AT96" s="14">
        <f t="shared" si="12"/>
        <v>37</v>
      </c>
      <c r="AU96" s="19">
        <f t="shared" si="15"/>
        <v>0</v>
      </c>
      <c r="AV96" s="46">
        <f t="shared" si="14"/>
        <v>37</v>
      </c>
    </row>
    <row r="97" spans="1:50" s="23" customFormat="1" ht="15.75" customHeight="1">
      <c r="A97" s="15">
        <v>281</v>
      </c>
      <c r="B97" s="25" t="s">
        <v>792</v>
      </c>
      <c r="C97" s="24" t="s">
        <v>64</v>
      </c>
      <c r="D97" s="49">
        <v>1968</v>
      </c>
      <c r="E97" s="49" t="s">
        <v>793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43">
        <v>36</v>
      </c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9">
        <f t="shared" si="10"/>
        <v>36</v>
      </c>
      <c r="AS97" s="19">
        <f t="shared" si="11"/>
        <v>1</v>
      </c>
      <c r="AT97" s="14">
        <f t="shared" si="12"/>
        <v>36</v>
      </c>
      <c r="AU97" s="19">
        <f t="shared" si="15"/>
        <v>0</v>
      </c>
      <c r="AV97" s="46">
        <f t="shared" si="14"/>
        <v>36</v>
      </c>
      <c r="AW97" s="13"/>
      <c r="AX97" s="13"/>
    </row>
    <row r="98" spans="1:50" s="23" customFormat="1" ht="15.75" customHeight="1">
      <c r="A98" s="63"/>
      <c r="B98" s="16" t="s">
        <v>984</v>
      </c>
      <c r="C98" s="20" t="s">
        <v>190</v>
      </c>
      <c r="D98" s="57">
        <v>1968</v>
      </c>
      <c r="E98" s="57" t="s">
        <v>985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4">
        <v>27</v>
      </c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9">
        <f t="shared" si="10"/>
        <v>27</v>
      </c>
      <c r="AS98" s="19">
        <f t="shared" si="11"/>
        <v>1</v>
      </c>
      <c r="AT98" s="14">
        <f t="shared" si="12"/>
        <v>27</v>
      </c>
      <c r="AU98" s="19">
        <f t="shared" si="15"/>
        <v>0</v>
      </c>
      <c r="AV98" s="46">
        <f t="shared" si="14"/>
        <v>27</v>
      </c>
      <c r="AW98" s="13"/>
      <c r="AX98" s="13"/>
    </row>
    <row r="99" spans="1:48" s="23" customFormat="1" ht="15.75" customHeight="1">
      <c r="A99" s="15">
        <v>208</v>
      </c>
      <c r="B99" s="24" t="s">
        <v>320</v>
      </c>
      <c r="C99" s="24" t="s">
        <v>258</v>
      </c>
      <c r="D99" s="24">
        <v>1967</v>
      </c>
      <c r="E99" s="24" t="s">
        <v>252</v>
      </c>
      <c r="F99" s="20"/>
      <c r="G99" s="20"/>
      <c r="H99" s="20"/>
      <c r="I99" s="14">
        <v>42</v>
      </c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19">
        <f t="shared" si="10"/>
        <v>42</v>
      </c>
      <c r="AS99" s="19">
        <f aca="true" t="shared" si="16" ref="AS99:AS111">COUNT(F99:AQ99)</f>
        <v>1</v>
      </c>
      <c r="AT99" s="14">
        <f t="shared" si="12"/>
        <v>42</v>
      </c>
      <c r="AU99" s="19">
        <f t="shared" si="15"/>
        <v>0</v>
      </c>
      <c r="AV99" s="46">
        <f t="shared" si="14"/>
        <v>42</v>
      </c>
    </row>
    <row r="100" spans="1:50" s="23" customFormat="1" ht="15.75" customHeight="1">
      <c r="A100" s="63"/>
      <c r="B100" s="68" t="s">
        <v>980</v>
      </c>
      <c r="C100" s="69" t="s">
        <v>307</v>
      </c>
      <c r="D100" s="57">
        <v>1968</v>
      </c>
      <c r="E100" s="57" t="s">
        <v>981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4"/>
      <c r="X100" s="13"/>
      <c r="Y100" s="13"/>
      <c r="Z100" s="14"/>
      <c r="AA100" s="13"/>
      <c r="AB100" s="13"/>
      <c r="AC100" s="13"/>
      <c r="AD100" s="13"/>
      <c r="AE100" s="13"/>
      <c r="AF100" s="13"/>
      <c r="AG100" s="14">
        <v>30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9">
        <f t="shared" si="10"/>
        <v>30</v>
      </c>
      <c r="AS100" s="19">
        <f t="shared" si="16"/>
        <v>1</v>
      </c>
      <c r="AT100" s="14">
        <f t="shared" si="12"/>
        <v>30</v>
      </c>
      <c r="AU100" s="19">
        <f t="shared" si="15"/>
        <v>0</v>
      </c>
      <c r="AV100" s="46">
        <f t="shared" si="14"/>
        <v>30</v>
      </c>
      <c r="AW100" s="13"/>
      <c r="AX100" s="13"/>
    </row>
    <row r="101" spans="1:50" s="23" customFormat="1" ht="15.75" customHeight="1">
      <c r="A101" s="15">
        <v>166</v>
      </c>
      <c r="B101" s="69" t="s">
        <v>885</v>
      </c>
      <c r="C101" s="69" t="s">
        <v>92</v>
      </c>
      <c r="D101" s="13">
        <v>1966</v>
      </c>
      <c r="E101" s="13" t="s">
        <v>886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28"/>
      <c r="X101" s="13"/>
      <c r="Y101" s="13"/>
      <c r="Z101" s="14"/>
      <c r="AA101" s="13"/>
      <c r="AB101" s="13"/>
      <c r="AC101" s="13"/>
      <c r="AD101" s="13">
        <v>48</v>
      </c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9">
        <f t="shared" si="10"/>
        <v>48</v>
      </c>
      <c r="AS101" s="19">
        <f t="shared" si="16"/>
        <v>1</v>
      </c>
      <c r="AT101" s="14">
        <f t="shared" si="12"/>
        <v>48</v>
      </c>
      <c r="AU101" s="19">
        <f t="shared" si="15"/>
        <v>0</v>
      </c>
      <c r="AV101" s="46">
        <f t="shared" si="14"/>
        <v>48</v>
      </c>
      <c r="AW101" s="13"/>
      <c r="AX101" s="13"/>
    </row>
    <row r="102" spans="1:50" s="23" customFormat="1" ht="15.75" customHeight="1">
      <c r="A102" s="63"/>
      <c r="B102" s="36" t="s">
        <v>946</v>
      </c>
      <c r="C102" s="69" t="s">
        <v>813</v>
      </c>
      <c r="D102" s="35">
        <v>40</v>
      </c>
      <c r="E102" s="36" t="s">
        <v>476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>
        <v>32</v>
      </c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9">
        <f t="shared" si="10"/>
        <v>32</v>
      </c>
      <c r="AS102" s="19">
        <f t="shared" si="16"/>
        <v>1</v>
      </c>
      <c r="AT102" s="14">
        <f t="shared" si="12"/>
        <v>32</v>
      </c>
      <c r="AU102" s="19">
        <f t="shared" si="15"/>
        <v>0</v>
      </c>
      <c r="AV102" s="46">
        <f t="shared" si="14"/>
        <v>32</v>
      </c>
      <c r="AW102" s="13"/>
      <c r="AX102" s="13"/>
    </row>
    <row r="103" spans="1:48" s="23" customFormat="1" ht="15.75" customHeight="1">
      <c r="A103" s="15">
        <v>468</v>
      </c>
      <c r="B103" s="85" t="s">
        <v>370</v>
      </c>
      <c r="C103" s="85" t="s">
        <v>315</v>
      </c>
      <c r="D103" s="24">
        <v>1970</v>
      </c>
      <c r="E103" s="24" t="s">
        <v>335</v>
      </c>
      <c r="F103" s="20"/>
      <c r="G103" s="20"/>
      <c r="H103" s="20"/>
      <c r="I103" s="14">
        <v>8</v>
      </c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19">
        <f t="shared" si="10"/>
        <v>8</v>
      </c>
      <c r="AS103" s="19">
        <f t="shared" si="16"/>
        <v>1</v>
      </c>
      <c r="AT103" s="14">
        <f t="shared" si="12"/>
        <v>8</v>
      </c>
      <c r="AU103" s="19">
        <f t="shared" si="15"/>
        <v>0</v>
      </c>
      <c r="AV103" s="46">
        <f t="shared" si="14"/>
        <v>8</v>
      </c>
    </row>
    <row r="104" spans="1:48" s="23" customFormat="1" ht="15.75" customHeight="1">
      <c r="A104" s="15">
        <v>465</v>
      </c>
      <c r="B104" s="85" t="s">
        <v>368</v>
      </c>
      <c r="C104" s="85" t="s">
        <v>219</v>
      </c>
      <c r="D104" s="24">
        <v>1968</v>
      </c>
      <c r="E104" s="24" t="s">
        <v>369</v>
      </c>
      <c r="F104" s="20"/>
      <c r="G104" s="20"/>
      <c r="H104" s="20"/>
      <c r="I104" s="14">
        <v>9</v>
      </c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19">
        <f t="shared" si="10"/>
        <v>9</v>
      </c>
      <c r="AS104" s="19">
        <f t="shared" si="16"/>
        <v>1</v>
      </c>
      <c r="AT104" s="14">
        <f t="shared" si="12"/>
        <v>9</v>
      </c>
      <c r="AU104" s="19">
        <f t="shared" si="15"/>
        <v>0</v>
      </c>
      <c r="AV104" s="46">
        <f t="shared" si="14"/>
        <v>9</v>
      </c>
    </row>
    <row r="105" spans="1:48" s="23" customFormat="1" ht="15.75" customHeight="1">
      <c r="A105" s="15">
        <v>501</v>
      </c>
      <c r="B105" s="30" t="s">
        <v>485</v>
      </c>
      <c r="C105" s="30" t="s">
        <v>486</v>
      </c>
      <c r="D105" s="32">
        <v>1968</v>
      </c>
      <c r="E105" s="30" t="s">
        <v>432</v>
      </c>
      <c r="F105" s="28"/>
      <c r="G105" s="28"/>
      <c r="H105" s="28"/>
      <c r="I105" s="28"/>
      <c r="J105" s="28"/>
      <c r="K105" s="14">
        <v>0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19">
        <f t="shared" si="10"/>
        <v>0</v>
      </c>
      <c r="AS105" s="19">
        <f t="shared" si="16"/>
        <v>1</v>
      </c>
      <c r="AT105" s="14">
        <f t="shared" si="12"/>
        <v>0</v>
      </c>
      <c r="AU105" s="19">
        <f t="shared" si="15"/>
        <v>0</v>
      </c>
      <c r="AV105" s="46">
        <f t="shared" si="14"/>
        <v>0</v>
      </c>
    </row>
    <row r="106" spans="1:48" s="23" customFormat="1" ht="15.75" customHeight="1">
      <c r="A106" s="15">
        <v>280</v>
      </c>
      <c r="B106" s="91" t="s">
        <v>328</v>
      </c>
      <c r="C106" s="91" t="s">
        <v>329</v>
      </c>
      <c r="D106" s="24">
        <v>1970</v>
      </c>
      <c r="E106" s="24" t="s">
        <v>330</v>
      </c>
      <c r="F106" s="20"/>
      <c r="G106" s="20"/>
      <c r="H106" s="20"/>
      <c r="I106" s="14">
        <v>36</v>
      </c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19">
        <f t="shared" si="10"/>
        <v>36</v>
      </c>
      <c r="AS106" s="19">
        <f t="shared" si="16"/>
        <v>1</v>
      </c>
      <c r="AT106" s="14">
        <f t="shared" si="12"/>
        <v>36</v>
      </c>
      <c r="AU106" s="19">
        <f t="shared" si="15"/>
        <v>0</v>
      </c>
      <c r="AV106" s="46">
        <f t="shared" si="14"/>
        <v>36</v>
      </c>
    </row>
    <row r="107" spans="1:50" s="23" customFormat="1" ht="15.75" customHeight="1">
      <c r="A107" s="15">
        <v>320</v>
      </c>
      <c r="B107" s="79" t="s">
        <v>95</v>
      </c>
      <c r="C107" s="79" t="s">
        <v>96</v>
      </c>
      <c r="D107" s="16">
        <v>1966</v>
      </c>
      <c r="E107" s="16" t="s">
        <v>97</v>
      </c>
      <c r="F107" s="17">
        <v>32</v>
      </c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9">
        <f t="shared" si="10"/>
        <v>32</v>
      </c>
      <c r="AS107" s="19">
        <f t="shared" si="16"/>
        <v>1</v>
      </c>
      <c r="AT107" s="19">
        <f t="shared" si="12"/>
        <v>32</v>
      </c>
      <c r="AU107" s="19">
        <f t="shared" si="15"/>
        <v>0</v>
      </c>
      <c r="AV107" s="46">
        <f t="shared" si="14"/>
        <v>32</v>
      </c>
      <c r="AW107" s="18" t="str">
        <f>B107&amp;", "&amp;C107</f>
        <v>Hardt, Franz Josef</v>
      </c>
      <c r="AX107" s="18">
        <f>A107</f>
        <v>320</v>
      </c>
    </row>
    <row r="108" spans="1:50" s="23" customFormat="1" ht="15.75" customHeight="1">
      <c r="A108" s="15">
        <v>374</v>
      </c>
      <c r="B108" s="27" t="s">
        <v>784</v>
      </c>
      <c r="C108" s="80" t="s">
        <v>458</v>
      </c>
      <c r="D108" s="58">
        <v>1967</v>
      </c>
      <c r="E108" s="58" t="s">
        <v>252</v>
      </c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4">
        <v>26</v>
      </c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9">
        <f t="shared" si="10"/>
        <v>26</v>
      </c>
      <c r="AS108" s="19">
        <f t="shared" si="16"/>
        <v>1</v>
      </c>
      <c r="AT108" s="14">
        <f t="shared" si="12"/>
        <v>26</v>
      </c>
      <c r="AU108" s="19">
        <f t="shared" si="15"/>
        <v>0</v>
      </c>
      <c r="AV108" s="46">
        <f t="shared" si="14"/>
        <v>26</v>
      </c>
      <c r="AW108" s="13"/>
      <c r="AX108" s="13"/>
    </row>
    <row r="109" spans="1:48" s="23" customFormat="1" ht="15.75" customHeight="1">
      <c r="A109" s="15">
        <v>420</v>
      </c>
      <c r="B109" s="26" t="s">
        <v>399</v>
      </c>
      <c r="C109" s="27" t="s">
        <v>400</v>
      </c>
      <c r="D109" s="26">
        <v>1968</v>
      </c>
      <c r="E109" s="26" t="s">
        <v>398</v>
      </c>
      <c r="F109" s="27"/>
      <c r="G109" s="27"/>
      <c r="H109" s="27"/>
      <c r="I109" s="27"/>
      <c r="J109" s="27"/>
      <c r="K109" s="27"/>
      <c r="L109" s="18">
        <v>18</v>
      </c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19">
        <f t="shared" si="10"/>
        <v>18</v>
      </c>
      <c r="AS109" s="19">
        <f t="shared" si="16"/>
        <v>1</v>
      </c>
      <c r="AT109" s="14">
        <f t="shared" si="12"/>
        <v>18</v>
      </c>
      <c r="AU109" s="19">
        <f t="shared" si="15"/>
        <v>0</v>
      </c>
      <c r="AV109" s="46">
        <f t="shared" si="14"/>
        <v>18</v>
      </c>
    </row>
    <row r="110" spans="1:50" s="23" customFormat="1" ht="15.75" customHeight="1">
      <c r="A110" s="15">
        <v>447</v>
      </c>
      <c r="B110" s="68" t="s">
        <v>130</v>
      </c>
      <c r="C110" s="68" t="s">
        <v>131</v>
      </c>
      <c r="D110" s="16">
        <v>1967</v>
      </c>
      <c r="E110" s="16" t="s">
        <v>129</v>
      </c>
      <c r="F110" s="17">
        <v>13</v>
      </c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9">
        <f t="shared" si="10"/>
        <v>13</v>
      </c>
      <c r="AS110" s="19">
        <f t="shared" si="16"/>
        <v>1</v>
      </c>
      <c r="AT110" s="19">
        <f t="shared" si="12"/>
        <v>13</v>
      </c>
      <c r="AU110" s="19">
        <f t="shared" si="15"/>
        <v>0</v>
      </c>
      <c r="AV110" s="46">
        <f t="shared" si="14"/>
        <v>13</v>
      </c>
      <c r="AW110" s="18" t="str">
        <f>B110&amp;", "&amp;C110</f>
        <v>Heiartz, Alex</v>
      </c>
      <c r="AX110" s="18">
        <f>A110</f>
        <v>447</v>
      </c>
    </row>
    <row r="111" spans="1:50" s="23" customFormat="1" ht="15.75" customHeight="1">
      <c r="A111" s="15">
        <v>405</v>
      </c>
      <c r="B111" s="69" t="s">
        <v>752</v>
      </c>
      <c r="C111" s="40" t="s">
        <v>753</v>
      </c>
      <c r="D111" s="13"/>
      <c r="E111" s="4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>
        <v>21</v>
      </c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9">
        <f t="shared" si="10"/>
        <v>21</v>
      </c>
      <c r="AS111" s="19">
        <f t="shared" si="16"/>
        <v>1</v>
      </c>
      <c r="AT111" s="14">
        <f t="shared" si="12"/>
        <v>21</v>
      </c>
      <c r="AU111" s="19">
        <f t="shared" si="15"/>
        <v>0</v>
      </c>
      <c r="AV111" s="46">
        <f t="shared" si="14"/>
        <v>21</v>
      </c>
      <c r="AW111" s="13"/>
      <c r="AX111" s="13"/>
    </row>
    <row r="112" spans="1:50" s="23" customFormat="1" ht="15.75" customHeight="1">
      <c r="A112" s="15">
        <v>149</v>
      </c>
      <c r="B112" s="28" t="s">
        <v>716</v>
      </c>
      <c r="C112" s="40" t="s">
        <v>446</v>
      </c>
      <c r="D112" s="13"/>
      <c r="E112" s="40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>
        <v>50</v>
      </c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9">
        <f t="shared" si="10"/>
        <v>50</v>
      </c>
      <c r="AS112" s="19">
        <f>COUNT(K112:AQ112)</f>
        <v>1</v>
      </c>
      <c r="AT112" s="14">
        <f t="shared" si="12"/>
        <v>50</v>
      </c>
      <c r="AU112" s="19">
        <f t="shared" si="15"/>
        <v>0</v>
      </c>
      <c r="AV112" s="46">
        <f t="shared" si="14"/>
        <v>50</v>
      </c>
      <c r="AW112" s="13"/>
      <c r="AX112" s="13"/>
    </row>
    <row r="113" spans="1:48" s="23" customFormat="1" ht="15.75" customHeight="1">
      <c r="A113" s="15">
        <v>452</v>
      </c>
      <c r="B113" s="85" t="s">
        <v>299</v>
      </c>
      <c r="C113" s="85" t="s">
        <v>284</v>
      </c>
      <c r="D113" s="24">
        <v>1968</v>
      </c>
      <c r="E113" s="24" t="s">
        <v>252</v>
      </c>
      <c r="F113" s="20"/>
      <c r="G113" s="20"/>
      <c r="H113" s="20"/>
      <c r="I113" s="14">
        <v>12</v>
      </c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19">
        <f t="shared" si="10"/>
        <v>12</v>
      </c>
      <c r="AS113" s="19">
        <f aca="true" t="shared" si="17" ref="AS113:AS127">COUNT(F113:AQ113)</f>
        <v>1</v>
      </c>
      <c r="AT113" s="14">
        <f t="shared" si="12"/>
        <v>12</v>
      </c>
      <c r="AU113" s="19">
        <f t="shared" si="15"/>
        <v>0</v>
      </c>
      <c r="AV113" s="46">
        <f t="shared" si="14"/>
        <v>12</v>
      </c>
    </row>
    <row r="114" spans="1:50" s="23" customFormat="1" ht="15.75" customHeight="1">
      <c r="A114" s="63"/>
      <c r="B114" s="68" t="s">
        <v>978</v>
      </c>
      <c r="C114" s="69" t="s">
        <v>979</v>
      </c>
      <c r="D114" s="57">
        <v>1968</v>
      </c>
      <c r="E114" s="57" t="s">
        <v>252</v>
      </c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4">
        <v>31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9">
        <f t="shared" si="10"/>
        <v>31</v>
      </c>
      <c r="AS114" s="19">
        <f t="shared" si="17"/>
        <v>1</v>
      </c>
      <c r="AT114" s="14">
        <f t="shared" si="12"/>
        <v>31</v>
      </c>
      <c r="AU114" s="19">
        <f t="shared" si="15"/>
        <v>0</v>
      </c>
      <c r="AV114" s="46">
        <f t="shared" si="14"/>
        <v>31</v>
      </c>
      <c r="AW114" s="13"/>
      <c r="AX114" s="13"/>
    </row>
    <row r="115" spans="1:50" s="23" customFormat="1" ht="15.75" customHeight="1">
      <c r="A115" s="15">
        <v>219</v>
      </c>
      <c r="B115" s="29" t="s">
        <v>862</v>
      </c>
      <c r="C115" s="94" t="s">
        <v>863</v>
      </c>
      <c r="D115" s="58">
        <v>1966</v>
      </c>
      <c r="E115" s="58" t="s">
        <v>252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43"/>
      <c r="T115" s="13"/>
      <c r="U115" s="13"/>
      <c r="V115" s="13"/>
      <c r="W115" s="13"/>
      <c r="X115" s="14"/>
      <c r="Y115" s="13">
        <v>41</v>
      </c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9">
        <f t="shared" si="10"/>
        <v>41</v>
      </c>
      <c r="AS115" s="19">
        <f t="shared" si="17"/>
        <v>1</v>
      </c>
      <c r="AT115" s="14">
        <f t="shared" si="12"/>
        <v>41</v>
      </c>
      <c r="AU115" s="19">
        <f t="shared" si="15"/>
        <v>0</v>
      </c>
      <c r="AV115" s="46">
        <f t="shared" si="14"/>
        <v>41</v>
      </c>
      <c r="AW115" s="13"/>
      <c r="AX115" s="13"/>
    </row>
    <row r="116" spans="1:50" s="23" customFormat="1" ht="15.75" customHeight="1">
      <c r="A116" s="15">
        <v>451</v>
      </c>
      <c r="B116" s="73" t="s">
        <v>132</v>
      </c>
      <c r="C116" s="73" t="s">
        <v>92</v>
      </c>
      <c r="D116" s="16">
        <v>1967</v>
      </c>
      <c r="E116" s="16" t="s">
        <v>133</v>
      </c>
      <c r="F116" s="17">
        <v>12</v>
      </c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9">
        <f t="shared" si="10"/>
        <v>12</v>
      </c>
      <c r="AS116" s="19">
        <f t="shared" si="17"/>
        <v>1</v>
      </c>
      <c r="AT116" s="19">
        <f t="shared" si="12"/>
        <v>12</v>
      </c>
      <c r="AU116" s="19">
        <f t="shared" si="15"/>
        <v>0</v>
      </c>
      <c r="AV116" s="46">
        <f t="shared" si="14"/>
        <v>12</v>
      </c>
      <c r="AW116" s="18" t="str">
        <f>B116&amp;", "&amp;C116</f>
        <v>Hilger, Frank</v>
      </c>
      <c r="AX116" s="18">
        <f>A116</f>
        <v>451</v>
      </c>
    </row>
    <row r="117" spans="1:50" s="23" customFormat="1" ht="15.75" customHeight="1">
      <c r="A117" s="15">
        <v>191</v>
      </c>
      <c r="B117" s="74" t="s">
        <v>780</v>
      </c>
      <c r="C117" s="85" t="s">
        <v>54</v>
      </c>
      <c r="D117" s="49">
        <v>1968</v>
      </c>
      <c r="E117" s="49" t="s">
        <v>781</v>
      </c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43">
        <v>44</v>
      </c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9">
        <f t="shared" si="10"/>
        <v>44</v>
      </c>
      <c r="AS117" s="19">
        <f t="shared" si="17"/>
        <v>1</v>
      </c>
      <c r="AT117" s="14">
        <f t="shared" si="12"/>
        <v>44</v>
      </c>
      <c r="AU117" s="19">
        <f t="shared" si="15"/>
        <v>0</v>
      </c>
      <c r="AV117" s="46">
        <f t="shared" si="14"/>
        <v>44</v>
      </c>
      <c r="AW117" s="13"/>
      <c r="AX117" s="13"/>
    </row>
    <row r="118" spans="1:48" s="23" customFormat="1" ht="15.75" customHeight="1">
      <c r="A118" s="15">
        <v>207</v>
      </c>
      <c r="B118" s="30" t="s">
        <v>414</v>
      </c>
      <c r="C118" s="30" t="s">
        <v>415</v>
      </c>
      <c r="D118" s="32">
        <v>1968</v>
      </c>
      <c r="E118" s="30" t="s">
        <v>416</v>
      </c>
      <c r="F118" s="28"/>
      <c r="G118" s="28"/>
      <c r="H118" s="18"/>
      <c r="I118" s="18"/>
      <c r="J118" s="20"/>
      <c r="K118" s="20">
        <v>42</v>
      </c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19">
        <f t="shared" si="10"/>
        <v>42</v>
      </c>
      <c r="AS118" s="19">
        <f t="shared" si="17"/>
        <v>1</v>
      </c>
      <c r="AT118" s="19">
        <f t="shared" si="12"/>
        <v>42</v>
      </c>
      <c r="AU118" s="19">
        <f t="shared" si="15"/>
        <v>0</v>
      </c>
      <c r="AV118" s="46">
        <f t="shared" si="14"/>
        <v>42</v>
      </c>
    </row>
    <row r="119" spans="1:50" s="23" customFormat="1" ht="15.75" customHeight="1">
      <c r="A119" s="15">
        <v>182</v>
      </c>
      <c r="B119" s="73" t="s">
        <v>903</v>
      </c>
      <c r="C119" s="73" t="s">
        <v>90</v>
      </c>
      <c r="D119" s="57">
        <v>1968</v>
      </c>
      <c r="E119" s="57" t="s">
        <v>288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  <c r="Y119" s="14"/>
      <c r="Z119" s="13"/>
      <c r="AA119" s="13"/>
      <c r="AB119" s="13"/>
      <c r="AC119" s="13">
        <v>46</v>
      </c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9">
        <f t="shared" si="10"/>
        <v>46</v>
      </c>
      <c r="AS119" s="19">
        <f t="shared" si="17"/>
        <v>1</v>
      </c>
      <c r="AT119" s="14">
        <f t="shared" si="12"/>
        <v>46</v>
      </c>
      <c r="AU119" s="19">
        <f t="shared" si="15"/>
        <v>0</v>
      </c>
      <c r="AV119" s="46">
        <f t="shared" si="14"/>
        <v>46</v>
      </c>
      <c r="AW119" s="13"/>
      <c r="AX119" s="13"/>
    </row>
    <row r="120" spans="1:48" s="23" customFormat="1" ht="15.75" customHeight="1">
      <c r="A120" s="15">
        <v>437</v>
      </c>
      <c r="B120" s="30" t="s">
        <v>464</v>
      </c>
      <c r="C120" s="30" t="s">
        <v>67</v>
      </c>
      <c r="D120" s="32">
        <v>1967</v>
      </c>
      <c r="E120" s="30" t="s">
        <v>432</v>
      </c>
      <c r="F120" s="28"/>
      <c r="G120" s="28"/>
      <c r="H120" s="28"/>
      <c r="I120" s="28"/>
      <c r="J120" s="28"/>
      <c r="K120" s="28">
        <v>15</v>
      </c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19">
        <f t="shared" si="10"/>
        <v>15</v>
      </c>
      <c r="AS120" s="19">
        <f t="shared" si="17"/>
        <v>1</v>
      </c>
      <c r="AT120" s="14">
        <f t="shared" si="12"/>
        <v>15</v>
      </c>
      <c r="AU120" s="19">
        <f t="shared" si="15"/>
        <v>0</v>
      </c>
      <c r="AV120" s="46">
        <f t="shared" si="14"/>
        <v>15</v>
      </c>
    </row>
    <row r="121" spans="1:48" s="23" customFormat="1" ht="15.75" customHeight="1">
      <c r="A121" s="15">
        <v>388</v>
      </c>
      <c r="B121" s="94" t="s">
        <v>279</v>
      </c>
      <c r="C121" s="29" t="s">
        <v>280</v>
      </c>
      <c r="D121" s="22">
        <v>1966</v>
      </c>
      <c r="E121" s="22" t="s">
        <v>252</v>
      </c>
      <c r="F121" s="20"/>
      <c r="G121" s="20"/>
      <c r="H121" s="18">
        <v>24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19">
        <f t="shared" si="10"/>
        <v>24</v>
      </c>
      <c r="AS121" s="19">
        <f t="shared" si="17"/>
        <v>1</v>
      </c>
      <c r="AT121" s="19">
        <f t="shared" si="12"/>
        <v>24</v>
      </c>
      <c r="AU121" s="19">
        <f t="shared" si="15"/>
        <v>0</v>
      </c>
      <c r="AV121" s="46">
        <f t="shared" si="14"/>
        <v>24</v>
      </c>
    </row>
    <row r="122" spans="1:50" s="23" customFormat="1" ht="15.75" customHeight="1">
      <c r="A122" s="15">
        <v>181</v>
      </c>
      <c r="B122" s="29" t="s">
        <v>887</v>
      </c>
      <c r="C122" s="29" t="s">
        <v>115</v>
      </c>
      <c r="D122" s="13">
        <v>1968</v>
      </c>
      <c r="E122" s="13" t="s">
        <v>888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4"/>
      <c r="T122" s="13"/>
      <c r="U122" s="13"/>
      <c r="V122" s="13"/>
      <c r="W122" s="14"/>
      <c r="X122" s="13"/>
      <c r="Y122" s="13"/>
      <c r="Z122" s="13"/>
      <c r="AA122" s="13"/>
      <c r="AB122" s="13"/>
      <c r="AC122" s="13"/>
      <c r="AD122" s="13">
        <v>46</v>
      </c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9">
        <f t="shared" si="10"/>
        <v>46</v>
      </c>
      <c r="AS122" s="19">
        <f t="shared" si="17"/>
        <v>1</v>
      </c>
      <c r="AT122" s="14">
        <f t="shared" si="12"/>
        <v>46</v>
      </c>
      <c r="AU122" s="19">
        <f t="shared" si="15"/>
        <v>0</v>
      </c>
      <c r="AV122" s="46">
        <f t="shared" si="14"/>
        <v>46</v>
      </c>
      <c r="AW122" s="13"/>
      <c r="AX122" s="13"/>
    </row>
    <row r="123" spans="1:48" s="23" customFormat="1" ht="15.75" customHeight="1">
      <c r="A123" s="15">
        <v>235</v>
      </c>
      <c r="B123" s="31" t="s">
        <v>503</v>
      </c>
      <c r="C123" s="31" t="s">
        <v>504</v>
      </c>
      <c r="D123" s="33">
        <v>1969</v>
      </c>
      <c r="E123" s="31" t="s">
        <v>505</v>
      </c>
      <c r="F123" s="29"/>
      <c r="G123" s="29"/>
      <c r="H123" s="29"/>
      <c r="I123" s="29"/>
      <c r="J123" s="29"/>
      <c r="K123" s="29">
        <v>40</v>
      </c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19">
        <f t="shared" si="10"/>
        <v>40</v>
      </c>
      <c r="AS123" s="19">
        <f t="shared" si="17"/>
        <v>1</v>
      </c>
      <c r="AT123" s="14">
        <f t="shared" si="12"/>
        <v>40</v>
      </c>
      <c r="AU123" s="19">
        <f t="shared" si="15"/>
        <v>0</v>
      </c>
      <c r="AV123" s="46">
        <f t="shared" si="14"/>
        <v>40</v>
      </c>
    </row>
    <row r="124" spans="1:48" s="23" customFormat="1" ht="15.75" customHeight="1">
      <c r="A124" s="15">
        <v>329</v>
      </c>
      <c r="B124" s="85" t="s">
        <v>304</v>
      </c>
      <c r="C124" s="74" t="s">
        <v>219</v>
      </c>
      <c r="D124" s="24">
        <v>1968</v>
      </c>
      <c r="E124" s="24" t="s">
        <v>305</v>
      </c>
      <c r="F124" s="20"/>
      <c r="G124" s="20"/>
      <c r="H124" s="20"/>
      <c r="I124" s="18">
        <v>31</v>
      </c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19">
        <f t="shared" si="10"/>
        <v>31</v>
      </c>
      <c r="AS124" s="19">
        <f t="shared" si="17"/>
        <v>1</v>
      </c>
      <c r="AT124" s="19">
        <f t="shared" si="12"/>
        <v>31</v>
      </c>
      <c r="AU124" s="19">
        <f t="shared" si="15"/>
        <v>0</v>
      </c>
      <c r="AV124" s="46">
        <f t="shared" si="14"/>
        <v>31</v>
      </c>
    </row>
    <row r="125" spans="1:48" s="23" customFormat="1" ht="15.75" customHeight="1">
      <c r="A125" s="15">
        <v>344</v>
      </c>
      <c r="B125" s="85" t="s">
        <v>306</v>
      </c>
      <c r="C125" s="74" t="s">
        <v>307</v>
      </c>
      <c r="D125" s="24">
        <v>1969</v>
      </c>
      <c r="E125" s="24" t="s">
        <v>252</v>
      </c>
      <c r="F125" s="20"/>
      <c r="G125" s="20"/>
      <c r="H125" s="20"/>
      <c r="I125" s="18">
        <v>29</v>
      </c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19">
        <f t="shared" si="10"/>
        <v>29</v>
      </c>
      <c r="AS125" s="19">
        <f t="shared" si="17"/>
        <v>1</v>
      </c>
      <c r="AT125" s="19">
        <f t="shared" si="12"/>
        <v>29</v>
      </c>
      <c r="AU125" s="19">
        <f t="shared" si="15"/>
        <v>0</v>
      </c>
      <c r="AV125" s="46">
        <f t="shared" si="14"/>
        <v>29</v>
      </c>
    </row>
    <row r="126" spans="1:50" s="23" customFormat="1" ht="15.75" customHeight="1">
      <c r="A126" s="15">
        <v>206</v>
      </c>
      <c r="B126" s="28" t="s">
        <v>218</v>
      </c>
      <c r="C126" s="28" t="s">
        <v>219</v>
      </c>
      <c r="D126" s="21">
        <v>1969</v>
      </c>
      <c r="E126" s="21"/>
      <c r="F126" s="18"/>
      <c r="G126" s="17">
        <v>42</v>
      </c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9">
        <f t="shared" si="10"/>
        <v>42</v>
      </c>
      <c r="AS126" s="19">
        <f t="shared" si="17"/>
        <v>1</v>
      </c>
      <c r="AT126" s="19">
        <f t="shared" si="12"/>
        <v>42</v>
      </c>
      <c r="AU126" s="19">
        <f aca="true" t="shared" si="18" ref="AU126:AU157">IF(COUNT(F126:AQ126)&lt;22,IF(COUNT(F126:AQ126)&gt;14,(COUNT(F126:AQ126)-15),0)*20,120)</f>
        <v>0</v>
      </c>
      <c r="AV126" s="46">
        <f t="shared" si="14"/>
        <v>42</v>
      </c>
      <c r="AW126" s="18" t="str">
        <f>B126&amp;", "&amp;C126</f>
        <v>Hülden,  Frank</v>
      </c>
      <c r="AX126" s="18">
        <f>A126</f>
        <v>206</v>
      </c>
    </row>
    <row r="127" spans="1:50" s="13" customFormat="1" ht="15.75" customHeight="1">
      <c r="A127" s="15">
        <v>482</v>
      </c>
      <c r="B127" s="30" t="s">
        <v>477</v>
      </c>
      <c r="C127" s="30" t="s">
        <v>78</v>
      </c>
      <c r="D127" s="32">
        <v>1966</v>
      </c>
      <c r="E127" s="30" t="s">
        <v>432</v>
      </c>
      <c r="F127" s="28"/>
      <c r="G127" s="28"/>
      <c r="H127" s="28"/>
      <c r="I127" s="28"/>
      <c r="J127" s="28"/>
      <c r="K127" s="28">
        <v>4</v>
      </c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19">
        <f t="shared" si="10"/>
        <v>4</v>
      </c>
      <c r="AS127" s="19">
        <f t="shared" si="17"/>
        <v>1</v>
      </c>
      <c r="AT127" s="14">
        <f t="shared" si="12"/>
        <v>4</v>
      </c>
      <c r="AU127" s="19">
        <f t="shared" si="18"/>
        <v>0</v>
      </c>
      <c r="AV127" s="46">
        <f t="shared" si="14"/>
        <v>4</v>
      </c>
      <c r="AW127" s="23"/>
      <c r="AX127" s="23"/>
    </row>
    <row r="128" spans="1:48" s="13" customFormat="1" ht="15.75" customHeight="1">
      <c r="A128" s="15">
        <v>268</v>
      </c>
      <c r="B128" s="37" t="s">
        <v>636</v>
      </c>
      <c r="C128" s="37" t="s">
        <v>182</v>
      </c>
      <c r="D128" s="37">
        <v>1968</v>
      </c>
      <c r="E128" s="37" t="s">
        <v>637</v>
      </c>
      <c r="N128" s="13">
        <v>37</v>
      </c>
      <c r="AR128" s="19">
        <f t="shared" si="10"/>
        <v>37</v>
      </c>
      <c r="AS128" s="19">
        <f>COUNT(K128:AQ128)</f>
        <v>1</v>
      </c>
      <c r="AT128" s="14">
        <f t="shared" si="12"/>
        <v>37</v>
      </c>
      <c r="AU128" s="19">
        <f t="shared" si="18"/>
        <v>0</v>
      </c>
      <c r="AV128" s="46">
        <f t="shared" si="14"/>
        <v>37</v>
      </c>
    </row>
    <row r="129" spans="1:50" s="13" customFormat="1" ht="15.75" customHeight="1">
      <c r="A129" s="15">
        <v>500</v>
      </c>
      <c r="B129" s="30" t="s">
        <v>487</v>
      </c>
      <c r="C129" s="30" t="s">
        <v>488</v>
      </c>
      <c r="D129" s="32">
        <v>1967</v>
      </c>
      <c r="E129" s="30" t="s">
        <v>432</v>
      </c>
      <c r="F129" s="28"/>
      <c r="G129" s="28"/>
      <c r="H129" s="28"/>
      <c r="I129" s="28"/>
      <c r="J129" s="28"/>
      <c r="K129" s="14">
        <v>0</v>
      </c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19">
        <f t="shared" si="10"/>
        <v>0</v>
      </c>
      <c r="AS129" s="19">
        <f>COUNT(F129:AQ129)</f>
        <v>1</v>
      </c>
      <c r="AT129" s="14">
        <f t="shared" si="12"/>
        <v>0</v>
      </c>
      <c r="AU129" s="19">
        <f t="shared" si="18"/>
        <v>0</v>
      </c>
      <c r="AV129" s="46">
        <f t="shared" si="14"/>
        <v>0</v>
      </c>
      <c r="AW129" s="23"/>
      <c r="AX129" s="23"/>
    </row>
    <row r="130" spans="1:50" s="13" customFormat="1" ht="15.75" customHeight="1">
      <c r="A130" s="15">
        <v>267</v>
      </c>
      <c r="B130" s="68" t="s">
        <v>85</v>
      </c>
      <c r="C130" s="68" t="s">
        <v>86</v>
      </c>
      <c r="D130" s="16">
        <v>1970</v>
      </c>
      <c r="E130" s="16" t="s">
        <v>87</v>
      </c>
      <c r="F130" s="17">
        <v>37</v>
      </c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9">
        <f aca="true" t="shared" si="19" ref="AR130:AR193">SUM(F130:AQ130)</f>
        <v>37</v>
      </c>
      <c r="AS130" s="19">
        <f>COUNT(F130:AQ130)</f>
        <v>1</v>
      </c>
      <c r="AT130" s="19">
        <f aca="true" t="shared" si="20" ref="AT130:AT193">IF(COUNT(F130:AQ130)&gt;0,LARGE(F130:AQ130,1),0)+IF(COUNT(F130:AQ130)&gt;1,LARGE(F130:AQ130,2),0)+IF(COUNT(F130:AQ130)&gt;2,LARGE(F130:AQ130,3),0)+IF(COUNT(F130:AQ130)&gt;3,LARGE(F130:AQ130,4),0)+IF(COUNT(F130:AQ130)&gt;4,LARGE(F130:AQ130,5),0)+IF(COUNT(F130:AQ130)&gt;5,LARGE(F130:AQ130,6),0)+IF(COUNT(F130:AQ130)&gt;6,LARGE(F130:AQ130,7),0)+IF(COUNT(F130:AQ130)&gt;7,LARGE(F130:AQ130,8),0)+IF(COUNT(F130:AQ130)&gt;8,LARGE(F130:AQ130,9),0)+IF(COUNT(F130:AQ130)&gt;9,LARGE(F130:AQ130,10),0)+IF(COUNT(F130:AQ130)&gt;10,LARGE(F130:AQ130,11),0)+IF(COUNT(F130:AQ130)&gt;11,LARGE(F130:AQ130,12),0)+IF(COUNT(F130:AQ130)&gt;12,LARGE(F130:AQ130,13),0)+IF(COUNT(F130:AQ130)&gt;13,LARGE(F130:AQ130,14),0)+IF(COUNT(F130:AQ130)&gt;14,LARGE(F130:AQ130,15),0)</f>
        <v>37</v>
      </c>
      <c r="AU130" s="19">
        <f t="shared" si="18"/>
        <v>0</v>
      </c>
      <c r="AV130" s="46">
        <f aca="true" t="shared" si="21" ref="AV130:AV193">AT130+AU130</f>
        <v>37</v>
      </c>
      <c r="AW130" s="18" t="str">
        <f>B130&amp;", "&amp;C130</f>
        <v>Ibron, Alexander</v>
      </c>
      <c r="AX130" s="18">
        <f>A130</f>
        <v>267</v>
      </c>
    </row>
    <row r="131" spans="1:48" s="13" customFormat="1" ht="15.75" customHeight="1">
      <c r="A131" s="15">
        <v>306</v>
      </c>
      <c r="B131" s="42" t="s">
        <v>761</v>
      </c>
      <c r="C131" s="42" t="s">
        <v>75</v>
      </c>
      <c r="D131" s="42"/>
      <c r="E131" s="42" t="s">
        <v>762</v>
      </c>
      <c r="Q131" s="14"/>
      <c r="R131" s="13">
        <v>34</v>
      </c>
      <c r="AR131" s="19">
        <f t="shared" si="19"/>
        <v>34</v>
      </c>
      <c r="AS131" s="19">
        <f>COUNT(F131:AQ131)</f>
        <v>1</v>
      </c>
      <c r="AT131" s="14">
        <f t="shared" si="20"/>
        <v>34</v>
      </c>
      <c r="AU131" s="19">
        <f t="shared" si="18"/>
        <v>0</v>
      </c>
      <c r="AV131" s="46">
        <f t="shared" si="21"/>
        <v>34</v>
      </c>
    </row>
    <row r="132" spans="1:48" s="13" customFormat="1" ht="15.75" customHeight="1">
      <c r="A132" s="15">
        <v>192</v>
      </c>
      <c r="B132" s="62" t="s">
        <v>877</v>
      </c>
      <c r="C132" s="62" t="s">
        <v>878</v>
      </c>
      <c r="D132" s="62">
        <v>1968</v>
      </c>
      <c r="E132" s="62" t="s">
        <v>879</v>
      </c>
      <c r="Y132" s="14"/>
      <c r="Z132" s="14">
        <v>45</v>
      </c>
      <c r="AR132" s="19">
        <f t="shared" si="19"/>
        <v>45</v>
      </c>
      <c r="AS132" s="19">
        <f>COUNT(F132:AQ132)</f>
        <v>1</v>
      </c>
      <c r="AT132" s="14">
        <f t="shared" si="20"/>
        <v>45</v>
      </c>
      <c r="AU132" s="19">
        <f t="shared" si="18"/>
        <v>0</v>
      </c>
      <c r="AV132" s="46">
        <f t="shared" si="21"/>
        <v>45</v>
      </c>
    </row>
    <row r="133" spans="1:48" s="13" customFormat="1" ht="15.75" customHeight="1">
      <c r="A133" s="15">
        <v>205</v>
      </c>
      <c r="B133" s="36" t="s">
        <v>611</v>
      </c>
      <c r="C133" s="36" t="s">
        <v>54</v>
      </c>
      <c r="D133" s="35">
        <v>41</v>
      </c>
      <c r="E133" s="36" t="s">
        <v>612</v>
      </c>
      <c r="M133" s="14">
        <v>42</v>
      </c>
      <c r="AR133" s="19">
        <f t="shared" si="19"/>
        <v>42</v>
      </c>
      <c r="AS133" s="19">
        <f>COUNT(K133:AQ133)</f>
        <v>1</v>
      </c>
      <c r="AT133" s="14">
        <f t="shared" si="20"/>
        <v>42</v>
      </c>
      <c r="AU133" s="19">
        <f t="shared" si="18"/>
        <v>0</v>
      </c>
      <c r="AV133" s="46">
        <f t="shared" si="21"/>
        <v>42</v>
      </c>
    </row>
    <row r="134" spans="1:48" s="13" customFormat="1" ht="15.75" customHeight="1">
      <c r="A134" s="15">
        <v>305</v>
      </c>
      <c r="B134" s="36" t="s">
        <v>617</v>
      </c>
      <c r="C134" s="36" t="s">
        <v>446</v>
      </c>
      <c r="D134" s="35">
        <v>42</v>
      </c>
      <c r="E134" s="36" t="s">
        <v>618</v>
      </c>
      <c r="M134" s="14">
        <v>34</v>
      </c>
      <c r="AR134" s="19">
        <f t="shared" si="19"/>
        <v>34</v>
      </c>
      <c r="AS134" s="19">
        <f>COUNT(K134:AQ134)</f>
        <v>1</v>
      </c>
      <c r="AT134" s="14">
        <f t="shared" si="20"/>
        <v>34</v>
      </c>
      <c r="AU134" s="19">
        <f t="shared" si="18"/>
        <v>0</v>
      </c>
      <c r="AV134" s="46">
        <f t="shared" si="21"/>
        <v>34</v>
      </c>
    </row>
    <row r="135" spans="1:50" s="13" customFormat="1" ht="15.75" customHeight="1">
      <c r="A135" s="15">
        <v>467</v>
      </c>
      <c r="B135" s="30" t="s">
        <v>470</v>
      </c>
      <c r="C135" s="30" t="s">
        <v>471</v>
      </c>
      <c r="D135" s="32">
        <v>1968</v>
      </c>
      <c r="E135" s="30" t="s">
        <v>432</v>
      </c>
      <c r="F135" s="28"/>
      <c r="G135" s="28"/>
      <c r="H135" s="28"/>
      <c r="I135" s="28"/>
      <c r="J135" s="28"/>
      <c r="K135" s="28">
        <v>8</v>
      </c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19">
        <f t="shared" si="19"/>
        <v>8</v>
      </c>
      <c r="AS135" s="19">
        <f aca="true" t="shared" si="22" ref="AS135:AS151">COUNT(F135:AQ135)</f>
        <v>1</v>
      </c>
      <c r="AT135" s="14">
        <f t="shared" si="20"/>
        <v>8</v>
      </c>
      <c r="AU135" s="19">
        <f t="shared" si="18"/>
        <v>0</v>
      </c>
      <c r="AV135" s="46">
        <f t="shared" si="21"/>
        <v>8</v>
      </c>
      <c r="AW135" s="23"/>
      <c r="AX135" s="23"/>
    </row>
    <row r="136" spans="1:50" s="13" customFormat="1" ht="15.75" customHeight="1">
      <c r="A136" s="15">
        <v>416</v>
      </c>
      <c r="B136" s="26" t="s">
        <v>253</v>
      </c>
      <c r="C136" s="27" t="s">
        <v>266</v>
      </c>
      <c r="D136" s="26">
        <v>1966</v>
      </c>
      <c r="E136" s="26"/>
      <c r="F136" s="27"/>
      <c r="G136" s="27"/>
      <c r="H136" s="27"/>
      <c r="I136" s="27"/>
      <c r="J136" s="27"/>
      <c r="K136" s="27"/>
      <c r="L136" s="27">
        <v>19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19">
        <f t="shared" si="19"/>
        <v>19</v>
      </c>
      <c r="AS136" s="19">
        <f t="shared" si="22"/>
        <v>1</v>
      </c>
      <c r="AT136" s="14">
        <f t="shared" si="20"/>
        <v>19</v>
      </c>
      <c r="AU136" s="19">
        <f t="shared" si="18"/>
        <v>0</v>
      </c>
      <c r="AV136" s="46">
        <f t="shared" si="21"/>
        <v>19</v>
      </c>
      <c r="AW136" s="23"/>
      <c r="AX136" s="23"/>
    </row>
    <row r="137" spans="1:48" s="13" customFormat="1" ht="15.75" customHeight="1">
      <c r="A137" s="15">
        <v>426</v>
      </c>
      <c r="B137" s="78" t="s">
        <v>253</v>
      </c>
      <c r="C137" s="78" t="s">
        <v>664</v>
      </c>
      <c r="D137" s="38">
        <v>1968</v>
      </c>
      <c r="E137" s="38" t="s">
        <v>649</v>
      </c>
      <c r="P137" s="13">
        <v>17</v>
      </c>
      <c r="AR137" s="19">
        <f t="shared" si="19"/>
        <v>17</v>
      </c>
      <c r="AS137" s="19">
        <f t="shared" si="22"/>
        <v>1</v>
      </c>
      <c r="AT137" s="14">
        <f t="shared" si="20"/>
        <v>17</v>
      </c>
      <c r="AU137" s="19">
        <f t="shared" si="18"/>
        <v>0</v>
      </c>
      <c r="AV137" s="46">
        <f t="shared" si="21"/>
        <v>17</v>
      </c>
    </row>
    <row r="138" spans="1:48" s="13" customFormat="1" ht="15.75" customHeight="1">
      <c r="A138" s="15">
        <v>364</v>
      </c>
      <c r="B138" s="69" t="s">
        <v>838</v>
      </c>
      <c r="C138" s="83" t="s">
        <v>598</v>
      </c>
      <c r="D138" s="58">
        <v>1966</v>
      </c>
      <c r="E138" s="58" t="s">
        <v>839</v>
      </c>
      <c r="W138" s="14">
        <v>27</v>
      </c>
      <c r="AR138" s="19">
        <f t="shared" si="19"/>
        <v>27</v>
      </c>
      <c r="AS138" s="19">
        <f t="shared" si="22"/>
        <v>1</v>
      </c>
      <c r="AT138" s="14">
        <f t="shared" si="20"/>
        <v>27</v>
      </c>
      <c r="AU138" s="19">
        <f t="shared" si="18"/>
        <v>0</v>
      </c>
      <c r="AV138" s="46">
        <f t="shared" si="21"/>
        <v>27</v>
      </c>
    </row>
    <row r="139" spans="1:48" s="13" customFormat="1" ht="15.75" customHeight="1">
      <c r="A139" s="63"/>
      <c r="B139" s="36" t="s">
        <v>956</v>
      </c>
      <c r="C139" s="69" t="s">
        <v>479</v>
      </c>
      <c r="D139" s="35">
        <v>44</v>
      </c>
      <c r="E139" s="36"/>
      <c r="AF139" s="13">
        <v>19</v>
      </c>
      <c r="AR139" s="19">
        <f t="shared" si="19"/>
        <v>19</v>
      </c>
      <c r="AS139" s="19">
        <f t="shared" si="22"/>
        <v>1</v>
      </c>
      <c r="AT139" s="14">
        <f t="shared" si="20"/>
        <v>19</v>
      </c>
      <c r="AU139" s="19">
        <f t="shared" si="18"/>
        <v>0</v>
      </c>
      <c r="AV139" s="46">
        <f t="shared" si="21"/>
        <v>19</v>
      </c>
    </row>
    <row r="140" spans="1:48" s="13" customFormat="1" ht="15.75" customHeight="1">
      <c r="A140" s="15">
        <v>200</v>
      </c>
      <c r="B140" s="71" t="s">
        <v>782</v>
      </c>
      <c r="C140" s="77" t="s">
        <v>86</v>
      </c>
      <c r="D140" s="49">
        <v>1969</v>
      </c>
      <c r="E140" s="49" t="s">
        <v>783</v>
      </c>
      <c r="S140" s="43">
        <v>43</v>
      </c>
      <c r="AR140" s="19">
        <f t="shared" si="19"/>
        <v>43</v>
      </c>
      <c r="AS140" s="19">
        <f t="shared" si="22"/>
        <v>1</v>
      </c>
      <c r="AT140" s="14">
        <f t="shared" si="20"/>
        <v>43</v>
      </c>
      <c r="AU140" s="19">
        <f t="shared" si="18"/>
        <v>0</v>
      </c>
      <c r="AV140" s="46">
        <f t="shared" si="21"/>
        <v>43</v>
      </c>
    </row>
    <row r="141" spans="1:48" s="13" customFormat="1" ht="15.75" customHeight="1">
      <c r="A141" s="15">
        <v>234</v>
      </c>
      <c r="B141" s="42" t="s">
        <v>758</v>
      </c>
      <c r="C141" s="42" t="s">
        <v>64</v>
      </c>
      <c r="D141" s="42"/>
      <c r="E141" s="42" t="s">
        <v>759</v>
      </c>
      <c r="P141" s="14"/>
      <c r="Q141" s="14"/>
      <c r="R141" s="13">
        <v>40</v>
      </c>
      <c r="AR141" s="19">
        <f t="shared" si="19"/>
        <v>40</v>
      </c>
      <c r="AS141" s="19">
        <f t="shared" si="22"/>
        <v>1</v>
      </c>
      <c r="AT141" s="14">
        <f t="shared" si="20"/>
        <v>40</v>
      </c>
      <c r="AU141" s="19">
        <f t="shared" si="18"/>
        <v>0</v>
      </c>
      <c r="AV141" s="46">
        <f t="shared" si="21"/>
        <v>40</v>
      </c>
    </row>
    <row r="142" spans="1:50" s="13" customFormat="1" ht="15.75" customHeight="1">
      <c r="A142" s="15">
        <v>380</v>
      </c>
      <c r="B142" s="71" t="s">
        <v>555</v>
      </c>
      <c r="C142" s="72" t="s">
        <v>504</v>
      </c>
      <c r="D142" s="34">
        <v>68</v>
      </c>
      <c r="E142" s="34" t="s">
        <v>556</v>
      </c>
      <c r="F142" s="20"/>
      <c r="G142" s="20"/>
      <c r="H142" s="20"/>
      <c r="I142" s="20"/>
      <c r="J142" s="28">
        <v>25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19">
        <f t="shared" si="19"/>
        <v>25</v>
      </c>
      <c r="AS142" s="19">
        <f t="shared" si="22"/>
        <v>1</v>
      </c>
      <c r="AT142" s="14">
        <f t="shared" si="20"/>
        <v>25</v>
      </c>
      <c r="AU142" s="19">
        <f t="shared" si="18"/>
        <v>0</v>
      </c>
      <c r="AV142" s="46">
        <f t="shared" si="21"/>
        <v>25</v>
      </c>
      <c r="AW142" s="23"/>
      <c r="AX142" s="23"/>
    </row>
    <row r="143" spans="1:48" s="13" customFormat="1" ht="15.75" customHeight="1">
      <c r="A143" s="15">
        <v>394</v>
      </c>
      <c r="B143" s="68" t="s">
        <v>912</v>
      </c>
      <c r="C143" s="69" t="s">
        <v>219</v>
      </c>
      <c r="D143" s="57">
        <v>1969</v>
      </c>
      <c r="E143" s="57" t="s">
        <v>913</v>
      </c>
      <c r="AE143" s="13">
        <v>23</v>
      </c>
      <c r="AR143" s="19">
        <f t="shared" si="19"/>
        <v>23</v>
      </c>
      <c r="AS143" s="19">
        <f t="shared" si="22"/>
        <v>1</v>
      </c>
      <c r="AT143" s="14">
        <f t="shared" si="20"/>
        <v>23</v>
      </c>
      <c r="AU143" s="19">
        <f t="shared" si="18"/>
        <v>0</v>
      </c>
      <c r="AV143" s="46">
        <f t="shared" si="21"/>
        <v>23</v>
      </c>
    </row>
    <row r="144" spans="1:50" s="13" customFormat="1" ht="15.75" customHeight="1">
      <c r="A144" s="15">
        <v>172</v>
      </c>
      <c r="B144" s="69" t="s">
        <v>161</v>
      </c>
      <c r="C144" s="69" t="s">
        <v>162</v>
      </c>
      <c r="D144" s="21">
        <v>1968</v>
      </c>
      <c r="E144" s="21" t="s">
        <v>163</v>
      </c>
      <c r="F144" s="18"/>
      <c r="G144" s="18">
        <v>47</v>
      </c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9">
        <f t="shared" si="19"/>
        <v>47</v>
      </c>
      <c r="AS144" s="19">
        <f t="shared" si="22"/>
        <v>1</v>
      </c>
      <c r="AT144" s="19">
        <f t="shared" si="20"/>
        <v>47</v>
      </c>
      <c r="AU144" s="19">
        <f t="shared" si="18"/>
        <v>0</v>
      </c>
      <c r="AV144" s="46">
        <f t="shared" si="21"/>
        <v>47</v>
      </c>
      <c r="AW144" s="18" t="str">
        <f>B144&amp;", "&amp;C144</f>
        <v>Karrenberg,  Michael</v>
      </c>
      <c r="AX144" s="18">
        <f>A144</f>
        <v>172</v>
      </c>
    </row>
    <row r="145" spans="1:48" s="13" customFormat="1" ht="15.75" customHeight="1">
      <c r="A145" s="15">
        <v>304</v>
      </c>
      <c r="B145" s="69" t="s">
        <v>739</v>
      </c>
      <c r="C145" s="40" t="s">
        <v>740</v>
      </c>
      <c r="E145" s="40"/>
      <c r="Q145" s="13">
        <v>34</v>
      </c>
      <c r="AR145" s="19">
        <f t="shared" si="19"/>
        <v>34</v>
      </c>
      <c r="AS145" s="19">
        <f t="shared" si="22"/>
        <v>1</v>
      </c>
      <c r="AT145" s="14">
        <f t="shared" si="20"/>
        <v>34</v>
      </c>
      <c r="AU145" s="19">
        <f t="shared" si="18"/>
        <v>0</v>
      </c>
      <c r="AV145" s="46">
        <f t="shared" si="21"/>
        <v>34</v>
      </c>
    </row>
    <row r="146" spans="1:50" s="13" customFormat="1" ht="15.75" customHeight="1">
      <c r="A146" s="15">
        <v>363</v>
      </c>
      <c r="B146" s="68" t="s">
        <v>105</v>
      </c>
      <c r="C146" s="68" t="s">
        <v>106</v>
      </c>
      <c r="D146" s="16">
        <v>1966</v>
      </c>
      <c r="E146" s="16" t="s">
        <v>107</v>
      </c>
      <c r="F146" s="17">
        <v>27</v>
      </c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9">
        <f t="shared" si="19"/>
        <v>27</v>
      </c>
      <c r="AS146" s="19">
        <f t="shared" si="22"/>
        <v>1</v>
      </c>
      <c r="AT146" s="19">
        <f t="shared" si="20"/>
        <v>27</v>
      </c>
      <c r="AU146" s="19">
        <f t="shared" si="18"/>
        <v>0</v>
      </c>
      <c r="AV146" s="46">
        <f t="shared" si="21"/>
        <v>27</v>
      </c>
      <c r="AW146" s="18" t="str">
        <f>B146&amp;", "&amp;C146</f>
        <v>Kaufmann, Steffen</v>
      </c>
      <c r="AX146" s="18">
        <f>A146</f>
        <v>363</v>
      </c>
    </row>
    <row r="147" spans="1:48" s="13" customFormat="1" ht="15.75" customHeight="1">
      <c r="A147" s="15">
        <v>356</v>
      </c>
      <c r="B147" s="36" t="s">
        <v>965</v>
      </c>
      <c r="C147" s="69" t="s">
        <v>959</v>
      </c>
      <c r="D147" s="35">
        <v>42</v>
      </c>
      <c r="E147" s="36" t="s">
        <v>966</v>
      </c>
      <c r="Y147" s="14"/>
      <c r="AF147" s="13">
        <v>13</v>
      </c>
      <c r="AR147" s="19">
        <f t="shared" si="19"/>
        <v>13</v>
      </c>
      <c r="AS147" s="19">
        <f t="shared" si="22"/>
        <v>1</v>
      </c>
      <c r="AT147" s="14">
        <f t="shared" si="20"/>
        <v>13</v>
      </c>
      <c r="AU147" s="19">
        <f t="shared" si="18"/>
        <v>0</v>
      </c>
      <c r="AV147" s="46">
        <f t="shared" si="21"/>
        <v>13</v>
      </c>
    </row>
    <row r="148" spans="1:50" s="13" customFormat="1" ht="15.75" customHeight="1">
      <c r="A148" s="15">
        <v>180</v>
      </c>
      <c r="B148" s="29" t="s">
        <v>164</v>
      </c>
      <c r="C148" s="29" t="s">
        <v>165</v>
      </c>
      <c r="D148" s="21">
        <v>1967</v>
      </c>
      <c r="E148" s="21" t="s">
        <v>166</v>
      </c>
      <c r="F148" s="18"/>
      <c r="G148" s="18">
        <v>46</v>
      </c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9">
        <f t="shared" si="19"/>
        <v>46</v>
      </c>
      <c r="AS148" s="19">
        <f t="shared" si="22"/>
        <v>1</v>
      </c>
      <c r="AT148" s="19">
        <f t="shared" si="20"/>
        <v>46</v>
      </c>
      <c r="AU148" s="19">
        <f t="shared" si="18"/>
        <v>0</v>
      </c>
      <c r="AV148" s="46">
        <f t="shared" si="21"/>
        <v>46</v>
      </c>
      <c r="AW148" s="18" t="str">
        <f>B148&amp;", "&amp;C148</f>
        <v>Kehrbusch,  Gerd</v>
      </c>
      <c r="AX148" s="18">
        <f>A148</f>
        <v>180</v>
      </c>
    </row>
    <row r="149" spans="1:50" s="13" customFormat="1" ht="15.75" customHeight="1">
      <c r="A149" s="15">
        <v>343</v>
      </c>
      <c r="B149" s="31" t="s">
        <v>517</v>
      </c>
      <c r="C149" s="31" t="s">
        <v>518</v>
      </c>
      <c r="D149" s="33">
        <v>1966</v>
      </c>
      <c r="E149" s="31" t="s">
        <v>432</v>
      </c>
      <c r="F149" s="29"/>
      <c r="G149" s="29"/>
      <c r="H149" s="29"/>
      <c r="I149" s="29"/>
      <c r="J149" s="29"/>
      <c r="K149" s="29">
        <v>29</v>
      </c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19">
        <f t="shared" si="19"/>
        <v>29</v>
      </c>
      <c r="AS149" s="19">
        <f t="shared" si="22"/>
        <v>1</v>
      </c>
      <c r="AT149" s="14">
        <f t="shared" si="20"/>
        <v>29</v>
      </c>
      <c r="AU149" s="19">
        <f t="shared" si="18"/>
        <v>0</v>
      </c>
      <c r="AV149" s="46">
        <f t="shared" si="21"/>
        <v>29</v>
      </c>
      <c r="AW149" s="23"/>
      <c r="AX149" s="23"/>
    </row>
    <row r="150" spans="1:50" s="13" customFormat="1" ht="15.75" customHeight="1">
      <c r="A150" s="15">
        <v>357</v>
      </c>
      <c r="B150" s="31" t="s">
        <v>519</v>
      </c>
      <c r="C150" s="31" t="s">
        <v>520</v>
      </c>
      <c r="D150" s="33">
        <v>1970</v>
      </c>
      <c r="E150" s="31" t="s">
        <v>432</v>
      </c>
      <c r="F150" s="29"/>
      <c r="G150" s="29"/>
      <c r="H150" s="29"/>
      <c r="I150" s="29"/>
      <c r="J150" s="29"/>
      <c r="K150" s="29">
        <v>28</v>
      </c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19">
        <f t="shared" si="19"/>
        <v>28</v>
      </c>
      <c r="AS150" s="19">
        <f t="shared" si="22"/>
        <v>1</v>
      </c>
      <c r="AT150" s="14">
        <f t="shared" si="20"/>
        <v>28</v>
      </c>
      <c r="AU150" s="19">
        <f t="shared" si="18"/>
        <v>0</v>
      </c>
      <c r="AV150" s="46">
        <f t="shared" si="21"/>
        <v>28</v>
      </c>
      <c r="AW150" s="23"/>
      <c r="AX150" s="23"/>
    </row>
    <row r="151" spans="1:48" s="13" customFormat="1" ht="15.75" customHeight="1">
      <c r="A151" s="63"/>
      <c r="B151" s="36" t="s">
        <v>940</v>
      </c>
      <c r="C151" s="69" t="s">
        <v>529</v>
      </c>
      <c r="D151" s="35">
        <v>41</v>
      </c>
      <c r="E151" s="36"/>
      <c r="AF151" s="13">
        <v>38</v>
      </c>
      <c r="AR151" s="19">
        <f t="shared" si="19"/>
        <v>38</v>
      </c>
      <c r="AS151" s="19">
        <f t="shared" si="22"/>
        <v>1</v>
      </c>
      <c r="AT151" s="14">
        <f t="shared" si="20"/>
        <v>38</v>
      </c>
      <c r="AU151" s="19">
        <f t="shared" si="18"/>
        <v>0</v>
      </c>
      <c r="AV151" s="46">
        <f t="shared" si="21"/>
        <v>38</v>
      </c>
    </row>
    <row r="152" spans="1:48" s="13" customFormat="1" ht="15.75" customHeight="1">
      <c r="A152" s="15">
        <v>179</v>
      </c>
      <c r="B152" s="36" t="s">
        <v>607</v>
      </c>
      <c r="C152" s="36" t="s">
        <v>92</v>
      </c>
      <c r="D152" s="35">
        <v>42</v>
      </c>
      <c r="E152" s="36"/>
      <c r="M152" s="14">
        <v>46</v>
      </c>
      <c r="AR152" s="19">
        <f t="shared" si="19"/>
        <v>46</v>
      </c>
      <c r="AS152" s="19">
        <f>COUNT(K152:AQ152)</f>
        <v>1</v>
      </c>
      <c r="AT152" s="14">
        <f t="shared" si="20"/>
        <v>46</v>
      </c>
      <c r="AU152" s="19">
        <f t="shared" si="18"/>
        <v>0</v>
      </c>
      <c r="AV152" s="46">
        <f t="shared" si="21"/>
        <v>46</v>
      </c>
    </row>
    <row r="153" spans="1:50" s="13" customFormat="1" ht="15.75" customHeight="1">
      <c r="A153" s="15">
        <v>198</v>
      </c>
      <c r="B153" s="73" t="s">
        <v>66</v>
      </c>
      <c r="C153" s="73" t="s">
        <v>67</v>
      </c>
      <c r="D153" s="16">
        <v>1968</v>
      </c>
      <c r="E153" s="16" t="s">
        <v>55</v>
      </c>
      <c r="F153" s="17">
        <v>44</v>
      </c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9">
        <f t="shared" si="19"/>
        <v>44</v>
      </c>
      <c r="AS153" s="19">
        <f>COUNT(F153:AQ153)</f>
        <v>1</v>
      </c>
      <c r="AT153" s="19">
        <f t="shared" si="20"/>
        <v>44</v>
      </c>
      <c r="AU153" s="19">
        <f t="shared" si="18"/>
        <v>0</v>
      </c>
      <c r="AV153" s="46">
        <f t="shared" si="21"/>
        <v>44</v>
      </c>
      <c r="AW153" s="18" t="str">
        <f>B153&amp;", "&amp;C153</f>
        <v>Kirch, André</v>
      </c>
      <c r="AX153" s="18">
        <f>A153</f>
        <v>198</v>
      </c>
    </row>
    <row r="154" spans="1:50" s="13" customFormat="1" ht="15.75" customHeight="1">
      <c r="A154" s="15">
        <v>178</v>
      </c>
      <c r="B154" s="73" t="s">
        <v>61</v>
      </c>
      <c r="C154" s="73" t="s">
        <v>62</v>
      </c>
      <c r="D154" s="16">
        <v>1970</v>
      </c>
      <c r="E154" s="16" t="s">
        <v>58</v>
      </c>
      <c r="F154" s="17">
        <v>46</v>
      </c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9">
        <f t="shared" si="19"/>
        <v>46</v>
      </c>
      <c r="AS154" s="19">
        <f>COUNT(F154:AQ154)</f>
        <v>1</v>
      </c>
      <c r="AT154" s="19">
        <f t="shared" si="20"/>
        <v>46</v>
      </c>
      <c r="AU154" s="19">
        <f t="shared" si="18"/>
        <v>0</v>
      </c>
      <c r="AV154" s="46">
        <f t="shared" si="21"/>
        <v>46</v>
      </c>
      <c r="AW154" s="18" t="str">
        <f>B154&amp;", "&amp;C154</f>
        <v>Klein, Dieter</v>
      </c>
      <c r="AX154" s="18">
        <f>A154</f>
        <v>178</v>
      </c>
    </row>
    <row r="155" spans="1:48" s="13" customFormat="1" ht="15.75" customHeight="1">
      <c r="A155" s="15">
        <v>266</v>
      </c>
      <c r="B155" s="73" t="s">
        <v>908</v>
      </c>
      <c r="C155" s="28" t="s">
        <v>157</v>
      </c>
      <c r="D155" s="57">
        <v>1969</v>
      </c>
      <c r="E155" s="57" t="s">
        <v>224</v>
      </c>
      <c r="AE155" s="13">
        <v>37</v>
      </c>
      <c r="AR155" s="19">
        <f t="shared" si="19"/>
        <v>37</v>
      </c>
      <c r="AS155" s="19">
        <f>COUNT(F155:AQ155)</f>
        <v>1</v>
      </c>
      <c r="AT155" s="14">
        <f t="shared" si="20"/>
        <v>37</v>
      </c>
      <c r="AU155" s="19">
        <f t="shared" si="18"/>
        <v>0</v>
      </c>
      <c r="AV155" s="46">
        <f t="shared" si="21"/>
        <v>37</v>
      </c>
    </row>
    <row r="156" spans="1:48" s="13" customFormat="1" ht="15.75" customHeight="1">
      <c r="A156" s="15">
        <v>431</v>
      </c>
      <c r="B156" s="70" t="s">
        <v>665</v>
      </c>
      <c r="C156" s="70" t="s">
        <v>64</v>
      </c>
      <c r="D156" s="38">
        <v>1969</v>
      </c>
      <c r="E156" s="38" t="s">
        <v>649</v>
      </c>
      <c r="P156" s="13">
        <v>16</v>
      </c>
      <c r="AR156" s="19">
        <f t="shared" si="19"/>
        <v>16</v>
      </c>
      <c r="AS156" s="19">
        <f>COUNT(F156:AQ156)</f>
        <v>1</v>
      </c>
      <c r="AT156" s="14">
        <f t="shared" si="20"/>
        <v>16</v>
      </c>
      <c r="AU156" s="19">
        <f t="shared" si="18"/>
        <v>0</v>
      </c>
      <c r="AV156" s="46">
        <f t="shared" si="21"/>
        <v>16</v>
      </c>
    </row>
    <row r="157" spans="1:48" s="13" customFormat="1" ht="15.75" customHeight="1">
      <c r="A157" s="15">
        <v>244</v>
      </c>
      <c r="B157" s="77" t="s">
        <v>767</v>
      </c>
      <c r="C157" s="77" t="s">
        <v>768</v>
      </c>
      <c r="D157" s="49">
        <v>1967</v>
      </c>
      <c r="E157" s="49" t="s">
        <v>769</v>
      </c>
      <c r="S157" s="14">
        <v>39</v>
      </c>
      <c r="AR157" s="19">
        <f t="shared" si="19"/>
        <v>39</v>
      </c>
      <c r="AS157" s="19">
        <f>COUNT(F157:AQ157)</f>
        <v>1</v>
      </c>
      <c r="AT157" s="14">
        <f t="shared" si="20"/>
        <v>39</v>
      </c>
      <c r="AU157" s="19">
        <f t="shared" si="18"/>
        <v>0</v>
      </c>
      <c r="AV157" s="46">
        <f t="shared" si="21"/>
        <v>39</v>
      </c>
    </row>
    <row r="158" spans="1:48" s="13" customFormat="1" ht="15.75" customHeight="1">
      <c r="A158" s="15">
        <v>293</v>
      </c>
      <c r="B158" s="37" t="s">
        <v>638</v>
      </c>
      <c r="C158" s="37" t="s">
        <v>639</v>
      </c>
      <c r="D158" s="37">
        <v>1967</v>
      </c>
      <c r="E158" s="37" t="s">
        <v>640</v>
      </c>
      <c r="N158" s="13">
        <v>35</v>
      </c>
      <c r="AR158" s="19">
        <f t="shared" si="19"/>
        <v>35</v>
      </c>
      <c r="AS158" s="19">
        <f>COUNT(K158:AQ158)</f>
        <v>1</v>
      </c>
      <c r="AT158" s="14">
        <f t="shared" si="20"/>
        <v>35</v>
      </c>
      <c r="AU158" s="19">
        <f>IF(COUNT(F158:AQ158)&lt;22,IF(COUNT(F158:AQ158)&gt;14,(COUNT(F158:AQ158)-15),0)*20,120)</f>
        <v>0</v>
      </c>
      <c r="AV158" s="46">
        <f t="shared" si="21"/>
        <v>35</v>
      </c>
    </row>
    <row r="159" spans="1:50" s="13" customFormat="1" ht="15.75" customHeight="1">
      <c r="A159" s="15">
        <v>387</v>
      </c>
      <c r="B159" s="26" t="s">
        <v>396</v>
      </c>
      <c r="C159" s="27" t="s">
        <v>397</v>
      </c>
      <c r="D159" s="26">
        <v>1967</v>
      </c>
      <c r="E159" s="26" t="s">
        <v>398</v>
      </c>
      <c r="F159" s="27"/>
      <c r="G159" s="27"/>
      <c r="H159" s="27"/>
      <c r="I159" s="27"/>
      <c r="J159" s="27"/>
      <c r="K159" s="27"/>
      <c r="L159" s="27">
        <v>24</v>
      </c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19">
        <f t="shared" si="19"/>
        <v>24</v>
      </c>
      <c r="AS159" s="19">
        <f aca="true" t="shared" si="23" ref="AS159:AS169">COUNT(F159:AQ159)</f>
        <v>1</v>
      </c>
      <c r="AT159" s="14">
        <f t="shared" si="20"/>
        <v>24</v>
      </c>
      <c r="AU159" s="14"/>
      <c r="AV159" s="46">
        <f t="shared" si="21"/>
        <v>24</v>
      </c>
      <c r="AW159" s="23"/>
      <c r="AX159" s="23"/>
    </row>
    <row r="160" spans="1:50" s="13" customFormat="1" ht="15.75" customHeight="1">
      <c r="A160" s="15">
        <v>499</v>
      </c>
      <c r="B160" s="30" t="s">
        <v>489</v>
      </c>
      <c r="C160" s="30" t="s">
        <v>490</v>
      </c>
      <c r="D160" s="32">
        <v>1967</v>
      </c>
      <c r="E160" s="30" t="s">
        <v>432</v>
      </c>
      <c r="F160" s="28"/>
      <c r="G160" s="28"/>
      <c r="H160" s="28"/>
      <c r="I160" s="28"/>
      <c r="J160" s="28"/>
      <c r="K160" s="14">
        <v>0</v>
      </c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19">
        <f t="shared" si="19"/>
        <v>0</v>
      </c>
      <c r="AS160" s="19">
        <f t="shared" si="23"/>
        <v>1</v>
      </c>
      <c r="AT160" s="14">
        <f t="shared" si="20"/>
        <v>0</v>
      </c>
      <c r="AU160" s="19">
        <f aca="true" t="shared" si="24" ref="AU160:AU173">IF(COUNT(F160:AQ160)&lt;22,IF(COUNT(F160:AQ160)&gt;14,(COUNT(F160:AQ160)-15),0)*20,120)</f>
        <v>0</v>
      </c>
      <c r="AV160" s="46">
        <f t="shared" si="21"/>
        <v>0</v>
      </c>
      <c r="AW160" s="23"/>
      <c r="AX160" s="23"/>
    </row>
    <row r="161" spans="1:48" s="13" customFormat="1" ht="15.75" customHeight="1">
      <c r="A161" s="15">
        <v>373</v>
      </c>
      <c r="B161" s="76" t="s">
        <v>655</v>
      </c>
      <c r="C161" s="76" t="s">
        <v>104</v>
      </c>
      <c r="D161" s="38">
        <v>1968</v>
      </c>
      <c r="E161" s="38" t="s">
        <v>649</v>
      </c>
      <c r="P161" s="13">
        <v>26</v>
      </c>
      <c r="AR161" s="19">
        <f t="shared" si="19"/>
        <v>26</v>
      </c>
      <c r="AS161" s="19">
        <f t="shared" si="23"/>
        <v>1</v>
      </c>
      <c r="AT161" s="14">
        <f t="shared" si="20"/>
        <v>26</v>
      </c>
      <c r="AU161" s="19">
        <f t="shared" si="24"/>
        <v>0</v>
      </c>
      <c r="AV161" s="46">
        <f t="shared" si="21"/>
        <v>26</v>
      </c>
    </row>
    <row r="162" spans="1:50" s="13" customFormat="1" ht="15.75" customHeight="1">
      <c r="A162" s="15">
        <v>372</v>
      </c>
      <c r="B162" s="73" t="s">
        <v>108</v>
      </c>
      <c r="C162" s="73" t="s">
        <v>109</v>
      </c>
      <c r="D162" s="16">
        <v>1969</v>
      </c>
      <c r="E162" s="16" t="s">
        <v>110</v>
      </c>
      <c r="F162" s="17">
        <v>26</v>
      </c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9">
        <f t="shared" si="19"/>
        <v>26</v>
      </c>
      <c r="AS162" s="19">
        <f t="shared" si="23"/>
        <v>1</v>
      </c>
      <c r="AT162" s="19">
        <f t="shared" si="20"/>
        <v>26</v>
      </c>
      <c r="AU162" s="19">
        <f t="shared" si="24"/>
        <v>0</v>
      </c>
      <c r="AV162" s="46">
        <f t="shared" si="21"/>
        <v>26</v>
      </c>
      <c r="AW162" s="18" t="str">
        <f>B162&amp;", "&amp;C162</f>
        <v>Konrad, Waldemar</v>
      </c>
      <c r="AX162" s="18">
        <f>A162</f>
        <v>372</v>
      </c>
    </row>
    <row r="163" spans="1:50" s="13" customFormat="1" ht="15.75" customHeight="1">
      <c r="A163" s="15">
        <v>356</v>
      </c>
      <c r="B163" s="28" t="s">
        <v>246</v>
      </c>
      <c r="C163" s="28" t="s">
        <v>190</v>
      </c>
      <c r="D163" s="21">
        <v>1968</v>
      </c>
      <c r="E163" s="21"/>
      <c r="F163" s="18"/>
      <c r="G163" s="17">
        <v>28</v>
      </c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9">
        <f t="shared" si="19"/>
        <v>28</v>
      </c>
      <c r="AS163" s="19">
        <f t="shared" si="23"/>
        <v>1</v>
      </c>
      <c r="AT163" s="19">
        <f t="shared" si="20"/>
        <v>28</v>
      </c>
      <c r="AU163" s="19">
        <f t="shared" si="24"/>
        <v>0</v>
      </c>
      <c r="AV163" s="46">
        <f t="shared" si="21"/>
        <v>28</v>
      </c>
      <c r="AW163" s="18" t="str">
        <f>B163&amp;", "&amp;C163</f>
        <v>Köppl,  Ralf</v>
      </c>
      <c r="AX163" s="18">
        <f>A163</f>
        <v>356</v>
      </c>
    </row>
    <row r="164" spans="1:50" s="13" customFormat="1" ht="15.75" customHeight="1">
      <c r="A164" s="15">
        <v>436</v>
      </c>
      <c r="B164" s="77" t="s">
        <v>361</v>
      </c>
      <c r="C164" s="77" t="s">
        <v>347</v>
      </c>
      <c r="D164" s="24">
        <v>1968</v>
      </c>
      <c r="E164" s="24" t="s">
        <v>252</v>
      </c>
      <c r="F164" s="20"/>
      <c r="G164" s="20"/>
      <c r="H164" s="20"/>
      <c r="I164" s="14">
        <v>15</v>
      </c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19">
        <f t="shared" si="19"/>
        <v>15</v>
      </c>
      <c r="AS164" s="19">
        <f t="shared" si="23"/>
        <v>1</v>
      </c>
      <c r="AT164" s="14">
        <f t="shared" si="20"/>
        <v>15</v>
      </c>
      <c r="AU164" s="19">
        <f t="shared" si="24"/>
        <v>0</v>
      </c>
      <c r="AV164" s="46">
        <f t="shared" si="21"/>
        <v>15</v>
      </c>
      <c r="AW164" s="23"/>
      <c r="AX164" s="23"/>
    </row>
    <row r="165" spans="1:50" s="13" customFormat="1" ht="15.75" customHeight="1">
      <c r="A165" s="15">
        <v>404</v>
      </c>
      <c r="B165" s="77" t="s">
        <v>350</v>
      </c>
      <c r="C165" s="77" t="s">
        <v>351</v>
      </c>
      <c r="D165" s="24">
        <v>1969</v>
      </c>
      <c r="E165" s="24" t="s">
        <v>352</v>
      </c>
      <c r="F165" s="20"/>
      <c r="G165" s="20"/>
      <c r="H165" s="20"/>
      <c r="I165" s="14">
        <v>21</v>
      </c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19">
        <f t="shared" si="19"/>
        <v>21</v>
      </c>
      <c r="AS165" s="19">
        <f t="shared" si="23"/>
        <v>1</v>
      </c>
      <c r="AT165" s="14">
        <f t="shared" si="20"/>
        <v>21</v>
      </c>
      <c r="AU165" s="19">
        <f t="shared" si="24"/>
        <v>0</v>
      </c>
      <c r="AV165" s="46">
        <f t="shared" si="21"/>
        <v>21</v>
      </c>
      <c r="AW165" s="23"/>
      <c r="AX165" s="23"/>
    </row>
    <row r="166" spans="1:50" s="13" customFormat="1" ht="15.75" customHeight="1">
      <c r="A166" s="15">
        <v>171</v>
      </c>
      <c r="B166" s="69" t="s">
        <v>209</v>
      </c>
      <c r="C166" s="69" t="s">
        <v>210</v>
      </c>
      <c r="D166" s="21">
        <v>1970</v>
      </c>
      <c r="E166" s="21" t="s">
        <v>211</v>
      </c>
      <c r="F166" s="18"/>
      <c r="G166" s="17">
        <v>47</v>
      </c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9">
        <f t="shared" si="19"/>
        <v>47</v>
      </c>
      <c r="AS166" s="19">
        <f t="shared" si="23"/>
        <v>1</v>
      </c>
      <c r="AT166" s="19">
        <f t="shared" si="20"/>
        <v>47</v>
      </c>
      <c r="AU166" s="19">
        <f t="shared" si="24"/>
        <v>0</v>
      </c>
      <c r="AV166" s="46">
        <f t="shared" si="21"/>
        <v>47</v>
      </c>
      <c r="AW166" s="18" t="str">
        <f>B166&amp;", "&amp;C166</f>
        <v>Krause,  Christian</v>
      </c>
      <c r="AX166" s="18">
        <f>A166</f>
        <v>171</v>
      </c>
    </row>
    <row r="167" spans="1:48" s="13" customFormat="1" ht="15.75" customHeight="1">
      <c r="A167" s="15">
        <v>415</v>
      </c>
      <c r="B167" s="69" t="s">
        <v>842</v>
      </c>
      <c r="C167" s="83" t="s">
        <v>103</v>
      </c>
      <c r="D167" s="58">
        <v>1967</v>
      </c>
      <c r="E167" s="58" t="s">
        <v>310</v>
      </c>
      <c r="W167" s="14">
        <v>19</v>
      </c>
      <c r="AR167" s="19">
        <f t="shared" si="19"/>
        <v>19</v>
      </c>
      <c r="AS167" s="19">
        <f t="shared" si="23"/>
        <v>1</v>
      </c>
      <c r="AT167" s="14">
        <f t="shared" si="20"/>
        <v>19</v>
      </c>
      <c r="AU167" s="19">
        <f t="shared" si="24"/>
        <v>0</v>
      </c>
      <c r="AV167" s="46">
        <f t="shared" si="21"/>
        <v>19</v>
      </c>
    </row>
    <row r="168" spans="1:48" s="13" customFormat="1" ht="15.75" customHeight="1">
      <c r="A168" s="15">
        <v>379</v>
      </c>
      <c r="B168" s="69" t="s">
        <v>900</v>
      </c>
      <c r="C168" s="69" t="s">
        <v>866</v>
      </c>
      <c r="D168" s="13">
        <v>1970</v>
      </c>
      <c r="AD168" s="13">
        <v>25</v>
      </c>
      <c r="AR168" s="19">
        <f t="shared" si="19"/>
        <v>25</v>
      </c>
      <c r="AS168" s="19">
        <f t="shared" si="23"/>
        <v>1</v>
      </c>
      <c r="AT168" s="14">
        <f t="shared" si="20"/>
        <v>25</v>
      </c>
      <c r="AU168" s="19">
        <f t="shared" si="24"/>
        <v>0</v>
      </c>
      <c r="AV168" s="46">
        <f t="shared" si="21"/>
        <v>25</v>
      </c>
    </row>
    <row r="169" spans="1:48" s="13" customFormat="1" ht="15.75" customHeight="1">
      <c r="A169" s="15">
        <v>265</v>
      </c>
      <c r="B169" s="87" t="s">
        <v>772</v>
      </c>
      <c r="C169" s="87" t="s">
        <v>773</v>
      </c>
      <c r="D169" s="49">
        <v>1970</v>
      </c>
      <c r="E169" s="49" t="s">
        <v>774</v>
      </c>
      <c r="S169" s="14">
        <v>37</v>
      </c>
      <c r="AR169" s="19">
        <f t="shared" si="19"/>
        <v>37</v>
      </c>
      <c r="AS169" s="19">
        <f t="shared" si="23"/>
        <v>1</v>
      </c>
      <c r="AT169" s="14">
        <f t="shared" si="20"/>
        <v>37</v>
      </c>
      <c r="AU169" s="19">
        <f t="shared" si="24"/>
        <v>0</v>
      </c>
      <c r="AV169" s="46">
        <f t="shared" si="21"/>
        <v>37</v>
      </c>
    </row>
    <row r="170" spans="1:48" s="13" customFormat="1" ht="15.75" customHeight="1">
      <c r="A170" s="15">
        <v>328</v>
      </c>
      <c r="B170" s="29" t="s">
        <v>895</v>
      </c>
      <c r="C170" s="29" t="s">
        <v>112</v>
      </c>
      <c r="D170" s="13">
        <v>1968</v>
      </c>
      <c r="W170" s="14"/>
      <c r="Y170" s="14"/>
      <c r="AD170" s="13">
        <v>31</v>
      </c>
      <c r="AR170" s="19">
        <f t="shared" si="19"/>
        <v>31</v>
      </c>
      <c r="AS170" s="19">
        <f aca="true" t="shared" si="25" ref="AS170:AS204">COUNT(F170:AQ170)</f>
        <v>1</v>
      </c>
      <c r="AT170" s="14">
        <f t="shared" si="20"/>
        <v>31</v>
      </c>
      <c r="AU170" s="19">
        <f t="shared" si="24"/>
        <v>0</v>
      </c>
      <c r="AV170" s="46">
        <f t="shared" si="21"/>
        <v>31</v>
      </c>
    </row>
    <row r="171" spans="1:50" s="13" customFormat="1" ht="15.75" customHeight="1">
      <c r="A171" s="15">
        <v>257</v>
      </c>
      <c r="B171" s="90" t="s">
        <v>82</v>
      </c>
      <c r="C171" s="90" t="s">
        <v>83</v>
      </c>
      <c r="D171" s="16">
        <v>1967</v>
      </c>
      <c r="E171" s="16" t="s">
        <v>84</v>
      </c>
      <c r="F171" s="17">
        <v>38</v>
      </c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9">
        <f t="shared" si="19"/>
        <v>38</v>
      </c>
      <c r="AS171" s="19">
        <f t="shared" si="25"/>
        <v>1</v>
      </c>
      <c r="AT171" s="19">
        <f t="shared" si="20"/>
        <v>38</v>
      </c>
      <c r="AU171" s="19">
        <f t="shared" si="24"/>
        <v>0</v>
      </c>
      <c r="AV171" s="46">
        <f t="shared" si="21"/>
        <v>38</v>
      </c>
      <c r="AW171" s="18" t="str">
        <f>B171&amp;", "&amp;C171</f>
        <v>Kropp, Marsel</v>
      </c>
      <c r="AX171" s="18">
        <f>A171</f>
        <v>257</v>
      </c>
    </row>
    <row r="172" spans="1:48" s="13" customFormat="1" ht="15.75" customHeight="1">
      <c r="A172" s="15">
        <v>466</v>
      </c>
      <c r="B172" s="93" t="s">
        <v>673</v>
      </c>
      <c r="C172" s="93" t="s">
        <v>511</v>
      </c>
      <c r="D172" s="38">
        <v>1967</v>
      </c>
      <c r="E172" s="38" t="s">
        <v>674</v>
      </c>
      <c r="P172" s="13">
        <v>8</v>
      </c>
      <c r="AR172" s="19">
        <f t="shared" si="19"/>
        <v>8</v>
      </c>
      <c r="AS172" s="19">
        <f t="shared" si="25"/>
        <v>1</v>
      </c>
      <c r="AT172" s="14">
        <f t="shared" si="20"/>
        <v>8</v>
      </c>
      <c r="AU172" s="19">
        <f t="shared" si="24"/>
        <v>0</v>
      </c>
      <c r="AV172" s="46">
        <f t="shared" si="21"/>
        <v>8</v>
      </c>
    </row>
    <row r="173" spans="1:50" s="13" customFormat="1" ht="15.75" customHeight="1">
      <c r="A173" s="15">
        <v>401</v>
      </c>
      <c r="B173" s="30" t="s">
        <v>455</v>
      </c>
      <c r="C173" s="30" t="s">
        <v>456</v>
      </c>
      <c r="D173" s="32">
        <v>1966</v>
      </c>
      <c r="E173" s="30" t="s">
        <v>457</v>
      </c>
      <c r="F173" s="28"/>
      <c r="G173" s="28"/>
      <c r="H173" s="28"/>
      <c r="I173" s="28"/>
      <c r="J173" s="28"/>
      <c r="K173" s="28">
        <v>22</v>
      </c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19">
        <f t="shared" si="19"/>
        <v>22</v>
      </c>
      <c r="AS173" s="19">
        <f t="shared" si="25"/>
        <v>1</v>
      </c>
      <c r="AT173" s="14">
        <f t="shared" si="20"/>
        <v>22</v>
      </c>
      <c r="AU173" s="19">
        <f t="shared" si="24"/>
        <v>0</v>
      </c>
      <c r="AV173" s="46">
        <f t="shared" si="21"/>
        <v>22</v>
      </c>
      <c r="AW173" s="23"/>
      <c r="AX173" s="23"/>
    </row>
    <row r="174" spans="1:50" s="13" customFormat="1" ht="15.75" customHeight="1">
      <c r="A174" s="15">
        <v>362</v>
      </c>
      <c r="B174" s="26" t="s">
        <v>390</v>
      </c>
      <c r="C174" s="27" t="s">
        <v>258</v>
      </c>
      <c r="D174" s="26">
        <v>1968</v>
      </c>
      <c r="E174" s="26" t="s">
        <v>391</v>
      </c>
      <c r="F174" s="27"/>
      <c r="G174" s="27"/>
      <c r="H174" s="27"/>
      <c r="I174" s="27"/>
      <c r="J174" s="27"/>
      <c r="K174" s="27"/>
      <c r="L174" s="27">
        <v>27</v>
      </c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19">
        <f t="shared" si="19"/>
        <v>27</v>
      </c>
      <c r="AS174" s="19">
        <f t="shared" si="25"/>
        <v>1</v>
      </c>
      <c r="AT174" s="14">
        <f t="shared" si="20"/>
        <v>27</v>
      </c>
      <c r="AU174" s="14"/>
      <c r="AV174" s="46">
        <f t="shared" si="21"/>
        <v>27</v>
      </c>
      <c r="AW174" s="23"/>
      <c r="AX174" s="23"/>
    </row>
    <row r="175" spans="1:48" s="13" customFormat="1" ht="15.75" customHeight="1">
      <c r="A175" s="15">
        <v>148</v>
      </c>
      <c r="B175" s="62" t="s">
        <v>874</v>
      </c>
      <c r="C175" s="62" t="s">
        <v>232</v>
      </c>
      <c r="D175" s="62">
        <v>1966</v>
      </c>
      <c r="E175" s="62" t="s">
        <v>875</v>
      </c>
      <c r="P175" s="14"/>
      <c r="U175" s="14"/>
      <c r="W175" s="14"/>
      <c r="X175" s="14"/>
      <c r="Z175" s="14">
        <v>50</v>
      </c>
      <c r="AR175" s="19">
        <f t="shared" si="19"/>
        <v>50</v>
      </c>
      <c r="AS175" s="19">
        <f t="shared" si="25"/>
        <v>1</v>
      </c>
      <c r="AT175" s="14">
        <f t="shared" si="20"/>
        <v>50</v>
      </c>
      <c r="AU175" s="19">
        <f aca="true" t="shared" si="26" ref="AU175:AU189">IF(COUNT(F175:AQ175)&lt;22,IF(COUNT(F175:AQ175)&gt;14,(COUNT(F175:AQ175)-15),0)*20,120)</f>
        <v>0</v>
      </c>
      <c r="AV175" s="46">
        <f t="shared" si="21"/>
        <v>50</v>
      </c>
    </row>
    <row r="176" spans="1:48" s="13" customFormat="1" ht="15.75" customHeight="1">
      <c r="A176" s="15">
        <v>233</v>
      </c>
      <c r="B176" s="27" t="s">
        <v>832</v>
      </c>
      <c r="C176" s="80" t="s">
        <v>64</v>
      </c>
      <c r="D176" s="58">
        <v>1966</v>
      </c>
      <c r="E176" s="58" t="s">
        <v>310</v>
      </c>
      <c r="S176" s="14"/>
      <c r="W176" s="14">
        <v>40</v>
      </c>
      <c r="AR176" s="19">
        <f t="shared" si="19"/>
        <v>40</v>
      </c>
      <c r="AS176" s="19">
        <f t="shared" si="25"/>
        <v>1</v>
      </c>
      <c r="AT176" s="14">
        <f t="shared" si="20"/>
        <v>40</v>
      </c>
      <c r="AU176" s="19">
        <f t="shared" si="26"/>
        <v>0</v>
      </c>
      <c r="AV176" s="46">
        <f t="shared" si="21"/>
        <v>40</v>
      </c>
    </row>
    <row r="177" spans="1:50" s="13" customFormat="1" ht="15.75" customHeight="1">
      <c r="A177" s="15">
        <v>355</v>
      </c>
      <c r="B177" s="27" t="s">
        <v>200</v>
      </c>
      <c r="C177" s="27" t="s">
        <v>201</v>
      </c>
      <c r="D177" s="21">
        <v>1968</v>
      </c>
      <c r="E177" s="21" t="s">
        <v>202</v>
      </c>
      <c r="F177" s="18"/>
      <c r="G177" s="18">
        <v>28</v>
      </c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9">
        <f t="shared" si="19"/>
        <v>28</v>
      </c>
      <c r="AS177" s="19">
        <f t="shared" si="25"/>
        <v>1</v>
      </c>
      <c r="AT177" s="19">
        <f t="shared" si="20"/>
        <v>28</v>
      </c>
      <c r="AU177" s="19">
        <f t="shared" si="26"/>
        <v>0</v>
      </c>
      <c r="AV177" s="46">
        <f t="shared" si="21"/>
        <v>28</v>
      </c>
      <c r="AW177" s="18" t="str">
        <f>B177&amp;", "&amp;C177</f>
        <v>Kutschera,  Andreas</v>
      </c>
      <c r="AX177" s="18">
        <f>A177</f>
        <v>355</v>
      </c>
    </row>
    <row r="178" spans="1:50" s="13" customFormat="1" ht="15.75" customHeight="1">
      <c r="A178" s="15">
        <v>479</v>
      </c>
      <c r="B178" s="79" t="s">
        <v>146</v>
      </c>
      <c r="C178" s="79" t="s">
        <v>147</v>
      </c>
      <c r="D178" s="16">
        <v>1968</v>
      </c>
      <c r="E178" s="16" t="s">
        <v>127</v>
      </c>
      <c r="F178" s="17">
        <v>5</v>
      </c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9">
        <f t="shared" si="19"/>
        <v>5</v>
      </c>
      <c r="AS178" s="19">
        <f t="shared" si="25"/>
        <v>1</v>
      </c>
      <c r="AT178" s="19">
        <f t="shared" si="20"/>
        <v>5</v>
      </c>
      <c r="AU178" s="19">
        <f t="shared" si="26"/>
        <v>0</v>
      </c>
      <c r="AV178" s="46">
        <f t="shared" si="21"/>
        <v>5</v>
      </c>
      <c r="AW178" s="18" t="str">
        <f>B178&amp;", "&amp;C178</f>
        <v>Labenz, Berthold</v>
      </c>
      <c r="AX178" s="18">
        <f>A178</f>
        <v>479</v>
      </c>
    </row>
    <row r="179" spans="1:48" s="13" customFormat="1" ht="15.75" customHeight="1">
      <c r="A179" s="15">
        <v>147</v>
      </c>
      <c r="B179" s="79" t="s">
        <v>986</v>
      </c>
      <c r="C179" s="27" t="s">
        <v>165</v>
      </c>
      <c r="D179" s="57">
        <v>1966</v>
      </c>
      <c r="E179" s="57" t="s">
        <v>987</v>
      </c>
      <c r="AG179" s="13">
        <v>50</v>
      </c>
      <c r="AR179" s="19">
        <f t="shared" si="19"/>
        <v>50</v>
      </c>
      <c r="AS179" s="19">
        <f t="shared" si="25"/>
        <v>1</v>
      </c>
      <c r="AT179" s="14">
        <f t="shared" si="20"/>
        <v>50</v>
      </c>
      <c r="AU179" s="19">
        <f t="shared" si="26"/>
        <v>0</v>
      </c>
      <c r="AV179" s="46">
        <f t="shared" si="21"/>
        <v>50</v>
      </c>
    </row>
    <row r="180" spans="1:50" s="13" customFormat="1" ht="15.75" customHeight="1">
      <c r="A180" s="15">
        <v>419</v>
      </c>
      <c r="B180" s="91" t="s">
        <v>355</v>
      </c>
      <c r="C180" s="91" t="s">
        <v>266</v>
      </c>
      <c r="D180" s="24">
        <v>1968</v>
      </c>
      <c r="E180" s="24" t="s">
        <v>356</v>
      </c>
      <c r="F180" s="20"/>
      <c r="G180" s="20"/>
      <c r="H180" s="20"/>
      <c r="I180" s="14">
        <v>18</v>
      </c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19">
        <f t="shared" si="19"/>
        <v>18</v>
      </c>
      <c r="AS180" s="19">
        <f t="shared" si="25"/>
        <v>1</v>
      </c>
      <c r="AT180" s="14">
        <f t="shared" si="20"/>
        <v>18</v>
      </c>
      <c r="AU180" s="19">
        <f t="shared" si="26"/>
        <v>0</v>
      </c>
      <c r="AV180" s="46">
        <f t="shared" si="21"/>
        <v>18</v>
      </c>
      <c r="AW180" s="23"/>
      <c r="AX180" s="23"/>
    </row>
    <row r="181" spans="1:48" s="13" customFormat="1" ht="15.75" customHeight="1">
      <c r="A181" s="15">
        <v>232</v>
      </c>
      <c r="B181" s="36" t="s">
        <v>613</v>
      </c>
      <c r="C181" s="36" t="s">
        <v>614</v>
      </c>
      <c r="D181" s="35">
        <v>43</v>
      </c>
      <c r="E181" s="36"/>
      <c r="M181" s="14">
        <v>40</v>
      </c>
      <c r="AR181" s="19">
        <f t="shared" si="19"/>
        <v>40</v>
      </c>
      <c r="AS181" s="19">
        <f>COUNT(K181:AQ181)</f>
        <v>1</v>
      </c>
      <c r="AT181" s="14">
        <f t="shared" si="20"/>
        <v>40</v>
      </c>
      <c r="AU181" s="19">
        <f t="shared" si="26"/>
        <v>0</v>
      </c>
      <c r="AV181" s="46">
        <f t="shared" si="21"/>
        <v>40</v>
      </c>
    </row>
    <row r="182" spans="1:48" s="13" customFormat="1" ht="15.75" customHeight="1">
      <c r="A182" s="15">
        <v>264</v>
      </c>
      <c r="B182" s="69" t="s">
        <v>727</v>
      </c>
      <c r="C182" s="40" t="s">
        <v>728</v>
      </c>
      <c r="E182" s="40"/>
      <c r="Q182" s="14">
        <v>37</v>
      </c>
      <c r="AR182" s="19">
        <f t="shared" si="19"/>
        <v>37</v>
      </c>
      <c r="AS182" s="19">
        <f t="shared" si="25"/>
        <v>1</v>
      </c>
      <c r="AT182" s="14">
        <f t="shared" si="20"/>
        <v>37</v>
      </c>
      <c r="AU182" s="19">
        <f t="shared" si="26"/>
        <v>0</v>
      </c>
      <c r="AV182" s="46">
        <f t="shared" si="21"/>
        <v>37</v>
      </c>
    </row>
    <row r="183" spans="1:48" s="13" customFormat="1" ht="15.75" customHeight="1">
      <c r="A183" s="15">
        <v>154</v>
      </c>
      <c r="B183" s="36" t="s">
        <v>933</v>
      </c>
      <c r="C183" s="69" t="s">
        <v>92</v>
      </c>
      <c r="D183" s="35">
        <v>42</v>
      </c>
      <c r="E183" s="36" t="s">
        <v>934</v>
      </c>
      <c r="AF183" s="13">
        <v>49</v>
      </c>
      <c r="AR183" s="19">
        <f t="shared" si="19"/>
        <v>49</v>
      </c>
      <c r="AS183" s="19">
        <f t="shared" si="25"/>
        <v>1</v>
      </c>
      <c r="AT183" s="14">
        <f t="shared" si="20"/>
        <v>49</v>
      </c>
      <c r="AU183" s="19">
        <f t="shared" si="26"/>
        <v>0</v>
      </c>
      <c r="AV183" s="46">
        <f t="shared" si="21"/>
        <v>49</v>
      </c>
    </row>
    <row r="184" spans="1:48" s="13" customFormat="1" ht="15.75" customHeight="1">
      <c r="A184" s="15">
        <v>153</v>
      </c>
      <c r="B184" s="69" t="s">
        <v>731</v>
      </c>
      <c r="C184" s="40" t="s">
        <v>592</v>
      </c>
      <c r="E184" s="40"/>
      <c r="Q184" s="13">
        <v>49</v>
      </c>
      <c r="AR184" s="19">
        <f t="shared" si="19"/>
        <v>49</v>
      </c>
      <c r="AS184" s="19">
        <f t="shared" si="25"/>
        <v>1</v>
      </c>
      <c r="AT184" s="14">
        <f t="shared" si="20"/>
        <v>49</v>
      </c>
      <c r="AU184" s="19">
        <f t="shared" si="26"/>
        <v>0</v>
      </c>
      <c r="AV184" s="46">
        <f t="shared" si="21"/>
        <v>49</v>
      </c>
    </row>
    <row r="185" spans="1:48" s="13" customFormat="1" ht="15.75" customHeight="1">
      <c r="A185" s="15">
        <v>199</v>
      </c>
      <c r="B185" s="39" t="s">
        <v>698</v>
      </c>
      <c r="C185" s="39" t="s">
        <v>518</v>
      </c>
      <c r="D185" s="39" t="s">
        <v>688</v>
      </c>
      <c r="E185" s="39" t="s">
        <v>699</v>
      </c>
      <c r="O185" s="13">
        <v>43</v>
      </c>
      <c r="AR185" s="19">
        <f t="shared" si="19"/>
        <v>43</v>
      </c>
      <c r="AS185" s="19">
        <f t="shared" si="25"/>
        <v>1</v>
      </c>
      <c r="AT185" s="14">
        <f t="shared" si="20"/>
        <v>43</v>
      </c>
      <c r="AU185" s="19">
        <f t="shared" si="26"/>
        <v>0</v>
      </c>
      <c r="AV185" s="46">
        <f t="shared" si="21"/>
        <v>43</v>
      </c>
    </row>
    <row r="186" spans="1:48" s="13" customFormat="1" ht="15.75" customHeight="1">
      <c r="A186" s="15">
        <v>292</v>
      </c>
      <c r="B186" s="74" t="s">
        <v>859</v>
      </c>
      <c r="C186" s="85" t="s">
        <v>54</v>
      </c>
      <c r="D186" s="49">
        <v>1969</v>
      </c>
      <c r="E186" s="49" t="s">
        <v>252</v>
      </c>
      <c r="X186" s="14">
        <v>35</v>
      </c>
      <c r="AR186" s="19">
        <f t="shared" si="19"/>
        <v>35</v>
      </c>
      <c r="AS186" s="19">
        <f t="shared" si="25"/>
        <v>1</v>
      </c>
      <c r="AT186" s="14">
        <f t="shared" si="20"/>
        <v>35</v>
      </c>
      <c r="AU186" s="19">
        <f t="shared" si="26"/>
        <v>0</v>
      </c>
      <c r="AV186" s="46">
        <f t="shared" si="21"/>
        <v>35</v>
      </c>
    </row>
    <row r="187" spans="1:50" s="13" customFormat="1" ht="15.75" customHeight="1">
      <c r="A187" s="15">
        <v>488</v>
      </c>
      <c r="B187" s="30" t="s">
        <v>480</v>
      </c>
      <c r="C187" s="30" t="s">
        <v>481</v>
      </c>
      <c r="D187" s="32">
        <v>1966</v>
      </c>
      <c r="E187" s="30" t="s">
        <v>432</v>
      </c>
      <c r="F187" s="28"/>
      <c r="G187" s="28"/>
      <c r="H187" s="28"/>
      <c r="I187" s="28"/>
      <c r="J187" s="28"/>
      <c r="K187" s="28">
        <v>1</v>
      </c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19">
        <f t="shared" si="19"/>
        <v>1</v>
      </c>
      <c r="AS187" s="19">
        <f t="shared" si="25"/>
        <v>1</v>
      </c>
      <c r="AT187" s="14">
        <f t="shared" si="20"/>
        <v>1</v>
      </c>
      <c r="AU187" s="19">
        <f t="shared" si="26"/>
        <v>0</v>
      </c>
      <c r="AV187" s="46">
        <f t="shared" si="21"/>
        <v>1</v>
      </c>
      <c r="AW187" s="23"/>
      <c r="AX187" s="23"/>
    </row>
    <row r="188" spans="1:48" s="13" customFormat="1" ht="15.75" customHeight="1">
      <c r="A188" s="15">
        <v>371</v>
      </c>
      <c r="B188" s="69" t="s">
        <v>873</v>
      </c>
      <c r="C188" s="83" t="s">
        <v>518</v>
      </c>
      <c r="D188" s="58">
        <v>1966</v>
      </c>
      <c r="E188" s="58" t="s">
        <v>252</v>
      </c>
      <c r="Y188" s="14">
        <v>26</v>
      </c>
      <c r="AR188" s="19">
        <f t="shared" si="19"/>
        <v>26</v>
      </c>
      <c r="AS188" s="19">
        <f t="shared" si="25"/>
        <v>1</v>
      </c>
      <c r="AT188" s="14">
        <f t="shared" si="20"/>
        <v>26</v>
      </c>
      <c r="AU188" s="19">
        <f t="shared" si="26"/>
        <v>0</v>
      </c>
      <c r="AV188" s="46">
        <f t="shared" si="21"/>
        <v>26</v>
      </c>
    </row>
    <row r="189" spans="1:50" s="13" customFormat="1" ht="15.75" customHeight="1">
      <c r="A189" s="15">
        <v>165</v>
      </c>
      <c r="B189" s="69" t="s">
        <v>158</v>
      </c>
      <c r="C189" s="69" t="s">
        <v>159</v>
      </c>
      <c r="D189" s="21">
        <v>1967</v>
      </c>
      <c r="E189" s="21" t="s">
        <v>160</v>
      </c>
      <c r="F189" s="18"/>
      <c r="G189" s="18">
        <v>48</v>
      </c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9">
        <f t="shared" si="19"/>
        <v>48</v>
      </c>
      <c r="AS189" s="19">
        <f t="shared" si="25"/>
        <v>1</v>
      </c>
      <c r="AT189" s="19">
        <f t="shared" si="20"/>
        <v>48</v>
      </c>
      <c r="AU189" s="19">
        <f t="shared" si="26"/>
        <v>0</v>
      </c>
      <c r="AV189" s="46">
        <f t="shared" si="21"/>
        <v>48</v>
      </c>
      <c r="AW189" s="18" t="str">
        <f>B189&amp;", "&amp;C189</f>
        <v>Linder,  Sascha</v>
      </c>
      <c r="AX189" s="18">
        <f>A189</f>
        <v>165</v>
      </c>
    </row>
    <row r="190" spans="1:48" s="13" customFormat="1" ht="15.75" customHeight="1">
      <c r="A190" s="15">
        <v>441</v>
      </c>
      <c r="B190" s="68" t="s">
        <v>921</v>
      </c>
      <c r="C190" s="69" t="s">
        <v>204</v>
      </c>
      <c r="D190" s="57">
        <v>1966</v>
      </c>
      <c r="E190" s="57" t="s">
        <v>858</v>
      </c>
      <c r="AE190" s="13">
        <v>14</v>
      </c>
      <c r="AR190" s="19">
        <f t="shared" si="19"/>
        <v>14</v>
      </c>
      <c r="AS190" s="19">
        <f t="shared" si="25"/>
        <v>1</v>
      </c>
      <c r="AT190" s="14">
        <f t="shared" si="20"/>
        <v>14</v>
      </c>
      <c r="AU190" s="19">
        <f aca="true" t="shared" si="27" ref="AU190:AU210">IF(COUNT(F190:AQ190)&lt;22,IF(COUNT(F190:AQ190)&gt;14,(COUNT(F190:AQ190)-15),0)*20,120)</f>
        <v>0</v>
      </c>
      <c r="AV190" s="46">
        <f t="shared" si="21"/>
        <v>14</v>
      </c>
    </row>
    <row r="191" spans="1:48" s="13" customFormat="1" ht="15.75" customHeight="1">
      <c r="A191" s="15">
        <v>327</v>
      </c>
      <c r="B191" s="20" t="s">
        <v>743</v>
      </c>
      <c r="C191" s="40" t="s">
        <v>744</v>
      </c>
      <c r="E191" s="40" t="s">
        <v>723</v>
      </c>
      <c r="Q191" s="13">
        <v>31</v>
      </c>
      <c r="AR191" s="19">
        <f t="shared" si="19"/>
        <v>31</v>
      </c>
      <c r="AS191" s="19">
        <f t="shared" si="25"/>
        <v>1</v>
      </c>
      <c r="AT191" s="14">
        <f t="shared" si="20"/>
        <v>31</v>
      </c>
      <c r="AU191" s="19">
        <f t="shared" si="27"/>
        <v>0</v>
      </c>
      <c r="AV191" s="46">
        <f t="shared" si="21"/>
        <v>31</v>
      </c>
    </row>
    <row r="192" spans="1:48" s="13" customFormat="1" ht="15.75" customHeight="1">
      <c r="A192" s="15">
        <v>430</v>
      </c>
      <c r="B192" s="25" t="s">
        <v>803</v>
      </c>
      <c r="C192" s="24" t="s">
        <v>126</v>
      </c>
      <c r="D192" s="49">
        <v>1967</v>
      </c>
      <c r="E192" s="49" t="s">
        <v>804</v>
      </c>
      <c r="S192" s="43">
        <v>16</v>
      </c>
      <c r="AR192" s="19">
        <f t="shared" si="19"/>
        <v>16</v>
      </c>
      <c r="AS192" s="19">
        <f t="shared" si="25"/>
        <v>1</v>
      </c>
      <c r="AT192" s="14">
        <f t="shared" si="20"/>
        <v>16</v>
      </c>
      <c r="AU192" s="19">
        <f t="shared" si="27"/>
        <v>0</v>
      </c>
      <c r="AV192" s="46">
        <f t="shared" si="21"/>
        <v>16</v>
      </c>
    </row>
    <row r="193" spans="1:48" s="13" customFormat="1" ht="15.75" customHeight="1">
      <c r="A193" s="15">
        <v>393</v>
      </c>
      <c r="B193" s="29" t="s">
        <v>749</v>
      </c>
      <c r="C193" s="40" t="s">
        <v>750</v>
      </c>
      <c r="E193" s="40"/>
      <c r="Q193" s="13">
        <v>23</v>
      </c>
      <c r="AR193" s="19">
        <f t="shared" si="19"/>
        <v>23</v>
      </c>
      <c r="AS193" s="19">
        <f t="shared" si="25"/>
        <v>1</v>
      </c>
      <c r="AT193" s="14">
        <f t="shared" si="20"/>
        <v>23</v>
      </c>
      <c r="AU193" s="19">
        <f t="shared" si="27"/>
        <v>0</v>
      </c>
      <c r="AV193" s="46">
        <f t="shared" si="21"/>
        <v>23</v>
      </c>
    </row>
    <row r="194" spans="1:50" s="13" customFormat="1" ht="15.75" customHeight="1">
      <c r="A194" s="15">
        <v>481</v>
      </c>
      <c r="B194" s="90" t="s">
        <v>148</v>
      </c>
      <c r="C194" s="90" t="s">
        <v>149</v>
      </c>
      <c r="D194" s="16">
        <v>1969</v>
      </c>
      <c r="E194" s="16" t="s">
        <v>136</v>
      </c>
      <c r="F194" s="17">
        <v>4</v>
      </c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9">
        <f aca="true" t="shared" si="28" ref="AR194:AR257">SUM(F194:AQ194)</f>
        <v>4</v>
      </c>
      <c r="AS194" s="19">
        <f t="shared" si="25"/>
        <v>1</v>
      </c>
      <c r="AT194" s="19">
        <f aca="true" t="shared" si="29" ref="AT194:AT257">IF(COUNT(F194:AQ194)&gt;0,LARGE(F194:AQ194,1),0)+IF(COUNT(F194:AQ194)&gt;1,LARGE(F194:AQ194,2),0)+IF(COUNT(F194:AQ194)&gt;2,LARGE(F194:AQ194,3),0)+IF(COUNT(F194:AQ194)&gt;3,LARGE(F194:AQ194,4),0)+IF(COUNT(F194:AQ194)&gt;4,LARGE(F194:AQ194,5),0)+IF(COUNT(F194:AQ194)&gt;5,LARGE(F194:AQ194,6),0)+IF(COUNT(F194:AQ194)&gt;6,LARGE(F194:AQ194,7),0)+IF(COUNT(F194:AQ194)&gt;7,LARGE(F194:AQ194,8),0)+IF(COUNT(F194:AQ194)&gt;8,LARGE(F194:AQ194,9),0)+IF(COUNT(F194:AQ194)&gt;9,LARGE(F194:AQ194,10),0)+IF(COUNT(F194:AQ194)&gt;10,LARGE(F194:AQ194,11),0)+IF(COUNT(F194:AQ194)&gt;11,LARGE(F194:AQ194,12),0)+IF(COUNT(F194:AQ194)&gt;12,LARGE(F194:AQ194,13),0)+IF(COUNT(F194:AQ194)&gt;13,LARGE(F194:AQ194,14),0)+IF(COUNT(F194:AQ194)&gt;14,LARGE(F194:AQ194,15),0)</f>
        <v>4</v>
      </c>
      <c r="AU194" s="19">
        <f t="shared" si="27"/>
        <v>0</v>
      </c>
      <c r="AV194" s="46">
        <f aca="true" t="shared" si="30" ref="AV194:AV257">AT194+AU194</f>
        <v>4</v>
      </c>
      <c r="AW194" s="18" t="str">
        <f>B194&amp;", "&amp;C194</f>
        <v>Luckas, Norbert</v>
      </c>
      <c r="AX194" s="18">
        <f>A194</f>
        <v>481</v>
      </c>
    </row>
    <row r="195" spans="1:50" s="13" customFormat="1" ht="15.75" customHeight="1">
      <c r="A195" s="15">
        <v>334</v>
      </c>
      <c r="B195" s="31" t="s">
        <v>515</v>
      </c>
      <c r="C195" s="31" t="s">
        <v>448</v>
      </c>
      <c r="D195" s="33">
        <v>1968</v>
      </c>
      <c r="E195" s="31" t="s">
        <v>516</v>
      </c>
      <c r="F195" s="29"/>
      <c r="G195" s="29"/>
      <c r="H195" s="29"/>
      <c r="I195" s="29"/>
      <c r="J195" s="29"/>
      <c r="K195" s="29">
        <v>30</v>
      </c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19">
        <f t="shared" si="28"/>
        <v>30</v>
      </c>
      <c r="AS195" s="19">
        <f t="shared" si="25"/>
        <v>1</v>
      </c>
      <c r="AT195" s="14">
        <f t="shared" si="29"/>
        <v>30</v>
      </c>
      <c r="AU195" s="19">
        <f t="shared" si="27"/>
        <v>0</v>
      </c>
      <c r="AV195" s="46">
        <f t="shared" si="30"/>
        <v>30</v>
      </c>
      <c r="AW195" s="23"/>
      <c r="AX195" s="23"/>
    </row>
    <row r="196" spans="1:50" s="13" customFormat="1" ht="15.75" customHeight="1">
      <c r="A196" s="15">
        <v>256</v>
      </c>
      <c r="B196" s="31" t="s">
        <v>507</v>
      </c>
      <c r="C196" s="31" t="s">
        <v>508</v>
      </c>
      <c r="D196" s="33">
        <v>1968</v>
      </c>
      <c r="E196" s="31" t="s">
        <v>432</v>
      </c>
      <c r="F196" s="29"/>
      <c r="G196" s="29"/>
      <c r="H196" s="29"/>
      <c r="I196" s="29"/>
      <c r="J196" s="29"/>
      <c r="K196" s="29">
        <v>38</v>
      </c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19">
        <f t="shared" si="28"/>
        <v>38</v>
      </c>
      <c r="AS196" s="19">
        <f t="shared" si="25"/>
        <v>1</v>
      </c>
      <c r="AT196" s="14">
        <f t="shared" si="29"/>
        <v>38</v>
      </c>
      <c r="AU196" s="19">
        <f t="shared" si="27"/>
        <v>0</v>
      </c>
      <c r="AV196" s="46">
        <f t="shared" si="30"/>
        <v>38</v>
      </c>
      <c r="AW196" s="23"/>
      <c r="AX196" s="23"/>
    </row>
    <row r="197" spans="1:48" s="13" customFormat="1" ht="15.75" customHeight="1">
      <c r="A197" s="15">
        <v>218</v>
      </c>
      <c r="B197" s="39" t="s">
        <v>702</v>
      </c>
      <c r="C197" s="39" t="s">
        <v>586</v>
      </c>
      <c r="D197" s="39" t="s">
        <v>697</v>
      </c>
      <c r="E197" s="39" t="s">
        <v>692</v>
      </c>
      <c r="O197" s="13">
        <v>41</v>
      </c>
      <c r="AR197" s="19">
        <f t="shared" si="28"/>
        <v>41</v>
      </c>
      <c r="AS197" s="19">
        <f t="shared" si="25"/>
        <v>1</v>
      </c>
      <c r="AT197" s="14">
        <f t="shared" si="29"/>
        <v>41</v>
      </c>
      <c r="AU197" s="19">
        <f t="shared" si="27"/>
        <v>0</v>
      </c>
      <c r="AV197" s="46">
        <f t="shared" si="30"/>
        <v>41</v>
      </c>
    </row>
    <row r="198" spans="1:48" s="13" customFormat="1" ht="15.75" customHeight="1">
      <c r="A198" s="63"/>
      <c r="B198" s="36" t="s">
        <v>938</v>
      </c>
      <c r="C198" s="69" t="s">
        <v>664</v>
      </c>
      <c r="D198" s="35">
        <v>42</v>
      </c>
      <c r="E198" s="36" t="s">
        <v>476</v>
      </c>
      <c r="AF198" s="13">
        <v>43</v>
      </c>
      <c r="AR198" s="19">
        <f t="shared" si="28"/>
        <v>43</v>
      </c>
      <c r="AS198" s="19">
        <f t="shared" si="25"/>
        <v>1</v>
      </c>
      <c r="AT198" s="14">
        <f t="shared" si="29"/>
        <v>43</v>
      </c>
      <c r="AU198" s="19">
        <f t="shared" si="27"/>
        <v>0</v>
      </c>
      <c r="AV198" s="46">
        <f t="shared" si="30"/>
        <v>43</v>
      </c>
    </row>
    <row r="199" spans="1:50" s="13" customFormat="1" ht="15.75" customHeight="1">
      <c r="A199" s="15">
        <v>429</v>
      </c>
      <c r="B199" s="91" t="s">
        <v>359</v>
      </c>
      <c r="C199" s="91" t="s">
        <v>360</v>
      </c>
      <c r="D199" s="24">
        <v>1968</v>
      </c>
      <c r="E199" s="24" t="s">
        <v>252</v>
      </c>
      <c r="F199" s="20"/>
      <c r="G199" s="20"/>
      <c r="H199" s="20"/>
      <c r="I199" s="14">
        <v>16</v>
      </c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19">
        <f t="shared" si="28"/>
        <v>16</v>
      </c>
      <c r="AS199" s="19">
        <f t="shared" si="25"/>
        <v>1</v>
      </c>
      <c r="AT199" s="14">
        <f t="shared" si="29"/>
        <v>16</v>
      </c>
      <c r="AU199" s="19">
        <f t="shared" si="27"/>
        <v>0</v>
      </c>
      <c r="AV199" s="46">
        <f t="shared" si="30"/>
        <v>16</v>
      </c>
      <c r="AW199" s="23"/>
      <c r="AX199" s="23"/>
    </row>
    <row r="200" spans="1:48" s="13" customFormat="1" ht="15.75" customHeight="1">
      <c r="A200" s="63"/>
      <c r="B200" s="79" t="s">
        <v>975</v>
      </c>
      <c r="C200" s="27" t="s">
        <v>347</v>
      </c>
      <c r="D200" s="57">
        <v>1966</v>
      </c>
      <c r="E200" s="57" t="s">
        <v>252</v>
      </c>
      <c r="AG200" s="14">
        <v>37</v>
      </c>
      <c r="AR200" s="19">
        <f t="shared" si="28"/>
        <v>37</v>
      </c>
      <c r="AS200" s="19">
        <f t="shared" si="25"/>
        <v>1</v>
      </c>
      <c r="AT200" s="14">
        <f t="shared" si="29"/>
        <v>37</v>
      </c>
      <c r="AU200" s="19">
        <f t="shared" si="27"/>
        <v>0</v>
      </c>
      <c r="AV200" s="46">
        <f t="shared" si="30"/>
        <v>37</v>
      </c>
    </row>
    <row r="201" spans="1:48" s="13" customFormat="1" ht="15.75" customHeight="1">
      <c r="A201" s="15">
        <v>263</v>
      </c>
      <c r="B201" s="27" t="s">
        <v>448</v>
      </c>
      <c r="C201" s="80" t="s">
        <v>867</v>
      </c>
      <c r="D201" s="58">
        <v>1966</v>
      </c>
      <c r="E201" s="58" t="s">
        <v>252</v>
      </c>
      <c r="W201" s="14"/>
      <c r="X201" s="14"/>
      <c r="Y201" s="13">
        <v>37</v>
      </c>
      <c r="AR201" s="19">
        <f t="shared" si="28"/>
        <v>37</v>
      </c>
      <c r="AS201" s="19">
        <f t="shared" si="25"/>
        <v>1</v>
      </c>
      <c r="AT201" s="14">
        <f t="shared" si="29"/>
        <v>37</v>
      </c>
      <c r="AU201" s="19">
        <f t="shared" si="27"/>
        <v>0</v>
      </c>
      <c r="AV201" s="46">
        <f t="shared" si="30"/>
        <v>37</v>
      </c>
    </row>
    <row r="202" spans="1:48" s="13" customFormat="1" ht="15.75" customHeight="1">
      <c r="A202" s="15">
        <v>418</v>
      </c>
      <c r="B202" s="79" t="s">
        <v>918</v>
      </c>
      <c r="C202" s="27" t="s">
        <v>401</v>
      </c>
      <c r="D202" s="57">
        <v>1968</v>
      </c>
      <c r="E202" s="57" t="s">
        <v>919</v>
      </c>
      <c r="AE202" s="13">
        <v>18</v>
      </c>
      <c r="AR202" s="19">
        <f t="shared" si="28"/>
        <v>18</v>
      </c>
      <c r="AS202" s="19">
        <f t="shared" si="25"/>
        <v>1</v>
      </c>
      <c r="AT202" s="14">
        <f t="shared" si="29"/>
        <v>18</v>
      </c>
      <c r="AU202" s="19">
        <f t="shared" si="27"/>
        <v>0</v>
      </c>
      <c r="AV202" s="46">
        <f t="shared" si="30"/>
        <v>18</v>
      </c>
    </row>
    <row r="203" spans="1:48" s="13" customFormat="1" ht="15.75" customHeight="1">
      <c r="A203" s="15">
        <v>243</v>
      </c>
      <c r="B203" s="28" t="s">
        <v>864</v>
      </c>
      <c r="C203" s="84" t="s">
        <v>116</v>
      </c>
      <c r="D203" s="58">
        <v>1966</v>
      </c>
      <c r="E203" s="58" t="s">
        <v>317</v>
      </c>
      <c r="W203" s="14"/>
      <c r="X203" s="14"/>
      <c r="Y203" s="13">
        <v>39</v>
      </c>
      <c r="AR203" s="19">
        <f t="shared" si="28"/>
        <v>39</v>
      </c>
      <c r="AS203" s="19">
        <f t="shared" si="25"/>
        <v>1</v>
      </c>
      <c r="AT203" s="14">
        <f t="shared" si="29"/>
        <v>39</v>
      </c>
      <c r="AU203" s="19">
        <f t="shared" si="27"/>
        <v>0</v>
      </c>
      <c r="AV203" s="46">
        <f t="shared" si="30"/>
        <v>39</v>
      </c>
    </row>
    <row r="204" spans="1:48" s="13" customFormat="1" ht="15.75" customHeight="1">
      <c r="A204" s="15">
        <v>217</v>
      </c>
      <c r="B204" s="28" t="s">
        <v>828</v>
      </c>
      <c r="C204" s="73" t="s">
        <v>441</v>
      </c>
      <c r="D204" s="57" t="s">
        <v>688</v>
      </c>
      <c r="E204" s="57" t="s">
        <v>829</v>
      </c>
      <c r="S204" s="14"/>
      <c r="W204" s="28">
        <v>41</v>
      </c>
      <c r="AR204" s="19">
        <f t="shared" si="28"/>
        <v>41</v>
      </c>
      <c r="AS204" s="19">
        <f t="shared" si="25"/>
        <v>1</v>
      </c>
      <c r="AT204" s="14">
        <f t="shared" si="29"/>
        <v>41</v>
      </c>
      <c r="AU204" s="19">
        <f t="shared" si="27"/>
        <v>0</v>
      </c>
      <c r="AV204" s="46">
        <f t="shared" si="30"/>
        <v>41</v>
      </c>
    </row>
    <row r="205" spans="1:50" s="13" customFormat="1" ht="15.75" customHeight="1">
      <c r="A205" s="15">
        <v>177</v>
      </c>
      <c r="B205" s="84" t="s">
        <v>255</v>
      </c>
      <c r="C205" s="28" t="s">
        <v>210</v>
      </c>
      <c r="D205" s="22">
        <v>1969</v>
      </c>
      <c r="E205" s="22" t="s">
        <v>256</v>
      </c>
      <c r="F205" s="17"/>
      <c r="G205" s="18"/>
      <c r="H205" s="18">
        <v>46</v>
      </c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9">
        <f t="shared" si="28"/>
        <v>46</v>
      </c>
      <c r="AS205" s="19">
        <f aca="true" t="shared" si="31" ref="AS205:AS214">COUNT(F205:AQ205)</f>
        <v>1</v>
      </c>
      <c r="AT205" s="19">
        <f t="shared" si="29"/>
        <v>46</v>
      </c>
      <c r="AU205" s="19">
        <f t="shared" si="27"/>
        <v>0</v>
      </c>
      <c r="AV205" s="46">
        <f t="shared" si="30"/>
        <v>46</v>
      </c>
      <c r="AW205" s="18" t="str">
        <f>B205&amp;", "&amp;C205</f>
        <v>Mayer,  Christian</v>
      </c>
      <c r="AX205" s="18">
        <f>A205</f>
        <v>177</v>
      </c>
    </row>
    <row r="206" spans="1:48" s="13" customFormat="1" ht="15.75" customHeight="1">
      <c r="A206" s="15">
        <v>255</v>
      </c>
      <c r="B206" s="74" t="s">
        <v>788</v>
      </c>
      <c r="C206" s="85" t="s">
        <v>789</v>
      </c>
      <c r="D206" s="49">
        <v>1968</v>
      </c>
      <c r="E206" s="49" t="s">
        <v>764</v>
      </c>
      <c r="S206" s="43">
        <v>38</v>
      </c>
      <c r="AR206" s="19">
        <f t="shared" si="28"/>
        <v>38</v>
      </c>
      <c r="AS206" s="19">
        <f t="shared" si="31"/>
        <v>1</v>
      </c>
      <c r="AT206" s="14">
        <f t="shared" si="29"/>
        <v>38</v>
      </c>
      <c r="AU206" s="19">
        <f t="shared" si="27"/>
        <v>0</v>
      </c>
      <c r="AV206" s="46">
        <f t="shared" si="30"/>
        <v>38</v>
      </c>
    </row>
    <row r="207" spans="1:50" s="13" customFormat="1" ht="15.75" customHeight="1">
      <c r="A207" s="15">
        <v>435</v>
      </c>
      <c r="B207" s="74" t="s">
        <v>574</v>
      </c>
      <c r="C207" s="75" t="s">
        <v>575</v>
      </c>
      <c r="D207" s="34">
        <v>70</v>
      </c>
      <c r="E207" s="34" t="s">
        <v>557</v>
      </c>
      <c r="F207" s="20"/>
      <c r="G207" s="20"/>
      <c r="H207" s="20"/>
      <c r="I207" s="20"/>
      <c r="J207" s="28">
        <v>15</v>
      </c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19">
        <f t="shared" si="28"/>
        <v>15</v>
      </c>
      <c r="AS207" s="19">
        <f t="shared" si="31"/>
        <v>1</v>
      </c>
      <c r="AT207" s="14">
        <f t="shared" si="29"/>
        <v>15</v>
      </c>
      <c r="AU207" s="19">
        <f t="shared" si="27"/>
        <v>0</v>
      </c>
      <c r="AV207" s="46">
        <f t="shared" si="30"/>
        <v>15</v>
      </c>
      <c r="AW207" s="23"/>
      <c r="AX207" s="23"/>
    </row>
    <row r="208" spans="1:48" s="13" customFormat="1" ht="15.75" customHeight="1">
      <c r="A208" s="15">
        <v>216</v>
      </c>
      <c r="B208" s="74" t="s">
        <v>848</v>
      </c>
      <c r="C208" s="85" t="s">
        <v>72</v>
      </c>
      <c r="D208" s="49">
        <v>1969</v>
      </c>
      <c r="E208" s="49" t="s">
        <v>252</v>
      </c>
      <c r="S208" s="43"/>
      <c r="W208" s="14"/>
      <c r="X208" s="13">
        <v>41</v>
      </c>
      <c r="AR208" s="19">
        <f t="shared" si="28"/>
        <v>41</v>
      </c>
      <c r="AS208" s="19">
        <f t="shared" si="31"/>
        <v>1</v>
      </c>
      <c r="AT208" s="14">
        <f t="shared" si="29"/>
        <v>41</v>
      </c>
      <c r="AU208" s="19">
        <f t="shared" si="27"/>
        <v>0</v>
      </c>
      <c r="AV208" s="46">
        <f t="shared" si="30"/>
        <v>41</v>
      </c>
    </row>
    <row r="209" spans="1:48" s="13" customFormat="1" ht="15.75" customHeight="1">
      <c r="A209" s="63"/>
      <c r="B209" s="73" t="s">
        <v>977</v>
      </c>
      <c r="C209" s="28" t="s">
        <v>157</v>
      </c>
      <c r="D209" s="57">
        <v>1967</v>
      </c>
      <c r="E209" s="57" t="s">
        <v>252</v>
      </c>
      <c r="AG209" s="14">
        <v>33</v>
      </c>
      <c r="AR209" s="19">
        <f t="shared" si="28"/>
        <v>33</v>
      </c>
      <c r="AS209" s="19">
        <f t="shared" si="31"/>
        <v>1</v>
      </c>
      <c r="AT209" s="14">
        <f t="shared" si="29"/>
        <v>33</v>
      </c>
      <c r="AU209" s="19">
        <f t="shared" si="27"/>
        <v>0</v>
      </c>
      <c r="AV209" s="46">
        <f t="shared" si="30"/>
        <v>33</v>
      </c>
    </row>
    <row r="210" spans="1:50" s="13" customFormat="1" ht="15.75" customHeight="1">
      <c r="A210" s="15">
        <v>354</v>
      </c>
      <c r="B210" s="85" t="s">
        <v>339</v>
      </c>
      <c r="C210" s="85" t="s">
        <v>340</v>
      </c>
      <c r="D210" s="24">
        <v>1969</v>
      </c>
      <c r="E210" s="24" t="s">
        <v>341</v>
      </c>
      <c r="F210" s="20"/>
      <c r="G210" s="20"/>
      <c r="H210" s="20"/>
      <c r="I210" s="14">
        <v>28</v>
      </c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19">
        <f t="shared" si="28"/>
        <v>28</v>
      </c>
      <c r="AS210" s="19">
        <f t="shared" si="31"/>
        <v>1</v>
      </c>
      <c r="AT210" s="14">
        <f t="shared" si="29"/>
        <v>28</v>
      </c>
      <c r="AU210" s="19">
        <f t="shared" si="27"/>
        <v>0</v>
      </c>
      <c r="AV210" s="46">
        <f t="shared" si="30"/>
        <v>28</v>
      </c>
      <c r="AW210" s="23"/>
      <c r="AX210" s="23"/>
    </row>
    <row r="211" spans="1:48" s="13" customFormat="1" ht="15.75" customHeight="1">
      <c r="A211" s="15">
        <v>425</v>
      </c>
      <c r="B211" s="74" t="s">
        <v>339</v>
      </c>
      <c r="C211" s="85" t="s">
        <v>81</v>
      </c>
      <c r="D211" s="49">
        <v>1967</v>
      </c>
      <c r="E211" s="49" t="s">
        <v>802</v>
      </c>
      <c r="S211" s="43">
        <v>17</v>
      </c>
      <c r="AR211" s="19">
        <f t="shared" si="28"/>
        <v>17</v>
      </c>
      <c r="AS211" s="19">
        <f t="shared" si="31"/>
        <v>1</v>
      </c>
      <c r="AT211" s="14">
        <f t="shared" si="29"/>
        <v>17</v>
      </c>
      <c r="AU211" s="19">
        <f>IF(COUNT(F211:AQ211)&lt;22,IF(COUNT(F211:AQ211)&gt;14,(COUNT(F211:AQ211)-15),0)*20,120)</f>
        <v>0</v>
      </c>
      <c r="AV211" s="46">
        <f t="shared" si="30"/>
        <v>17</v>
      </c>
    </row>
    <row r="212" spans="1:50" s="13" customFormat="1" ht="15.75" customHeight="1">
      <c r="A212" s="15">
        <v>498</v>
      </c>
      <c r="B212" s="30" t="s">
        <v>496</v>
      </c>
      <c r="C212" s="30" t="s">
        <v>441</v>
      </c>
      <c r="D212" s="32">
        <v>1966</v>
      </c>
      <c r="E212" s="30" t="s">
        <v>497</v>
      </c>
      <c r="F212" s="28"/>
      <c r="G212" s="28"/>
      <c r="H212" s="28"/>
      <c r="I212" s="28"/>
      <c r="J212" s="28"/>
      <c r="K212" s="14">
        <v>0</v>
      </c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19">
        <f t="shared" si="28"/>
        <v>0</v>
      </c>
      <c r="AS212" s="19">
        <f t="shared" si="31"/>
        <v>1</v>
      </c>
      <c r="AT212" s="14">
        <f t="shared" si="29"/>
        <v>0</v>
      </c>
      <c r="AU212" s="19">
        <f aca="true" t="shared" si="32" ref="AU212:AU225">IF(COUNT(F212:AQ212)&lt;22,IF(COUNT(F212:AQ212)&gt;14,(COUNT(F212:AQ212)-15),0)*20,120)</f>
        <v>0</v>
      </c>
      <c r="AV212" s="46">
        <f t="shared" si="30"/>
        <v>0</v>
      </c>
      <c r="AW212" s="23"/>
      <c r="AX212" s="23"/>
    </row>
    <row r="213" spans="1:50" s="13" customFormat="1" ht="15.75" customHeight="1">
      <c r="A213" s="15">
        <v>191</v>
      </c>
      <c r="B213" s="31" t="s">
        <v>501</v>
      </c>
      <c r="C213" s="31" t="s">
        <v>149</v>
      </c>
      <c r="D213" s="33">
        <v>1968</v>
      </c>
      <c r="E213" s="31" t="s">
        <v>444</v>
      </c>
      <c r="F213" s="29"/>
      <c r="G213" s="29"/>
      <c r="H213" s="29"/>
      <c r="I213" s="29"/>
      <c r="J213" s="29"/>
      <c r="K213" s="29">
        <v>45</v>
      </c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19">
        <f t="shared" si="28"/>
        <v>45</v>
      </c>
      <c r="AS213" s="19">
        <f t="shared" si="31"/>
        <v>1</v>
      </c>
      <c r="AT213" s="14">
        <f t="shared" si="29"/>
        <v>45</v>
      </c>
      <c r="AU213" s="19">
        <f t="shared" si="32"/>
        <v>0</v>
      </c>
      <c r="AV213" s="46">
        <f t="shared" si="30"/>
        <v>45</v>
      </c>
      <c r="AW213" s="23"/>
      <c r="AX213" s="23"/>
    </row>
    <row r="214" spans="1:48" s="13" customFormat="1" ht="15.75" customHeight="1">
      <c r="A214" s="63"/>
      <c r="B214" s="68" t="s">
        <v>988</v>
      </c>
      <c r="C214" s="69" t="s">
        <v>989</v>
      </c>
      <c r="D214" s="57">
        <v>1969</v>
      </c>
      <c r="E214" s="57" t="s">
        <v>990</v>
      </c>
      <c r="AG214" s="13">
        <v>42</v>
      </c>
      <c r="AR214" s="19">
        <f t="shared" si="28"/>
        <v>42</v>
      </c>
      <c r="AS214" s="19">
        <f t="shared" si="31"/>
        <v>1</v>
      </c>
      <c r="AT214" s="14">
        <f t="shared" si="29"/>
        <v>42</v>
      </c>
      <c r="AU214" s="19">
        <f t="shared" si="32"/>
        <v>0</v>
      </c>
      <c r="AV214" s="46">
        <f t="shared" si="30"/>
        <v>42</v>
      </c>
    </row>
    <row r="215" spans="1:48" s="13" customFormat="1" ht="15.75" customHeight="1">
      <c r="A215" s="15">
        <v>242</v>
      </c>
      <c r="B215" s="36" t="s">
        <v>615</v>
      </c>
      <c r="C215" s="36" t="s">
        <v>69</v>
      </c>
      <c r="D215" s="35">
        <v>40</v>
      </c>
      <c r="E215" s="36" t="s">
        <v>616</v>
      </c>
      <c r="M215" s="14">
        <v>39</v>
      </c>
      <c r="AR215" s="19">
        <f t="shared" si="28"/>
        <v>39</v>
      </c>
      <c r="AS215" s="19">
        <f>COUNT(K215:AQ215)</f>
        <v>1</v>
      </c>
      <c r="AT215" s="14">
        <f t="shared" si="29"/>
        <v>39</v>
      </c>
      <c r="AU215" s="19">
        <f t="shared" si="32"/>
        <v>0</v>
      </c>
      <c r="AV215" s="46">
        <f t="shared" si="30"/>
        <v>39</v>
      </c>
    </row>
    <row r="216" spans="1:48" s="13" customFormat="1" ht="15.75" customHeight="1">
      <c r="A216" s="15">
        <v>254</v>
      </c>
      <c r="B216" s="70" t="s">
        <v>683</v>
      </c>
      <c r="C216" s="70" t="s">
        <v>69</v>
      </c>
      <c r="D216" s="38">
        <v>1970</v>
      </c>
      <c r="E216" s="38" t="s">
        <v>649</v>
      </c>
      <c r="P216" s="14">
        <v>38</v>
      </c>
      <c r="AR216" s="19">
        <f t="shared" si="28"/>
        <v>38</v>
      </c>
      <c r="AS216" s="19">
        <f aca="true" t="shared" si="33" ref="AS216:AS231">COUNT(F216:AQ216)</f>
        <v>1</v>
      </c>
      <c r="AT216" s="14">
        <f t="shared" si="29"/>
        <v>38</v>
      </c>
      <c r="AU216" s="19">
        <f t="shared" si="32"/>
        <v>0</v>
      </c>
      <c r="AV216" s="46">
        <f t="shared" si="30"/>
        <v>38</v>
      </c>
    </row>
    <row r="217" spans="1:48" s="13" customFormat="1" ht="15.75" customHeight="1">
      <c r="A217" s="15">
        <v>279</v>
      </c>
      <c r="B217" s="68" t="s">
        <v>331</v>
      </c>
      <c r="C217" s="69" t="s">
        <v>201</v>
      </c>
      <c r="D217" s="57">
        <v>1968</v>
      </c>
      <c r="E217" s="57" t="s">
        <v>649</v>
      </c>
      <c r="AE217" s="13">
        <v>36</v>
      </c>
      <c r="AR217" s="19">
        <f t="shared" si="28"/>
        <v>36</v>
      </c>
      <c r="AS217" s="19">
        <f t="shared" si="33"/>
        <v>1</v>
      </c>
      <c r="AT217" s="14">
        <f t="shared" si="29"/>
        <v>36</v>
      </c>
      <c r="AU217" s="19">
        <f t="shared" si="32"/>
        <v>0</v>
      </c>
      <c r="AV217" s="46">
        <f t="shared" si="30"/>
        <v>36</v>
      </c>
    </row>
    <row r="218" spans="1:48" s="13" customFormat="1" ht="15.75" customHeight="1">
      <c r="A218" s="15">
        <v>497</v>
      </c>
      <c r="B218" s="68" t="s">
        <v>331</v>
      </c>
      <c r="C218" s="69" t="s">
        <v>300</v>
      </c>
      <c r="D218" s="57">
        <v>1967</v>
      </c>
      <c r="E218" s="57" t="s">
        <v>917</v>
      </c>
      <c r="AE218" s="13">
        <v>0</v>
      </c>
      <c r="AR218" s="19">
        <f t="shared" si="28"/>
        <v>0</v>
      </c>
      <c r="AS218" s="19">
        <f t="shared" si="33"/>
        <v>1</v>
      </c>
      <c r="AT218" s="14">
        <f t="shared" si="29"/>
        <v>0</v>
      </c>
      <c r="AU218" s="19">
        <f t="shared" si="32"/>
        <v>0</v>
      </c>
      <c r="AV218" s="46">
        <f t="shared" si="30"/>
        <v>0</v>
      </c>
    </row>
    <row r="219" spans="1:48" s="13" customFormat="1" ht="15.75" customHeight="1">
      <c r="A219" s="15">
        <v>291</v>
      </c>
      <c r="B219" s="28" t="s">
        <v>729</v>
      </c>
      <c r="C219" s="40" t="s">
        <v>730</v>
      </c>
      <c r="E219" s="40"/>
      <c r="P219" s="14"/>
      <c r="Q219" s="14">
        <v>35</v>
      </c>
      <c r="AR219" s="19">
        <f t="shared" si="28"/>
        <v>35</v>
      </c>
      <c r="AS219" s="19">
        <f t="shared" si="33"/>
        <v>1</v>
      </c>
      <c r="AT219" s="14">
        <f t="shared" si="29"/>
        <v>35</v>
      </c>
      <c r="AU219" s="19">
        <f t="shared" si="32"/>
        <v>0</v>
      </c>
      <c r="AV219" s="46">
        <f t="shared" si="30"/>
        <v>35</v>
      </c>
    </row>
    <row r="220" spans="1:48" s="13" customFormat="1" ht="15.75" customHeight="1">
      <c r="A220" s="15">
        <v>290</v>
      </c>
      <c r="B220" s="28" t="s">
        <v>836</v>
      </c>
      <c r="C220" s="84" t="s">
        <v>644</v>
      </c>
      <c r="D220" s="58">
        <v>1969</v>
      </c>
      <c r="E220" s="58" t="s">
        <v>252</v>
      </c>
      <c r="S220" s="14"/>
      <c r="W220" s="14">
        <v>35</v>
      </c>
      <c r="AR220" s="19">
        <f t="shared" si="28"/>
        <v>35</v>
      </c>
      <c r="AS220" s="19">
        <f t="shared" si="33"/>
        <v>1</v>
      </c>
      <c r="AT220" s="14">
        <f t="shared" si="29"/>
        <v>35</v>
      </c>
      <c r="AU220" s="19">
        <f t="shared" si="32"/>
        <v>0</v>
      </c>
      <c r="AV220" s="46">
        <f t="shared" si="30"/>
        <v>35</v>
      </c>
    </row>
    <row r="221" spans="1:50" s="13" customFormat="1" ht="15.75" customHeight="1">
      <c r="A221" s="15">
        <v>197</v>
      </c>
      <c r="B221" s="85" t="s">
        <v>292</v>
      </c>
      <c r="C221" s="74" t="s">
        <v>293</v>
      </c>
      <c r="D221" s="24">
        <v>1968</v>
      </c>
      <c r="E221" s="24" t="s">
        <v>252</v>
      </c>
      <c r="F221" s="20"/>
      <c r="G221" s="20"/>
      <c r="H221" s="18"/>
      <c r="I221" s="18">
        <v>44</v>
      </c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19">
        <f t="shared" si="28"/>
        <v>44</v>
      </c>
      <c r="AS221" s="19">
        <f t="shared" si="33"/>
        <v>1</v>
      </c>
      <c r="AT221" s="19">
        <f t="shared" si="29"/>
        <v>44</v>
      </c>
      <c r="AU221" s="19">
        <f t="shared" si="32"/>
        <v>0</v>
      </c>
      <c r="AV221" s="46">
        <f t="shared" si="30"/>
        <v>44</v>
      </c>
      <c r="AW221" s="23"/>
      <c r="AX221" s="23"/>
    </row>
    <row r="222" spans="1:50" s="13" customFormat="1" ht="15.75" customHeight="1">
      <c r="A222" s="15">
        <v>215</v>
      </c>
      <c r="B222" s="28" t="s">
        <v>220</v>
      </c>
      <c r="C222" s="28" t="s">
        <v>162</v>
      </c>
      <c r="D222" s="21">
        <v>1969</v>
      </c>
      <c r="E222" s="21" t="s">
        <v>221</v>
      </c>
      <c r="F222" s="18"/>
      <c r="G222" s="17">
        <v>41</v>
      </c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9">
        <f t="shared" si="28"/>
        <v>41</v>
      </c>
      <c r="AS222" s="19">
        <f t="shared" si="33"/>
        <v>1</v>
      </c>
      <c r="AT222" s="19">
        <f t="shared" si="29"/>
        <v>41</v>
      </c>
      <c r="AU222" s="19">
        <f t="shared" si="32"/>
        <v>0</v>
      </c>
      <c r="AV222" s="46">
        <f t="shared" si="30"/>
        <v>41</v>
      </c>
      <c r="AW222" s="18" t="str">
        <f>B222&amp;", "&amp;C222</f>
        <v>Neuenfeldt,  Michael</v>
      </c>
      <c r="AX222" s="18">
        <f>A222</f>
        <v>215</v>
      </c>
    </row>
    <row r="223" spans="1:50" s="13" customFormat="1" ht="15.75" customHeight="1">
      <c r="A223" s="15">
        <v>473</v>
      </c>
      <c r="B223" s="30" t="s">
        <v>472</v>
      </c>
      <c r="C223" s="30" t="s">
        <v>92</v>
      </c>
      <c r="D223" s="32">
        <v>1967</v>
      </c>
      <c r="E223" s="30" t="s">
        <v>473</v>
      </c>
      <c r="F223" s="28"/>
      <c r="G223" s="28"/>
      <c r="H223" s="28"/>
      <c r="I223" s="28"/>
      <c r="J223" s="28"/>
      <c r="K223" s="28">
        <v>7</v>
      </c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19">
        <f t="shared" si="28"/>
        <v>7</v>
      </c>
      <c r="AS223" s="19">
        <f t="shared" si="33"/>
        <v>1</v>
      </c>
      <c r="AT223" s="14">
        <f t="shared" si="29"/>
        <v>7</v>
      </c>
      <c r="AU223" s="19">
        <f t="shared" si="32"/>
        <v>0</v>
      </c>
      <c r="AV223" s="46">
        <f t="shared" si="30"/>
        <v>7</v>
      </c>
      <c r="AW223" s="23"/>
      <c r="AX223" s="23"/>
    </row>
    <row r="224" spans="1:50" s="13" customFormat="1" ht="15.75" customHeight="1">
      <c r="A224" s="15">
        <v>241</v>
      </c>
      <c r="B224" s="30" t="s">
        <v>421</v>
      </c>
      <c r="C224" s="30" t="s">
        <v>422</v>
      </c>
      <c r="D224" s="32">
        <v>1966</v>
      </c>
      <c r="E224" s="30" t="s">
        <v>423</v>
      </c>
      <c r="F224" s="18"/>
      <c r="G224" s="17"/>
      <c r="H224" s="18"/>
      <c r="I224" s="18"/>
      <c r="J224" s="18"/>
      <c r="K224" s="20">
        <v>39</v>
      </c>
      <c r="L224" s="20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9">
        <f t="shared" si="28"/>
        <v>39</v>
      </c>
      <c r="AS224" s="19">
        <f t="shared" si="33"/>
        <v>1</v>
      </c>
      <c r="AT224" s="19">
        <f t="shared" si="29"/>
        <v>39</v>
      </c>
      <c r="AU224" s="19">
        <f t="shared" si="32"/>
        <v>0</v>
      </c>
      <c r="AV224" s="46">
        <f t="shared" si="30"/>
        <v>39</v>
      </c>
      <c r="AW224" s="18" t="str">
        <f>B224&amp;", "&amp;C224</f>
        <v>Neven, Ronny</v>
      </c>
      <c r="AX224" s="18">
        <f>A224</f>
        <v>241</v>
      </c>
    </row>
    <row r="225" spans="1:48" s="13" customFormat="1" ht="15.75" customHeight="1">
      <c r="A225" s="15">
        <v>484</v>
      </c>
      <c r="B225" s="68" t="s">
        <v>927</v>
      </c>
      <c r="C225" s="69" t="s">
        <v>176</v>
      </c>
      <c r="D225" s="57">
        <v>1967</v>
      </c>
      <c r="E225" s="57" t="s">
        <v>928</v>
      </c>
      <c r="AE225" s="13">
        <v>3</v>
      </c>
      <c r="AR225" s="19">
        <f t="shared" si="28"/>
        <v>3</v>
      </c>
      <c r="AS225" s="19">
        <f t="shared" si="33"/>
        <v>1</v>
      </c>
      <c r="AT225" s="14">
        <f t="shared" si="29"/>
        <v>3</v>
      </c>
      <c r="AU225" s="19">
        <f t="shared" si="32"/>
        <v>0</v>
      </c>
      <c r="AV225" s="46">
        <f t="shared" si="30"/>
        <v>3</v>
      </c>
    </row>
    <row r="226" spans="1:48" s="13" customFormat="1" ht="15.75" customHeight="1">
      <c r="A226" s="63"/>
      <c r="B226" s="36" t="s">
        <v>939</v>
      </c>
      <c r="C226" s="69" t="s">
        <v>499</v>
      </c>
      <c r="D226" s="35">
        <v>42</v>
      </c>
      <c r="E226" s="36" t="s">
        <v>476</v>
      </c>
      <c r="AF226" s="13">
        <v>41</v>
      </c>
      <c r="AR226" s="19">
        <f t="shared" si="28"/>
        <v>41</v>
      </c>
      <c r="AS226" s="19">
        <f t="shared" si="33"/>
        <v>1</v>
      </c>
      <c r="AT226" s="14">
        <f t="shared" si="29"/>
        <v>41</v>
      </c>
      <c r="AU226" s="19">
        <f>IF(COUNT(F226:AQ226)&lt;22,IF(COUNT(F226:AQ226)&gt;14,(COUNT(F226:AQ226)-15),0)*20,120)</f>
        <v>0</v>
      </c>
      <c r="AV226" s="46">
        <f t="shared" si="30"/>
        <v>41</v>
      </c>
    </row>
    <row r="227" spans="1:48" s="13" customFormat="1" ht="15.75" customHeight="1">
      <c r="A227" s="63"/>
      <c r="B227" s="73" t="s">
        <v>972</v>
      </c>
      <c r="C227" s="28" t="s">
        <v>204</v>
      </c>
      <c r="D227" s="57">
        <v>1969</v>
      </c>
      <c r="E227" s="57" t="s">
        <v>973</v>
      </c>
      <c r="AG227" s="14">
        <v>40</v>
      </c>
      <c r="AR227" s="19">
        <f t="shared" si="28"/>
        <v>40</v>
      </c>
      <c r="AS227" s="19">
        <f t="shared" si="33"/>
        <v>1</v>
      </c>
      <c r="AT227" s="14">
        <f t="shared" si="29"/>
        <v>40</v>
      </c>
      <c r="AU227" s="19">
        <f aca="true" t="shared" si="34" ref="AU227:AU258">IF(COUNT(F227:AQ227)&lt;22,IF(COUNT(F227:AQ227)&gt;14,(COUNT(F227:AQ227)-15),0)*20,120)</f>
        <v>0</v>
      </c>
      <c r="AV227" s="46">
        <f t="shared" si="30"/>
        <v>40</v>
      </c>
    </row>
    <row r="228" spans="1:48" s="13" customFormat="1" ht="15.75" customHeight="1">
      <c r="A228" s="15">
        <v>289</v>
      </c>
      <c r="B228" s="76" t="s">
        <v>298</v>
      </c>
      <c r="C228" s="76" t="s">
        <v>650</v>
      </c>
      <c r="D228" s="38">
        <v>1970</v>
      </c>
      <c r="E228" s="38" t="s">
        <v>649</v>
      </c>
      <c r="P228" s="13">
        <v>35</v>
      </c>
      <c r="AR228" s="19">
        <f t="shared" si="28"/>
        <v>35</v>
      </c>
      <c r="AS228" s="19">
        <f t="shared" si="33"/>
        <v>1</v>
      </c>
      <c r="AT228" s="14">
        <f t="shared" si="29"/>
        <v>35</v>
      </c>
      <c r="AU228" s="19">
        <f t="shared" si="34"/>
        <v>0</v>
      </c>
      <c r="AV228" s="46">
        <f t="shared" si="30"/>
        <v>35</v>
      </c>
    </row>
    <row r="229" spans="1:50" s="13" customFormat="1" ht="15.75" customHeight="1">
      <c r="A229" s="15">
        <v>303</v>
      </c>
      <c r="B229" s="20" t="s">
        <v>893</v>
      </c>
      <c r="C229" s="20" t="s">
        <v>64</v>
      </c>
      <c r="D229" s="13">
        <v>1966</v>
      </c>
      <c r="E229" s="13" t="s">
        <v>894</v>
      </c>
      <c r="F229" s="27"/>
      <c r="G229" s="27"/>
      <c r="H229" s="27"/>
      <c r="I229" s="14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14"/>
      <c r="Z229" s="20"/>
      <c r="AA229" s="20"/>
      <c r="AB229" s="20"/>
      <c r="AC229" s="20"/>
      <c r="AD229" s="13">
        <v>34</v>
      </c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19">
        <f t="shared" si="28"/>
        <v>34</v>
      </c>
      <c r="AS229" s="19">
        <f t="shared" si="33"/>
        <v>1</v>
      </c>
      <c r="AT229" s="14">
        <f t="shared" si="29"/>
        <v>34</v>
      </c>
      <c r="AU229" s="19">
        <f t="shared" si="34"/>
        <v>0</v>
      </c>
      <c r="AV229" s="46">
        <f t="shared" si="30"/>
        <v>34</v>
      </c>
      <c r="AW229" s="23"/>
      <c r="AX229" s="23"/>
    </row>
    <row r="230" spans="1:48" s="13" customFormat="1" ht="15.75" customHeight="1">
      <c r="A230" s="63"/>
      <c r="B230" s="36" t="s">
        <v>957</v>
      </c>
      <c r="C230" s="69" t="s">
        <v>593</v>
      </c>
      <c r="D230" s="35">
        <v>43</v>
      </c>
      <c r="E230" s="36"/>
      <c r="AF230" s="13">
        <v>18</v>
      </c>
      <c r="AR230" s="19">
        <f t="shared" si="28"/>
        <v>18</v>
      </c>
      <c r="AS230" s="19">
        <f t="shared" si="33"/>
        <v>1</v>
      </c>
      <c r="AT230" s="14">
        <f t="shared" si="29"/>
        <v>18</v>
      </c>
      <c r="AU230" s="19">
        <f t="shared" si="34"/>
        <v>0</v>
      </c>
      <c r="AV230" s="46">
        <f t="shared" si="30"/>
        <v>18</v>
      </c>
    </row>
    <row r="231" spans="1:50" s="13" customFormat="1" ht="15.75" customHeight="1">
      <c r="A231" s="15">
        <v>342</v>
      </c>
      <c r="B231" s="77" t="s">
        <v>336</v>
      </c>
      <c r="C231" s="77" t="s">
        <v>337</v>
      </c>
      <c r="D231" s="24">
        <v>1967</v>
      </c>
      <c r="E231" s="24" t="s">
        <v>338</v>
      </c>
      <c r="F231" s="20"/>
      <c r="G231" s="20"/>
      <c r="H231" s="20"/>
      <c r="I231" s="14">
        <v>29</v>
      </c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19">
        <f t="shared" si="28"/>
        <v>29</v>
      </c>
      <c r="AS231" s="19">
        <f t="shared" si="33"/>
        <v>1</v>
      </c>
      <c r="AT231" s="14">
        <f t="shared" si="29"/>
        <v>29</v>
      </c>
      <c r="AU231" s="19">
        <f t="shared" si="34"/>
        <v>0</v>
      </c>
      <c r="AV231" s="46">
        <f t="shared" si="30"/>
        <v>29</v>
      </c>
      <c r="AW231" s="23"/>
      <c r="AX231" s="23"/>
    </row>
    <row r="232" spans="1:48" s="13" customFormat="1" ht="15.75" customHeight="1">
      <c r="A232" s="15">
        <v>319</v>
      </c>
      <c r="B232" s="36" t="s">
        <v>619</v>
      </c>
      <c r="C232" s="36" t="s">
        <v>115</v>
      </c>
      <c r="D232" s="35">
        <v>43</v>
      </c>
      <c r="E232" s="36" t="s">
        <v>620</v>
      </c>
      <c r="M232" s="14">
        <v>32</v>
      </c>
      <c r="AR232" s="19">
        <f t="shared" si="28"/>
        <v>32</v>
      </c>
      <c r="AS232" s="19">
        <f>COUNT(K232:AQ232)</f>
        <v>1</v>
      </c>
      <c r="AT232" s="14">
        <f t="shared" si="29"/>
        <v>32</v>
      </c>
      <c r="AU232" s="19">
        <f t="shared" si="34"/>
        <v>0</v>
      </c>
      <c r="AV232" s="46">
        <f t="shared" si="30"/>
        <v>32</v>
      </c>
    </row>
    <row r="233" spans="1:50" s="13" customFormat="1" ht="15.75" customHeight="1">
      <c r="A233" s="15">
        <v>428</v>
      </c>
      <c r="B233" s="71" t="s">
        <v>573</v>
      </c>
      <c r="C233" s="72" t="s">
        <v>406</v>
      </c>
      <c r="D233" s="34">
        <v>67</v>
      </c>
      <c r="E233" s="34" t="s">
        <v>523</v>
      </c>
      <c r="F233" s="20"/>
      <c r="G233" s="20"/>
      <c r="H233" s="20"/>
      <c r="I233" s="20"/>
      <c r="J233" s="28">
        <v>16</v>
      </c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19">
        <f t="shared" si="28"/>
        <v>16</v>
      </c>
      <c r="AS233" s="19">
        <f>COUNT(F233:AQ233)</f>
        <v>1</v>
      </c>
      <c r="AT233" s="14">
        <f t="shared" si="29"/>
        <v>16</v>
      </c>
      <c r="AU233" s="19">
        <f t="shared" si="34"/>
        <v>0</v>
      </c>
      <c r="AV233" s="46">
        <f t="shared" si="30"/>
        <v>16</v>
      </c>
      <c r="AW233" s="23"/>
      <c r="AX233" s="23"/>
    </row>
    <row r="234" spans="1:48" s="13" customFormat="1" ht="15.75" customHeight="1">
      <c r="A234" s="15">
        <v>190</v>
      </c>
      <c r="B234" s="36" t="s">
        <v>627</v>
      </c>
      <c r="C234" s="36" t="s">
        <v>628</v>
      </c>
      <c r="D234" s="35">
        <v>44</v>
      </c>
      <c r="E234" s="36"/>
      <c r="M234" s="13">
        <v>45</v>
      </c>
      <c r="AR234" s="19">
        <f t="shared" si="28"/>
        <v>45</v>
      </c>
      <c r="AS234" s="19">
        <f>COUNT(K234:AQ234)</f>
        <v>1</v>
      </c>
      <c r="AT234" s="14">
        <f t="shared" si="29"/>
        <v>45</v>
      </c>
      <c r="AU234" s="19">
        <f t="shared" si="34"/>
        <v>0</v>
      </c>
      <c r="AV234" s="46">
        <f t="shared" si="30"/>
        <v>45</v>
      </c>
    </row>
    <row r="235" spans="1:50" s="13" customFormat="1" ht="15.75" customHeight="1">
      <c r="A235" s="15">
        <v>288</v>
      </c>
      <c r="B235" s="30" t="s">
        <v>433</v>
      </c>
      <c r="C235" s="30" t="s">
        <v>409</v>
      </c>
      <c r="D235" s="32">
        <v>1968</v>
      </c>
      <c r="E235" s="30" t="s">
        <v>434</v>
      </c>
      <c r="F235" s="28"/>
      <c r="G235" s="28"/>
      <c r="H235" s="28"/>
      <c r="I235" s="28"/>
      <c r="J235" s="28"/>
      <c r="K235" s="28">
        <v>35</v>
      </c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19">
        <f t="shared" si="28"/>
        <v>35</v>
      </c>
      <c r="AS235" s="19">
        <f aca="true" t="shared" si="35" ref="AS235:AS257">COUNT(F235:AQ235)</f>
        <v>1</v>
      </c>
      <c r="AT235" s="14">
        <f t="shared" si="29"/>
        <v>35</v>
      </c>
      <c r="AU235" s="19">
        <f t="shared" si="34"/>
        <v>0</v>
      </c>
      <c r="AV235" s="46">
        <f t="shared" si="30"/>
        <v>35</v>
      </c>
      <c r="AW235" s="23"/>
      <c r="AX235" s="23"/>
    </row>
    <row r="236" spans="1:50" s="13" customFormat="1" ht="15.75" customHeight="1">
      <c r="A236" s="15">
        <v>456</v>
      </c>
      <c r="B236" s="73" t="s">
        <v>134</v>
      </c>
      <c r="C236" s="73" t="s">
        <v>135</v>
      </c>
      <c r="D236" s="16">
        <v>1970</v>
      </c>
      <c r="E236" s="16" t="s">
        <v>136</v>
      </c>
      <c r="F236" s="17">
        <v>11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9">
        <f t="shared" si="28"/>
        <v>11</v>
      </c>
      <c r="AS236" s="19">
        <f t="shared" si="35"/>
        <v>1</v>
      </c>
      <c r="AT236" s="19">
        <f t="shared" si="29"/>
        <v>11</v>
      </c>
      <c r="AU236" s="19">
        <f t="shared" si="34"/>
        <v>0</v>
      </c>
      <c r="AV236" s="46">
        <f t="shared" si="30"/>
        <v>11</v>
      </c>
      <c r="AW236" s="18" t="str">
        <f>B236&amp;", "&amp;C236</f>
        <v>Nybelen, Jürgen</v>
      </c>
      <c r="AX236" s="18">
        <f>A236</f>
        <v>456</v>
      </c>
    </row>
    <row r="237" spans="1:50" s="13" customFormat="1" ht="15.75" customHeight="1">
      <c r="A237" s="15">
        <v>361</v>
      </c>
      <c r="B237" s="28" t="s">
        <v>247</v>
      </c>
      <c r="C237" s="28" t="s">
        <v>201</v>
      </c>
      <c r="D237" s="21">
        <v>1968</v>
      </c>
      <c r="E237" s="21" t="s">
        <v>248</v>
      </c>
      <c r="F237" s="18"/>
      <c r="G237" s="17">
        <v>27</v>
      </c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9">
        <f t="shared" si="28"/>
        <v>27</v>
      </c>
      <c r="AS237" s="19">
        <f t="shared" si="35"/>
        <v>1</v>
      </c>
      <c r="AT237" s="19">
        <f t="shared" si="29"/>
        <v>27</v>
      </c>
      <c r="AU237" s="19">
        <f t="shared" si="34"/>
        <v>0</v>
      </c>
      <c r="AV237" s="46">
        <f t="shared" si="30"/>
        <v>27</v>
      </c>
      <c r="AW237" s="18" t="str">
        <f>B237&amp;", "&amp;C237</f>
        <v>Nyskens,  Andreas</v>
      </c>
      <c r="AX237" s="18">
        <f>A237</f>
        <v>361</v>
      </c>
    </row>
    <row r="238" spans="1:50" s="13" customFormat="1" ht="15.75" customHeight="1">
      <c r="A238" s="15">
        <v>262</v>
      </c>
      <c r="B238" s="30" t="s">
        <v>427</v>
      </c>
      <c r="C238" s="30" t="s">
        <v>428</v>
      </c>
      <c r="D238" s="32">
        <v>1969</v>
      </c>
      <c r="E238" s="30" t="s">
        <v>429</v>
      </c>
      <c r="F238" s="28"/>
      <c r="G238" s="28"/>
      <c r="H238" s="28"/>
      <c r="I238" s="18"/>
      <c r="J238" s="20"/>
      <c r="K238" s="20">
        <v>37</v>
      </c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19">
        <f t="shared" si="28"/>
        <v>37</v>
      </c>
      <c r="AS238" s="19">
        <f t="shared" si="35"/>
        <v>1</v>
      </c>
      <c r="AT238" s="19">
        <f t="shared" si="29"/>
        <v>37</v>
      </c>
      <c r="AU238" s="19">
        <f t="shared" si="34"/>
        <v>0</v>
      </c>
      <c r="AV238" s="46">
        <f t="shared" si="30"/>
        <v>37</v>
      </c>
      <c r="AW238" s="23"/>
      <c r="AX238" s="23"/>
    </row>
    <row r="239" spans="1:48" s="13" customFormat="1" ht="15.75" customHeight="1">
      <c r="A239" s="15">
        <v>240</v>
      </c>
      <c r="B239" s="20" t="s">
        <v>825</v>
      </c>
      <c r="C239" s="20" t="s">
        <v>826</v>
      </c>
      <c r="D239" s="56">
        <v>1968</v>
      </c>
      <c r="E239" s="13" t="s">
        <v>827</v>
      </c>
      <c r="V239" s="13">
        <v>39</v>
      </c>
      <c r="AR239" s="19">
        <f t="shared" si="28"/>
        <v>39</v>
      </c>
      <c r="AS239" s="19">
        <f t="shared" si="35"/>
        <v>1</v>
      </c>
      <c r="AT239" s="14">
        <f t="shared" si="29"/>
        <v>39</v>
      </c>
      <c r="AU239" s="19">
        <f t="shared" si="34"/>
        <v>0</v>
      </c>
      <c r="AV239" s="46">
        <f t="shared" si="30"/>
        <v>39</v>
      </c>
    </row>
    <row r="240" spans="1:50" s="13" customFormat="1" ht="15.75" customHeight="1">
      <c r="A240" s="15">
        <v>164</v>
      </c>
      <c r="B240" s="31" t="s">
        <v>498</v>
      </c>
      <c r="C240" s="31" t="s">
        <v>499</v>
      </c>
      <c r="D240" s="33">
        <v>1969</v>
      </c>
      <c r="E240" s="31" t="s">
        <v>500</v>
      </c>
      <c r="F240" s="29"/>
      <c r="G240" s="29"/>
      <c r="H240" s="29"/>
      <c r="I240" s="29"/>
      <c r="J240" s="29"/>
      <c r="K240" s="29">
        <v>48</v>
      </c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19">
        <f t="shared" si="28"/>
        <v>48</v>
      </c>
      <c r="AS240" s="19">
        <f t="shared" si="35"/>
        <v>1</v>
      </c>
      <c r="AT240" s="14">
        <f t="shared" si="29"/>
        <v>48</v>
      </c>
      <c r="AU240" s="19">
        <f t="shared" si="34"/>
        <v>0</v>
      </c>
      <c r="AV240" s="46">
        <f t="shared" si="30"/>
        <v>48</v>
      </c>
      <c r="AW240" s="23"/>
      <c r="AX240" s="23"/>
    </row>
    <row r="241" spans="1:48" s="13" customFormat="1" ht="15.75" customHeight="1">
      <c r="A241" s="15">
        <v>496</v>
      </c>
      <c r="B241" s="90" t="s">
        <v>498</v>
      </c>
      <c r="C241" s="29" t="s">
        <v>293</v>
      </c>
      <c r="D241" s="57">
        <v>1966</v>
      </c>
      <c r="E241" s="57" t="s">
        <v>905</v>
      </c>
      <c r="AE241" s="13">
        <v>0</v>
      </c>
      <c r="AR241" s="19">
        <f t="shared" si="28"/>
        <v>0</v>
      </c>
      <c r="AS241" s="19">
        <f t="shared" si="35"/>
        <v>1</v>
      </c>
      <c r="AT241" s="14">
        <f t="shared" si="29"/>
        <v>0</v>
      </c>
      <c r="AU241" s="19">
        <f t="shared" si="34"/>
        <v>0</v>
      </c>
      <c r="AV241" s="46">
        <f t="shared" si="30"/>
        <v>0</v>
      </c>
    </row>
    <row r="242" spans="1:48" s="13" customFormat="1" ht="15.75" customHeight="1">
      <c r="A242" s="15">
        <v>253</v>
      </c>
      <c r="B242" s="28" t="s">
        <v>725</v>
      </c>
      <c r="C242" s="40" t="s">
        <v>726</v>
      </c>
      <c r="E242" s="40"/>
      <c r="P242" s="14"/>
      <c r="Q242" s="14">
        <v>38</v>
      </c>
      <c r="AR242" s="19">
        <f t="shared" si="28"/>
        <v>38</v>
      </c>
      <c r="AS242" s="19">
        <f t="shared" si="35"/>
        <v>1</v>
      </c>
      <c r="AT242" s="14">
        <f t="shared" si="29"/>
        <v>38</v>
      </c>
      <c r="AU242" s="19">
        <f t="shared" si="34"/>
        <v>0</v>
      </c>
      <c r="AV242" s="46">
        <f t="shared" si="30"/>
        <v>38</v>
      </c>
    </row>
    <row r="243" spans="1:48" s="13" customFormat="1" ht="15.75" customHeight="1">
      <c r="A243" s="15">
        <v>287</v>
      </c>
      <c r="B243" s="69" t="s">
        <v>725</v>
      </c>
      <c r="C243" s="40" t="s">
        <v>590</v>
      </c>
      <c r="E243" s="40"/>
      <c r="Q243" s="13">
        <v>35</v>
      </c>
      <c r="AR243" s="19">
        <f t="shared" si="28"/>
        <v>35</v>
      </c>
      <c r="AS243" s="19">
        <f t="shared" si="35"/>
        <v>1</v>
      </c>
      <c r="AT243" s="14">
        <f t="shared" si="29"/>
        <v>35</v>
      </c>
      <c r="AU243" s="19">
        <f t="shared" si="34"/>
        <v>0</v>
      </c>
      <c r="AV243" s="46">
        <f t="shared" si="30"/>
        <v>35</v>
      </c>
    </row>
    <row r="244" spans="1:50" s="13" customFormat="1" ht="15.75" customHeight="1">
      <c r="A244" s="15">
        <v>189</v>
      </c>
      <c r="B244" s="28" t="s">
        <v>213</v>
      </c>
      <c r="C244" s="28" t="s">
        <v>214</v>
      </c>
      <c r="D244" s="21">
        <v>1967</v>
      </c>
      <c r="E244" s="21" t="s">
        <v>180</v>
      </c>
      <c r="F244" s="18"/>
      <c r="G244" s="17">
        <v>45</v>
      </c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9">
        <f t="shared" si="28"/>
        <v>45</v>
      </c>
      <c r="AS244" s="19">
        <f t="shared" si="35"/>
        <v>1</v>
      </c>
      <c r="AT244" s="19">
        <f t="shared" si="29"/>
        <v>45</v>
      </c>
      <c r="AU244" s="19">
        <f t="shared" si="34"/>
        <v>0</v>
      </c>
      <c r="AV244" s="46">
        <f t="shared" si="30"/>
        <v>45</v>
      </c>
      <c r="AW244" s="18" t="str">
        <f>B244&amp;", "&amp;C244</f>
        <v>Ossowski,  Christoph</v>
      </c>
      <c r="AX244" s="18">
        <f>A244</f>
        <v>189</v>
      </c>
    </row>
    <row r="245" spans="1:50" s="13" customFormat="1" ht="15.75" customHeight="1">
      <c r="A245" s="15">
        <v>472</v>
      </c>
      <c r="B245" s="74" t="s">
        <v>588</v>
      </c>
      <c r="C245" s="75" t="s">
        <v>415</v>
      </c>
      <c r="D245" s="34">
        <v>66</v>
      </c>
      <c r="E245" s="34" t="s">
        <v>589</v>
      </c>
      <c r="F245" s="20"/>
      <c r="G245" s="20"/>
      <c r="H245" s="20"/>
      <c r="I245" s="20"/>
      <c r="J245" s="28">
        <v>7</v>
      </c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19">
        <f t="shared" si="28"/>
        <v>7</v>
      </c>
      <c r="AS245" s="19">
        <f t="shared" si="35"/>
        <v>1</v>
      </c>
      <c r="AT245" s="14">
        <f t="shared" si="29"/>
        <v>7</v>
      </c>
      <c r="AU245" s="19">
        <f t="shared" si="34"/>
        <v>0</v>
      </c>
      <c r="AV245" s="46">
        <f t="shared" si="30"/>
        <v>7</v>
      </c>
      <c r="AW245" s="23"/>
      <c r="AX245" s="23"/>
    </row>
    <row r="246" spans="1:50" s="13" customFormat="1" ht="15.75" customHeight="1">
      <c r="A246" s="15">
        <v>278</v>
      </c>
      <c r="B246" s="30" t="s">
        <v>430</v>
      </c>
      <c r="C246" s="30" t="s">
        <v>431</v>
      </c>
      <c r="D246" s="32">
        <v>1968</v>
      </c>
      <c r="E246" s="30" t="s">
        <v>432</v>
      </c>
      <c r="F246" s="28"/>
      <c r="G246" s="28"/>
      <c r="H246" s="28"/>
      <c r="I246" s="14"/>
      <c r="J246" s="20"/>
      <c r="K246" s="20">
        <v>36</v>
      </c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19">
        <f t="shared" si="28"/>
        <v>36</v>
      </c>
      <c r="AS246" s="19">
        <f t="shared" si="35"/>
        <v>1</v>
      </c>
      <c r="AT246" s="14">
        <f t="shared" si="29"/>
        <v>36</v>
      </c>
      <c r="AU246" s="19">
        <f t="shared" si="34"/>
        <v>0</v>
      </c>
      <c r="AV246" s="46">
        <f t="shared" si="30"/>
        <v>36</v>
      </c>
      <c r="AW246" s="23"/>
      <c r="AX246" s="23"/>
    </row>
    <row r="247" spans="1:50" s="13" customFormat="1" ht="15.75" customHeight="1">
      <c r="A247" s="15">
        <v>400</v>
      </c>
      <c r="B247" s="74" t="s">
        <v>560</v>
      </c>
      <c r="C247" s="75" t="s">
        <v>561</v>
      </c>
      <c r="D247" s="34">
        <v>69</v>
      </c>
      <c r="E247" s="34" t="s">
        <v>557</v>
      </c>
      <c r="F247" s="20"/>
      <c r="G247" s="20"/>
      <c r="H247" s="20"/>
      <c r="I247" s="20"/>
      <c r="J247" s="28">
        <v>22</v>
      </c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19">
        <f t="shared" si="28"/>
        <v>22</v>
      </c>
      <c r="AS247" s="19">
        <f t="shared" si="35"/>
        <v>1</v>
      </c>
      <c r="AT247" s="14">
        <f t="shared" si="29"/>
        <v>22</v>
      </c>
      <c r="AU247" s="19">
        <f t="shared" si="34"/>
        <v>0</v>
      </c>
      <c r="AV247" s="46">
        <f t="shared" si="30"/>
        <v>22</v>
      </c>
      <c r="AW247" s="23"/>
      <c r="AX247" s="23"/>
    </row>
    <row r="248" spans="1:50" s="13" customFormat="1" ht="15.75" customHeight="1">
      <c r="A248" s="15">
        <v>495</v>
      </c>
      <c r="B248" s="30" t="s">
        <v>494</v>
      </c>
      <c r="C248" s="30" t="s">
        <v>490</v>
      </c>
      <c r="D248" s="32">
        <v>1966</v>
      </c>
      <c r="E248" s="30" t="s">
        <v>495</v>
      </c>
      <c r="F248" s="28"/>
      <c r="G248" s="28"/>
      <c r="H248" s="28"/>
      <c r="I248" s="28"/>
      <c r="J248" s="28"/>
      <c r="K248" s="14">
        <v>0</v>
      </c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19">
        <f t="shared" si="28"/>
        <v>0</v>
      </c>
      <c r="AS248" s="19">
        <f t="shared" si="35"/>
        <v>1</v>
      </c>
      <c r="AT248" s="14">
        <f t="shared" si="29"/>
        <v>0</v>
      </c>
      <c r="AU248" s="19">
        <f t="shared" si="34"/>
        <v>0</v>
      </c>
      <c r="AV248" s="46">
        <f t="shared" si="30"/>
        <v>0</v>
      </c>
      <c r="AW248" s="23"/>
      <c r="AX248" s="23"/>
    </row>
    <row r="249" spans="1:50" s="13" customFormat="1" ht="15.75" customHeight="1">
      <c r="A249" s="15">
        <v>483</v>
      </c>
      <c r="B249" s="30" t="s">
        <v>478</v>
      </c>
      <c r="C249" s="30" t="s">
        <v>479</v>
      </c>
      <c r="D249" s="32">
        <v>1967</v>
      </c>
      <c r="E249" s="30" t="s">
        <v>432</v>
      </c>
      <c r="F249" s="28"/>
      <c r="G249" s="28"/>
      <c r="H249" s="28"/>
      <c r="I249" s="28"/>
      <c r="J249" s="28"/>
      <c r="K249" s="28">
        <v>3</v>
      </c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19">
        <f t="shared" si="28"/>
        <v>3</v>
      </c>
      <c r="AS249" s="19">
        <f t="shared" si="35"/>
        <v>1</v>
      </c>
      <c r="AT249" s="14">
        <f t="shared" si="29"/>
        <v>3</v>
      </c>
      <c r="AU249" s="19">
        <f t="shared" si="34"/>
        <v>0</v>
      </c>
      <c r="AV249" s="46">
        <f t="shared" si="30"/>
        <v>3</v>
      </c>
      <c r="AW249" s="23"/>
      <c r="AX249" s="23"/>
    </row>
    <row r="250" spans="1:50" s="13" customFormat="1" ht="15.75" customHeight="1">
      <c r="A250" s="15">
        <v>446</v>
      </c>
      <c r="B250" s="24" t="s">
        <v>364</v>
      </c>
      <c r="C250" s="24" t="s">
        <v>365</v>
      </c>
      <c r="D250" s="24">
        <v>1969</v>
      </c>
      <c r="E250" s="24" t="s">
        <v>366</v>
      </c>
      <c r="F250" s="20"/>
      <c r="G250" s="20"/>
      <c r="H250" s="20"/>
      <c r="I250" s="14">
        <v>13</v>
      </c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19">
        <f t="shared" si="28"/>
        <v>13</v>
      </c>
      <c r="AS250" s="19">
        <f t="shared" si="35"/>
        <v>1</v>
      </c>
      <c r="AT250" s="14">
        <f t="shared" si="29"/>
        <v>13</v>
      </c>
      <c r="AU250" s="19">
        <f t="shared" si="34"/>
        <v>0</v>
      </c>
      <c r="AV250" s="46">
        <f t="shared" si="30"/>
        <v>13</v>
      </c>
      <c r="AW250" s="23"/>
      <c r="AX250" s="23"/>
    </row>
    <row r="251" spans="1:48" s="13" customFormat="1" ht="15.75" customHeight="1">
      <c r="A251" s="15">
        <v>196</v>
      </c>
      <c r="B251" s="69" t="s">
        <v>735</v>
      </c>
      <c r="C251" s="40" t="s">
        <v>586</v>
      </c>
      <c r="E251" s="40"/>
      <c r="Q251" s="13">
        <v>44</v>
      </c>
      <c r="AR251" s="19">
        <f t="shared" si="28"/>
        <v>44</v>
      </c>
      <c r="AS251" s="19">
        <f t="shared" si="35"/>
        <v>1</v>
      </c>
      <c r="AT251" s="14">
        <f t="shared" si="29"/>
        <v>44</v>
      </c>
      <c r="AU251" s="19">
        <f t="shared" si="34"/>
        <v>0</v>
      </c>
      <c r="AV251" s="46">
        <f t="shared" si="30"/>
        <v>44</v>
      </c>
    </row>
    <row r="252" spans="1:48" s="13" customFormat="1" ht="15.75" customHeight="1">
      <c r="A252" s="15">
        <v>214</v>
      </c>
      <c r="B252" s="71" t="s">
        <v>855</v>
      </c>
      <c r="C252" s="77" t="s">
        <v>650</v>
      </c>
      <c r="D252" s="49">
        <v>1969</v>
      </c>
      <c r="E252" s="49" t="s">
        <v>856</v>
      </c>
      <c r="W252" s="14"/>
      <c r="X252" s="14">
        <v>41</v>
      </c>
      <c r="AR252" s="19">
        <f t="shared" si="28"/>
        <v>41</v>
      </c>
      <c r="AS252" s="19">
        <f t="shared" si="35"/>
        <v>1</v>
      </c>
      <c r="AT252" s="14">
        <f t="shared" si="29"/>
        <v>41</v>
      </c>
      <c r="AU252" s="19">
        <f t="shared" si="34"/>
        <v>0</v>
      </c>
      <c r="AV252" s="46">
        <f t="shared" si="30"/>
        <v>41</v>
      </c>
    </row>
    <row r="253" spans="1:48" s="13" customFormat="1" ht="15.75" customHeight="1">
      <c r="A253" s="15">
        <v>302</v>
      </c>
      <c r="B253" s="69" t="s">
        <v>558</v>
      </c>
      <c r="C253" s="40" t="s">
        <v>586</v>
      </c>
      <c r="E253" s="40"/>
      <c r="Q253" s="14">
        <v>34</v>
      </c>
      <c r="AR253" s="19">
        <f t="shared" si="28"/>
        <v>34</v>
      </c>
      <c r="AS253" s="19">
        <f t="shared" si="35"/>
        <v>1</v>
      </c>
      <c r="AT253" s="14">
        <f t="shared" si="29"/>
        <v>34</v>
      </c>
      <c r="AU253" s="19">
        <f t="shared" si="34"/>
        <v>0</v>
      </c>
      <c r="AV253" s="46">
        <f t="shared" si="30"/>
        <v>34</v>
      </c>
    </row>
    <row r="254" spans="1:50" s="13" customFormat="1" ht="15.75" customHeight="1">
      <c r="A254" s="15">
        <v>392</v>
      </c>
      <c r="B254" s="71" t="s">
        <v>558</v>
      </c>
      <c r="C254" s="72" t="s">
        <v>559</v>
      </c>
      <c r="D254" s="34">
        <v>68</v>
      </c>
      <c r="E254" s="34" t="s">
        <v>557</v>
      </c>
      <c r="F254" s="20"/>
      <c r="G254" s="20"/>
      <c r="H254" s="20"/>
      <c r="I254" s="20"/>
      <c r="J254" s="28">
        <v>23</v>
      </c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19">
        <f t="shared" si="28"/>
        <v>23</v>
      </c>
      <c r="AS254" s="19">
        <f t="shared" si="35"/>
        <v>1</v>
      </c>
      <c r="AT254" s="14">
        <f t="shared" si="29"/>
        <v>23</v>
      </c>
      <c r="AU254" s="19">
        <f t="shared" si="34"/>
        <v>0</v>
      </c>
      <c r="AV254" s="46">
        <f t="shared" si="30"/>
        <v>23</v>
      </c>
      <c r="AW254" s="23"/>
      <c r="AX254" s="23"/>
    </row>
    <row r="255" spans="1:50" s="13" customFormat="1" ht="15.75" customHeight="1">
      <c r="A255" s="15">
        <v>341</v>
      </c>
      <c r="B255" s="16" t="s">
        <v>102</v>
      </c>
      <c r="C255" s="16" t="s">
        <v>103</v>
      </c>
      <c r="D255" s="16">
        <v>1966</v>
      </c>
      <c r="E255" s="16" t="s">
        <v>101</v>
      </c>
      <c r="F255" s="17">
        <v>29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9">
        <f t="shared" si="28"/>
        <v>29</v>
      </c>
      <c r="AS255" s="19">
        <f t="shared" si="35"/>
        <v>1</v>
      </c>
      <c r="AT255" s="19">
        <f t="shared" si="29"/>
        <v>29</v>
      </c>
      <c r="AU255" s="19">
        <f t="shared" si="34"/>
        <v>0</v>
      </c>
      <c r="AV255" s="46">
        <f t="shared" si="30"/>
        <v>29</v>
      </c>
      <c r="AW255" s="18" t="str">
        <f>B255&amp;", "&amp;C255</f>
        <v>Pelzer, Oliver</v>
      </c>
      <c r="AX255" s="18">
        <f>A255</f>
        <v>341</v>
      </c>
    </row>
    <row r="256" spans="1:48" s="13" customFormat="1" ht="15.75" customHeight="1">
      <c r="A256" s="15">
        <v>427</v>
      </c>
      <c r="B256" s="20" t="s">
        <v>102</v>
      </c>
      <c r="C256" s="40" t="s">
        <v>490</v>
      </c>
      <c r="E256" s="40"/>
      <c r="Q256" s="13">
        <v>16</v>
      </c>
      <c r="AR256" s="19">
        <f t="shared" si="28"/>
        <v>16</v>
      </c>
      <c r="AS256" s="19">
        <f t="shared" si="35"/>
        <v>1</v>
      </c>
      <c r="AT256" s="14">
        <f t="shared" si="29"/>
        <v>16</v>
      </c>
      <c r="AU256" s="19">
        <f t="shared" si="34"/>
        <v>0</v>
      </c>
      <c r="AV256" s="46">
        <f t="shared" si="30"/>
        <v>16</v>
      </c>
    </row>
    <row r="257" spans="1:48" s="13" customFormat="1" ht="15.75" customHeight="1">
      <c r="A257" s="15">
        <v>170</v>
      </c>
      <c r="B257" s="39" t="s">
        <v>693</v>
      </c>
      <c r="C257" s="39" t="s">
        <v>694</v>
      </c>
      <c r="D257" s="39" t="s">
        <v>691</v>
      </c>
      <c r="E257" s="39" t="s">
        <v>692</v>
      </c>
      <c r="O257" s="13">
        <v>47</v>
      </c>
      <c r="AR257" s="19">
        <f t="shared" si="28"/>
        <v>47</v>
      </c>
      <c r="AS257" s="19">
        <f t="shared" si="35"/>
        <v>1</v>
      </c>
      <c r="AT257" s="14">
        <f t="shared" si="29"/>
        <v>47</v>
      </c>
      <c r="AU257" s="19">
        <f t="shared" si="34"/>
        <v>0</v>
      </c>
      <c r="AV257" s="46">
        <f t="shared" si="30"/>
        <v>47</v>
      </c>
    </row>
    <row r="258" spans="1:50" s="13" customFormat="1" ht="15.75" customHeight="1">
      <c r="A258" s="15">
        <v>378</v>
      </c>
      <c r="B258" s="85" t="s">
        <v>344</v>
      </c>
      <c r="C258" s="85" t="s">
        <v>214</v>
      </c>
      <c r="D258" s="24">
        <v>1970</v>
      </c>
      <c r="E258" s="24" t="s">
        <v>345</v>
      </c>
      <c r="F258" s="20"/>
      <c r="G258" s="20"/>
      <c r="H258" s="20"/>
      <c r="I258" s="14">
        <v>25</v>
      </c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19">
        <f aca="true" t="shared" si="36" ref="AR258:AR321">SUM(F258:AQ258)</f>
        <v>25</v>
      </c>
      <c r="AS258" s="19">
        <f aca="true" t="shared" si="37" ref="AS258:AS272">COUNT(F258:AQ258)</f>
        <v>1</v>
      </c>
      <c r="AT258" s="14">
        <f aca="true" t="shared" si="38" ref="AT258:AT322">IF(COUNT(F258:AQ258)&gt;0,LARGE(F258:AQ258,1),0)+IF(COUNT(F258:AQ258)&gt;1,LARGE(F258:AQ258,2),0)+IF(COUNT(F258:AQ258)&gt;2,LARGE(F258:AQ258,3),0)+IF(COUNT(F258:AQ258)&gt;3,LARGE(F258:AQ258,4),0)+IF(COUNT(F258:AQ258)&gt;4,LARGE(F258:AQ258,5),0)+IF(COUNT(F258:AQ258)&gt;5,LARGE(F258:AQ258,6),0)+IF(COUNT(F258:AQ258)&gt;6,LARGE(F258:AQ258,7),0)+IF(COUNT(F258:AQ258)&gt;7,LARGE(F258:AQ258,8),0)+IF(COUNT(F258:AQ258)&gt;8,LARGE(F258:AQ258,9),0)+IF(COUNT(F258:AQ258)&gt;9,LARGE(F258:AQ258,10),0)+IF(COUNT(F258:AQ258)&gt;10,LARGE(F258:AQ258,11),0)+IF(COUNT(F258:AQ258)&gt;11,LARGE(F258:AQ258,12),0)+IF(COUNT(F258:AQ258)&gt;12,LARGE(F258:AQ258,13),0)+IF(COUNT(F258:AQ258)&gt;13,LARGE(F258:AQ258,14),0)+IF(COUNT(F258:AQ258)&gt;14,LARGE(F258:AQ258,15),0)</f>
        <v>25</v>
      </c>
      <c r="AU258" s="19">
        <f t="shared" si="34"/>
        <v>0</v>
      </c>
      <c r="AV258" s="46">
        <f aca="true" t="shared" si="39" ref="AV258:AV321">AT258+AU258</f>
        <v>25</v>
      </c>
      <c r="AW258" s="23"/>
      <c r="AX258" s="23"/>
    </row>
    <row r="259" spans="1:48" s="13" customFormat="1" ht="15.75" customHeight="1">
      <c r="A259" s="15">
        <v>471</v>
      </c>
      <c r="B259" s="76" t="s">
        <v>675</v>
      </c>
      <c r="C259" s="76" t="s">
        <v>64</v>
      </c>
      <c r="D259" s="38">
        <v>1966</v>
      </c>
      <c r="E259" s="38" t="s">
        <v>661</v>
      </c>
      <c r="P259" s="13">
        <v>7</v>
      </c>
      <c r="AR259" s="19">
        <f t="shared" si="36"/>
        <v>7</v>
      </c>
      <c r="AS259" s="19">
        <f t="shared" si="37"/>
        <v>1</v>
      </c>
      <c r="AT259" s="14">
        <f t="shared" si="38"/>
        <v>7</v>
      </c>
      <c r="AU259" s="19">
        <f aca="true" t="shared" si="40" ref="AU259:AU290">IF(COUNT(F259:AQ259)&lt;22,IF(COUNT(F259:AQ259)&gt;14,(COUNT(F259:AQ259)-15),0)*20,120)</f>
        <v>0</v>
      </c>
      <c r="AV259" s="46">
        <f t="shared" si="39"/>
        <v>7</v>
      </c>
    </row>
    <row r="260" spans="1:50" s="13" customFormat="1" ht="15.75" customHeight="1">
      <c r="A260" s="15">
        <v>231</v>
      </c>
      <c r="B260" s="28" t="s">
        <v>181</v>
      </c>
      <c r="C260" s="28" t="s">
        <v>182</v>
      </c>
      <c r="D260" s="21">
        <v>1968</v>
      </c>
      <c r="E260" s="21" t="s">
        <v>183</v>
      </c>
      <c r="F260" s="18"/>
      <c r="G260" s="18">
        <v>40</v>
      </c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9">
        <f t="shared" si="36"/>
        <v>40</v>
      </c>
      <c r="AS260" s="19">
        <f t="shared" si="37"/>
        <v>1</v>
      </c>
      <c r="AT260" s="19">
        <f t="shared" si="38"/>
        <v>40</v>
      </c>
      <c r="AU260" s="19">
        <f t="shared" si="40"/>
        <v>0</v>
      </c>
      <c r="AV260" s="46">
        <f t="shared" si="39"/>
        <v>40</v>
      </c>
      <c r="AW260" s="18" t="str">
        <f>B260&amp;", "&amp;C260</f>
        <v>Plett,  Markus</v>
      </c>
      <c r="AX260" s="18">
        <f>A260</f>
        <v>231</v>
      </c>
    </row>
    <row r="261" spans="1:48" s="13" customFormat="1" ht="15.75" customHeight="1">
      <c r="A261" s="15">
        <v>146</v>
      </c>
      <c r="B261" s="28" t="s">
        <v>880</v>
      </c>
      <c r="C261" s="28" t="s">
        <v>518</v>
      </c>
      <c r="D261" s="13">
        <v>1966</v>
      </c>
      <c r="E261" s="13" t="s">
        <v>881</v>
      </c>
      <c r="X261" s="14"/>
      <c r="AD261" s="13">
        <v>50</v>
      </c>
      <c r="AR261" s="19">
        <f t="shared" si="36"/>
        <v>50</v>
      </c>
      <c r="AS261" s="19">
        <f t="shared" si="37"/>
        <v>1</v>
      </c>
      <c r="AT261" s="14">
        <f t="shared" si="38"/>
        <v>50</v>
      </c>
      <c r="AU261" s="19">
        <f t="shared" si="40"/>
        <v>0</v>
      </c>
      <c r="AV261" s="46">
        <f t="shared" si="39"/>
        <v>50</v>
      </c>
    </row>
    <row r="262" spans="1:50" s="13" customFormat="1" ht="15.75" customHeight="1">
      <c r="A262" s="15">
        <v>370</v>
      </c>
      <c r="B262" s="74" t="s">
        <v>554</v>
      </c>
      <c r="C262" s="75" t="s">
        <v>554</v>
      </c>
      <c r="D262" s="34">
        <v>67</v>
      </c>
      <c r="E262" s="34" t="s">
        <v>523</v>
      </c>
      <c r="F262" s="20"/>
      <c r="G262" s="20"/>
      <c r="H262" s="20"/>
      <c r="I262" s="20"/>
      <c r="J262" s="28">
        <v>26</v>
      </c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19">
        <f t="shared" si="36"/>
        <v>26</v>
      </c>
      <c r="AS262" s="19">
        <f t="shared" si="37"/>
        <v>1</v>
      </c>
      <c r="AT262" s="14">
        <f t="shared" si="38"/>
        <v>26</v>
      </c>
      <c r="AU262" s="19">
        <f t="shared" si="40"/>
        <v>0</v>
      </c>
      <c r="AV262" s="46">
        <f t="shared" si="39"/>
        <v>26</v>
      </c>
      <c r="AW262" s="23"/>
      <c r="AX262" s="23"/>
    </row>
    <row r="263" spans="1:48" s="13" customFormat="1" ht="15.75" customHeight="1">
      <c r="A263" s="15">
        <v>213</v>
      </c>
      <c r="B263" s="69" t="s">
        <v>721</v>
      </c>
      <c r="C263" s="40" t="s">
        <v>722</v>
      </c>
      <c r="E263" s="40" t="s">
        <v>723</v>
      </c>
      <c r="P263" s="14"/>
      <c r="Q263" s="14">
        <v>41</v>
      </c>
      <c r="AR263" s="19">
        <f t="shared" si="36"/>
        <v>41</v>
      </c>
      <c r="AS263" s="19">
        <f t="shared" si="37"/>
        <v>1</v>
      </c>
      <c r="AT263" s="14">
        <f t="shared" si="38"/>
        <v>41</v>
      </c>
      <c r="AU263" s="19">
        <f t="shared" si="40"/>
        <v>0</v>
      </c>
      <c r="AV263" s="46">
        <f t="shared" si="39"/>
        <v>41</v>
      </c>
    </row>
    <row r="264" spans="1:50" s="13" customFormat="1" ht="15.75" customHeight="1">
      <c r="A264" s="15">
        <v>464</v>
      </c>
      <c r="B264" s="71" t="s">
        <v>582</v>
      </c>
      <c r="C264" s="72" t="s">
        <v>583</v>
      </c>
      <c r="D264" s="34">
        <v>70</v>
      </c>
      <c r="E264" s="34" t="s">
        <v>584</v>
      </c>
      <c r="F264" s="20"/>
      <c r="G264" s="20"/>
      <c r="H264" s="20"/>
      <c r="I264" s="20"/>
      <c r="J264" s="28">
        <v>9</v>
      </c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19">
        <f t="shared" si="36"/>
        <v>9</v>
      </c>
      <c r="AS264" s="19">
        <f t="shared" si="37"/>
        <v>1</v>
      </c>
      <c r="AT264" s="14">
        <f t="shared" si="38"/>
        <v>9</v>
      </c>
      <c r="AU264" s="19">
        <f t="shared" si="40"/>
        <v>0</v>
      </c>
      <c r="AV264" s="46">
        <f t="shared" si="39"/>
        <v>9</v>
      </c>
      <c r="AW264" s="23"/>
      <c r="AX264" s="23"/>
    </row>
    <row r="265" spans="1:50" s="13" customFormat="1" ht="15.75" customHeight="1">
      <c r="A265" s="15">
        <v>163</v>
      </c>
      <c r="B265" s="71" t="s">
        <v>526</v>
      </c>
      <c r="C265" s="72" t="s">
        <v>527</v>
      </c>
      <c r="D265" s="34">
        <v>69</v>
      </c>
      <c r="E265" s="34" t="s">
        <v>528</v>
      </c>
      <c r="F265" s="29"/>
      <c r="G265" s="29"/>
      <c r="H265" s="29"/>
      <c r="I265" s="29"/>
      <c r="J265" s="28">
        <v>48</v>
      </c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19">
        <f t="shared" si="36"/>
        <v>48</v>
      </c>
      <c r="AS265" s="19">
        <f t="shared" si="37"/>
        <v>1</v>
      </c>
      <c r="AT265" s="14">
        <f t="shared" si="38"/>
        <v>48</v>
      </c>
      <c r="AU265" s="19">
        <f t="shared" si="40"/>
        <v>0</v>
      </c>
      <c r="AV265" s="46">
        <f t="shared" si="39"/>
        <v>48</v>
      </c>
      <c r="AW265" s="23"/>
      <c r="AX265" s="23"/>
    </row>
    <row r="266" spans="1:50" s="13" customFormat="1" ht="15.75" customHeight="1">
      <c r="A266" s="15">
        <v>409</v>
      </c>
      <c r="B266" s="68" t="s">
        <v>117</v>
      </c>
      <c r="C266" s="68" t="s">
        <v>92</v>
      </c>
      <c r="D266" s="16">
        <v>1968</v>
      </c>
      <c r="E266" s="16" t="s">
        <v>118</v>
      </c>
      <c r="F266" s="17">
        <v>20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9">
        <f t="shared" si="36"/>
        <v>20</v>
      </c>
      <c r="AS266" s="19">
        <f t="shared" si="37"/>
        <v>1</v>
      </c>
      <c r="AT266" s="19">
        <f t="shared" si="38"/>
        <v>20</v>
      </c>
      <c r="AU266" s="19">
        <f t="shared" si="40"/>
        <v>0</v>
      </c>
      <c r="AV266" s="46">
        <f t="shared" si="39"/>
        <v>20</v>
      </c>
      <c r="AW266" s="18" t="str">
        <f>B266&amp;", "&amp;C266</f>
        <v>Recks, Frank</v>
      </c>
      <c r="AX266" s="18">
        <f>A266</f>
        <v>409</v>
      </c>
    </row>
    <row r="267" spans="1:48" s="13" customFormat="1" ht="15.75" customHeight="1">
      <c r="A267" s="15">
        <v>487</v>
      </c>
      <c r="B267" s="68" t="s">
        <v>929</v>
      </c>
      <c r="C267" s="69" t="s">
        <v>170</v>
      </c>
      <c r="D267" s="57">
        <v>1968</v>
      </c>
      <c r="E267" s="57" t="s">
        <v>906</v>
      </c>
      <c r="AE267" s="13">
        <v>2</v>
      </c>
      <c r="AR267" s="19">
        <f t="shared" si="36"/>
        <v>2</v>
      </c>
      <c r="AS267" s="19">
        <f t="shared" si="37"/>
        <v>1</v>
      </c>
      <c r="AT267" s="14">
        <f t="shared" si="38"/>
        <v>2</v>
      </c>
      <c r="AU267" s="19">
        <f t="shared" si="40"/>
        <v>0</v>
      </c>
      <c r="AV267" s="46">
        <f t="shared" si="39"/>
        <v>2</v>
      </c>
    </row>
    <row r="268" spans="1:48" s="13" customFormat="1" ht="15.75" customHeight="1">
      <c r="A268" s="15">
        <v>414</v>
      </c>
      <c r="B268" s="70" t="s">
        <v>659</v>
      </c>
      <c r="C268" s="70" t="s">
        <v>660</v>
      </c>
      <c r="D268" s="38">
        <v>1969</v>
      </c>
      <c r="E268" s="38" t="s">
        <v>661</v>
      </c>
      <c r="P268" s="13">
        <v>19</v>
      </c>
      <c r="AR268" s="19">
        <f t="shared" si="36"/>
        <v>19</v>
      </c>
      <c r="AS268" s="19">
        <f t="shared" si="37"/>
        <v>1</v>
      </c>
      <c r="AT268" s="14">
        <f t="shared" si="38"/>
        <v>19</v>
      </c>
      <c r="AU268" s="19">
        <f t="shared" si="40"/>
        <v>0</v>
      </c>
      <c r="AV268" s="46">
        <f t="shared" si="39"/>
        <v>19</v>
      </c>
    </row>
    <row r="269" spans="1:50" s="13" customFormat="1" ht="15.75" customHeight="1">
      <c r="A269" s="15">
        <v>152</v>
      </c>
      <c r="B269" s="71" t="s">
        <v>524</v>
      </c>
      <c r="C269" s="72" t="s">
        <v>525</v>
      </c>
      <c r="D269" s="34">
        <v>70</v>
      </c>
      <c r="E269" s="34" t="s">
        <v>523</v>
      </c>
      <c r="F269" s="28"/>
      <c r="G269" s="28"/>
      <c r="H269" s="28"/>
      <c r="I269" s="28"/>
      <c r="J269" s="28">
        <v>49</v>
      </c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19">
        <f t="shared" si="36"/>
        <v>49</v>
      </c>
      <c r="AS269" s="19">
        <f t="shared" si="37"/>
        <v>1</v>
      </c>
      <c r="AT269" s="14">
        <f t="shared" si="38"/>
        <v>49</v>
      </c>
      <c r="AU269" s="19">
        <f t="shared" si="40"/>
        <v>0</v>
      </c>
      <c r="AV269" s="46">
        <f t="shared" si="39"/>
        <v>49</v>
      </c>
      <c r="AW269" s="23"/>
      <c r="AX269" s="23"/>
    </row>
    <row r="270" spans="1:50" s="13" customFormat="1" ht="15.75" customHeight="1">
      <c r="A270" s="15">
        <v>353</v>
      </c>
      <c r="B270" s="77" t="s">
        <v>308</v>
      </c>
      <c r="C270" s="71" t="s">
        <v>223</v>
      </c>
      <c r="D270" s="24">
        <v>1967</v>
      </c>
      <c r="E270" s="24" t="s">
        <v>288</v>
      </c>
      <c r="F270" s="20"/>
      <c r="G270" s="20"/>
      <c r="H270" s="20"/>
      <c r="I270" s="18">
        <v>28</v>
      </c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19">
        <f t="shared" si="36"/>
        <v>28</v>
      </c>
      <c r="AS270" s="19">
        <f t="shared" si="37"/>
        <v>1</v>
      </c>
      <c r="AT270" s="19">
        <f t="shared" si="38"/>
        <v>28</v>
      </c>
      <c r="AU270" s="19">
        <f t="shared" si="40"/>
        <v>0</v>
      </c>
      <c r="AV270" s="46">
        <f t="shared" si="39"/>
        <v>28</v>
      </c>
      <c r="AW270" s="23"/>
      <c r="AX270" s="23"/>
    </row>
    <row r="271" spans="1:50" s="13" customFormat="1" ht="15.75" customHeight="1">
      <c r="A271" s="15">
        <v>212</v>
      </c>
      <c r="B271" s="69" t="s">
        <v>178</v>
      </c>
      <c r="C271" s="69" t="s">
        <v>179</v>
      </c>
      <c r="D271" s="21">
        <v>1966</v>
      </c>
      <c r="E271" s="21" t="s">
        <v>180</v>
      </c>
      <c r="F271" s="18"/>
      <c r="G271" s="18">
        <v>41</v>
      </c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9">
        <f t="shared" si="36"/>
        <v>41</v>
      </c>
      <c r="AS271" s="19">
        <f t="shared" si="37"/>
        <v>1</v>
      </c>
      <c r="AT271" s="19">
        <f t="shared" si="38"/>
        <v>41</v>
      </c>
      <c r="AU271" s="19">
        <f t="shared" si="40"/>
        <v>0</v>
      </c>
      <c r="AV271" s="46">
        <f t="shared" si="39"/>
        <v>41</v>
      </c>
      <c r="AW271" s="18" t="str">
        <f>B271&amp;", "&amp;C271</f>
        <v>Reitinger,  Stephan</v>
      </c>
      <c r="AX271" s="18">
        <f>A271</f>
        <v>212</v>
      </c>
    </row>
    <row r="272" spans="1:50" s="13" customFormat="1" ht="15.75" customHeight="1">
      <c r="A272" s="15">
        <v>230</v>
      </c>
      <c r="B272" s="83" t="s">
        <v>261</v>
      </c>
      <c r="C272" s="69" t="s">
        <v>262</v>
      </c>
      <c r="D272" s="22">
        <v>1966</v>
      </c>
      <c r="E272" s="22" t="s">
        <v>263</v>
      </c>
      <c r="F272" s="20"/>
      <c r="G272" s="20"/>
      <c r="H272" s="18">
        <v>40</v>
      </c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19">
        <f t="shared" si="36"/>
        <v>40</v>
      </c>
      <c r="AS272" s="19">
        <f t="shared" si="37"/>
        <v>1</v>
      </c>
      <c r="AT272" s="19">
        <f t="shared" si="38"/>
        <v>40</v>
      </c>
      <c r="AU272" s="19">
        <f t="shared" si="40"/>
        <v>0</v>
      </c>
      <c r="AV272" s="46">
        <f t="shared" si="39"/>
        <v>40</v>
      </c>
      <c r="AW272" s="23"/>
      <c r="AX272" s="23"/>
    </row>
    <row r="273" spans="1:48" s="13" customFormat="1" ht="15.75" customHeight="1">
      <c r="A273" s="15">
        <v>318</v>
      </c>
      <c r="B273" s="69" t="s">
        <v>741</v>
      </c>
      <c r="C273" s="40" t="s">
        <v>742</v>
      </c>
      <c r="E273" s="40"/>
      <c r="Q273" s="13">
        <v>32</v>
      </c>
      <c r="AR273" s="19">
        <f t="shared" si="36"/>
        <v>32</v>
      </c>
      <c r="AS273" s="19">
        <f aca="true" t="shared" si="41" ref="AS273:AS285">COUNT(F273:AQ273)</f>
        <v>1</v>
      </c>
      <c r="AT273" s="14">
        <f t="shared" si="38"/>
        <v>32</v>
      </c>
      <c r="AU273" s="19">
        <f t="shared" si="40"/>
        <v>0</v>
      </c>
      <c r="AV273" s="46">
        <f t="shared" si="39"/>
        <v>32</v>
      </c>
    </row>
    <row r="274" spans="1:48" s="13" customFormat="1" ht="15.75" customHeight="1">
      <c r="A274" s="15">
        <v>261</v>
      </c>
      <c r="B274" s="71" t="s">
        <v>852</v>
      </c>
      <c r="C274" s="77" t="s">
        <v>853</v>
      </c>
      <c r="D274" s="49">
        <v>1967</v>
      </c>
      <c r="E274" s="49" t="s">
        <v>252</v>
      </c>
      <c r="S274" s="14"/>
      <c r="W274" s="14"/>
      <c r="X274" s="13">
        <v>37</v>
      </c>
      <c r="AR274" s="19">
        <f t="shared" si="36"/>
        <v>37</v>
      </c>
      <c r="AS274" s="19">
        <f t="shared" si="41"/>
        <v>1</v>
      </c>
      <c r="AT274" s="14">
        <f t="shared" si="38"/>
        <v>37</v>
      </c>
      <c r="AU274" s="19">
        <f t="shared" si="40"/>
        <v>0</v>
      </c>
      <c r="AV274" s="46">
        <f t="shared" si="39"/>
        <v>37</v>
      </c>
    </row>
    <row r="275" spans="1:48" s="13" customFormat="1" ht="15.75" customHeight="1">
      <c r="A275" s="15">
        <v>386</v>
      </c>
      <c r="B275" s="69" t="s">
        <v>748</v>
      </c>
      <c r="C275" s="40" t="s">
        <v>446</v>
      </c>
      <c r="E275" s="40"/>
      <c r="Q275" s="13">
        <v>24</v>
      </c>
      <c r="AR275" s="19">
        <f t="shared" si="36"/>
        <v>24</v>
      </c>
      <c r="AS275" s="19">
        <f t="shared" si="41"/>
        <v>1</v>
      </c>
      <c r="AT275" s="14">
        <f t="shared" si="38"/>
        <v>24</v>
      </c>
      <c r="AU275" s="19">
        <f t="shared" si="40"/>
        <v>0</v>
      </c>
      <c r="AV275" s="46">
        <f t="shared" si="39"/>
        <v>24</v>
      </c>
    </row>
    <row r="276" spans="1:48" s="13" customFormat="1" ht="15.75" customHeight="1">
      <c r="A276" s="63"/>
      <c r="B276" s="36" t="s">
        <v>944</v>
      </c>
      <c r="C276" s="69" t="s">
        <v>945</v>
      </c>
      <c r="D276" s="35">
        <v>42</v>
      </c>
      <c r="E276" s="36"/>
      <c r="AF276" s="13">
        <v>33</v>
      </c>
      <c r="AR276" s="19">
        <f t="shared" si="36"/>
        <v>33</v>
      </c>
      <c r="AS276" s="19">
        <f t="shared" si="41"/>
        <v>1</v>
      </c>
      <c r="AT276" s="14">
        <f t="shared" si="38"/>
        <v>33</v>
      </c>
      <c r="AU276" s="19">
        <f t="shared" si="40"/>
        <v>0</v>
      </c>
      <c r="AV276" s="46">
        <f t="shared" si="39"/>
        <v>33</v>
      </c>
    </row>
    <row r="277" spans="1:48" s="13" customFormat="1" ht="15.75" customHeight="1">
      <c r="A277" s="15">
        <v>403</v>
      </c>
      <c r="B277" s="68" t="s">
        <v>915</v>
      </c>
      <c r="C277" s="69" t="s">
        <v>190</v>
      </c>
      <c r="D277" s="57">
        <v>1969</v>
      </c>
      <c r="E277" s="57" t="s">
        <v>341</v>
      </c>
      <c r="AE277" s="13">
        <v>21</v>
      </c>
      <c r="AR277" s="19">
        <f t="shared" si="36"/>
        <v>21</v>
      </c>
      <c r="AS277" s="19">
        <f t="shared" si="41"/>
        <v>1</v>
      </c>
      <c r="AT277" s="14">
        <f t="shared" si="38"/>
        <v>21</v>
      </c>
      <c r="AU277" s="19">
        <f t="shared" si="40"/>
        <v>0</v>
      </c>
      <c r="AV277" s="46">
        <f t="shared" si="39"/>
        <v>21</v>
      </c>
    </row>
    <row r="278" spans="1:48" s="13" customFormat="1" ht="15.75" customHeight="1">
      <c r="A278" s="15">
        <v>252</v>
      </c>
      <c r="B278" s="39" t="s">
        <v>704</v>
      </c>
      <c r="C278" s="39" t="s">
        <v>705</v>
      </c>
      <c r="D278" s="39" t="s">
        <v>703</v>
      </c>
      <c r="E278" s="39" t="s">
        <v>706</v>
      </c>
      <c r="O278" s="13">
        <v>38</v>
      </c>
      <c r="AR278" s="19">
        <f t="shared" si="36"/>
        <v>38</v>
      </c>
      <c r="AS278" s="19">
        <f t="shared" si="41"/>
        <v>1</v>
      </c>
      <c r="AT278" s="14">
        <f t="shared" si="38"/>
        <v>38</v>
      </c>
      <c r="AU278" s="19">
        <f t="shared" si="40"/>
        <v>0</v>
      </c>
      <c r="AV278" s="46">
        <f t="shared" si="39"/>
        <v>38</v>
      </c>
    </row>
    <row r="279" spans="1:48" s="13" customFormat="1" ht="15.75" customHeight="1">
      <c r="A279" s="15">
        <v>385</v>
      </c>
      <c r="B279" s="68" t="s">
        <v>459</v>
      </c>
      <c r="C279" s="69" t="s">
        <v>911</v>
      </c>
      <c r="D279" s="57">
        <v>1968</v>
      </c>
      <c r="E279" s="57" t="s">
        <v>270</v>
      </c>
      <c r="AE279" s="13">
        <v>24</v>
      </c>
      <c r="AR279" s="19">
        <f t="shared" si="36"/>
        <v>24</v>
      </c>
      <c r="AS279" s="19">
        <f t="shared" si="41"/>
        <v>1</v>
      </c>
      <c r="AT279" s="14">
        <f t="shared" si="38"/>
        <v>24</v>
      </c>
      <c r="AU279" s="19">
        <f t="shared" si="40"/>
        <v>0</v>
      </c>
      <c r="AV279" s="46">
        <f t="shared" si="39"/>
        <v>24</v>
      </c>
    </row>
    <row r="280" spans="1:48" s="13" customFormat="1" ht="15.75" customHeight="1">
      <c r="A280" s="63"/>
      <c r="B280" s="36" t="s">
        <v>954</v>
      </c>
      <c r="C280" s="69" t="s">
        <v>955</v>
      </c>
      <c r="D280" s="35">
        <v>44</v>
      </c>
      <c r="E280" s="36" t="s">
        <v>935</v>
      </c>
      <c r="AF280" s="13">
        <v>20</v>
      </c>
      <c r="AR280" s="19">
        <f t="shared" si="36"/>
        <v>20</v>
      </c>
      <c r="AS280" s="19">
        <f t="shared" si="41"/>
        <v>1</v>
      </c>
      <c r="AT280" s="14">
        <f t="shared" si="38"/>
        <v>20</v>
      </c>
      <c r="AU280" s="19">
        <f t="shared" si="40"/>
        <v>0</v>
      </c>
      <c r="AV280" s="46">
        <f t="shared" si="39"/>
        <v>20</v>
      </c>
    </row>
    <row r="281" spans="1:48" s="13" customFormat="1" ht="15.75" customHeight="1">
      <c r="A281" s="15">
        <v>440</v>
      </c>
      <c r="B281" s="25" t="s">
        <v>807</v>
      </c>
      <c r="C281" s="24" t="s">
        <v>773</v>
      </c>
      <c r="D281" s="49">
        <v>1969</v>
      </c>
      <c r="E281" s="49" t="s">
        <v>808</v>
      </c>
      <c r="S281" s="43">
        <v>14</v>
      </c>
      <c r="AR281" s="19">
        <f t="shared" si="36"/>
        <v>14</v>
      </c>
      <c r="AS281" s="19">
        <f t="shared" si="41"/>
        <v>1</v>
      </c>
      <c r="AT281" s="14">
        <f t="shared" si="38"/>
        <v>14</v>
      </c>
      <c r="AU281" s="19">
        <f t="shared" si="40"/>
        <v>0</v>
      </c>
      <c r="AV281" s="46">
        <f t="shared" si="39"/>
        <v>14</v>
      </c>
    </row>
    <row r="282" spans="1:48" s="13" customFormat="1" ht="15.75" customHeight="1">
      <c r="A282" s="15">
        <v>277</v>
      </c>
      <c r="B282" s="39" t="s">
        <v>707</v>
      </c>
      <c r="C282" s="39" t="s">
        <v>708</v>
      </c>
      <c r="D282" s="39" t="s">
        <v>691</v>
      </c>
      <c r="E282" s="39" t="s">
        <v>709</v>
      </c>
      <c r="O282" s="13">
        <v>36</v>
      </c>
      <c r="AR282" s="19">
        <f t="shared" si="36"/>
        <v>36</v>
      </c>
      <c r="AS282" s="19">
        <f t="shared" si="41"/>
        <v>1</v>
      </c>
      <c r="AT282" s="14">
        <f t="shared" si="38"/>
        <v>36</v>
      </c>
      <c r="AU282" s="19">
        <f t="shared" si="40"/>
        <v>0</v>
      </c>
      <c r="AV282" s="46">
        <f t="shared" si="39"/>
        <v>36</v>
      </c>
    </row>
    <row r="283" spans="1:48" s="13" customFormat="1" ht="15.75" customHeight="1">
      <c r="A283" s="15">
        <v>326</v>
      </c>
      <c r="B283" s="71" t="s">
        <v>795</v>
      </c>
      <c r="C283" s="77" t="s">
        <v>92</v>
      </c>
      <c r="D283" s="49">
        <v>1970</v>
      </c>
      <c r="E283" s="49" t="s">
        <v>796</v>
      </c>
      <c r="S283" s="43">
        <v>31</v>
      </c>
      <c r="AR283" s="19">
        <f t="shared" si="36"/>
        <v>31</v>
      </c>
      <c r="AS283" s="19">
        <f t="shared" si="41"/>
        <v>1</v>
      </c>
      <c r="AT283" s="14">
        <f t="shared" si="38"/>
        <v>31</v>
      </c>
      <c r="AU283" s="19">
        <f t="shared" si="40"/>
        <v>0</v>
      </c>
      <c r="AV283" s="46">
        <f t="shared" si="39"/>
        <v>31</v>
      </c>
    </row>
    <row r="284" spans="1:50" s="13" customFormat="1" ht="15.75" customHeight="1">
      <c r="A284" s="15"/>
      <c r="B284" s="36" t="s">
        <v>953</v>
      </c>
      <c r="C284" s="69" t="s">
        <v>948</v>
      </c>
      <c r="D284" s="35">
        <v>40</v>
      </c>
      <c r="E284" s="36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W284" s="28"/>
      <c r="Y284" s="14"/>
      <c r="Z284" s="28"/>
      <c r="AA284" s="28"/>
      <c r="AB284" s="28"/>
      <c r="AE284" s="28"/>
      <c r="AF284" s="13">
        <v>21</v>
      </c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19">
        <f t="shared" si="36"/>
        <v>21</v>
      </c>
      <c r="AS284" s="19">
        <f t="shared" si="41"/>
        <v>1</v>
      </c>
      <c r="AT284" s="14">
        <f t="shared" si="38"/>
        <v>21</v>
      </c>
      <c r="AU284" s="19">
        <f t="shared" si="40"/>
        <v>0</v>
      </c>
      <c r="AV284" s="46">
        <f t="shared" si="39"/>
        <v>21</v>
      </c>
      <c r="AW284" s="23"/>
      <c r="AX284" s="23"/>
    </row>
    <row r="285" spans="1:50" s="13" customFormat="1" ht="15.75" customHeight="1">
      <c r="A285" s="15">
        <v>399</v>
      </c>
      <c r="B285" s="77" t="s">
        <v>348</v>
      </c>
      <c r="C285" s="77" t="s">
        <v>219</v>
      </c>
      <c r="D285" s="24">
        <v>1967</v>
      </c>
      <c r="E285" s="24" t="s">
        <v>349</v>
      </c>
      <c r="F285" s="20"/>
      <c r="G285" s="20"/>
      <c r="H285" s="20"/>
      <c r="I285" s="14">
        <v>22</v>
      </c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19">
        <f t="shared" si="36"/>
        <v>22</v>
      </c>
      <c r="AS285" s="19">
        <f t="shared" si="41"/>
        <v>1</v>
      </c>
      <c r="AT285" s="14">
        <f t="shared" si="38"/>
        <v>22</v>
      </c>
      <c r="AU285" s="19">
        <f t="shared" si="40"/>
        <v>0</v>
      </c>
      <c r="AV285" s="46">
        <f t="shared" si="39"/>
        <v>22</v>
      </c>
      <c r="AW285" s="23"/>
      <c r="AX285" s="23"/>
    </row>
    <row r="286" spans="1:48" s="13" customFormat="1" ht="15.75" customHeight="1">
      <c r="A286" s="15">
        <v>169</v>
      </c>
      <c r="B286" s="36" t="s">
        <v>625</v>
      </c>
      <c r="C286" s="36" t="s">
        <v>608</v>
      </c>
      <c r="D286" s="35">
        <v>41</v>
      </c>
      <c r="E286" s="36" t="s">
        <v>626</v>
      </c>
      <c r="M286" s="13">
        <v>47</v>
      </c>
      <c r="AR286" s="19">
        <f t="shared" si="36"/>
        <v>47</v>
      </c>
      <c r="AS286" s="19">
        <f>COUNT(K286:AQ286)</f>
        <v>1</v>
      </c>
      <c r="AT286" s="14">
        <f t="shared" si="38"/>
        <v>47</v>
      </c>
      <c r="AU286" s="19">
        <f t="shared" si="40"/>
        <v>0</v>
      </c>
      <c r="AV286" s="46">
        <f t="shared" si="39"/>
        <v>47</v>
      </c>
    </row>
    <row r="287" spans="1:48" s="13" customFormat="1" ht="15.75" customHeight="1">
      <c r="A287" s="15">
        <v>229</v>
      </c>
      <c r="B287" s="27" t="s">
        <v>889</v>
      </c>
      <c r="C287" s="27" t="s">
        <v>890</v>
      </c>
      <c r="D287" s="13">
        <v>1966</v>
      </c>
      <c r="P287" s="14"/>
      <c r="U287" s="14"/>
      <c r="X287" s="14"/>
      <c r="Y287" s="14"/>
      <c r="AD287" s="13">
        <v>40</v>
      </c>
      <c r="AR287" s="19">
        <f t="shared" si="36"/>
        <v>40</v>
      </c>
      <c r="AS287" s="19">
        <f aca="true" t="shared" si="42" ref="AS287:AS305">COUNT(F287:AQ287)</f>
        <v>1</v>
      </c>
      <c r="AT287" s="14">
        <f t="shared" si="38"/>
        <v>40</v>
      </c>
      <c r="AU287" s="19">
        <f t="shared" si="40"/>
        <v>0</v>
      </c>
      <c r="AV287" s="46">
        <f t="shared" si="39"/>
        <v>40</v>
      </c>
    </row>
    <row r="288" spans="1:48" s="13" customFormat="1" ht="15.75" customHeight="1">
      <c r="A288" s="15">
        <v>260</v>
      </c>
      <c r="B288" s="27" t="s">
        <v>389</v>
      </c>
      <c r="C288" s="80" t="s">
        <v>819</v>
      </c>
      <c r="D288" s="58">
        <v>1966</v>
      </c>
      <c r="E288" s="58" t="s">
        <v>833</v>
      </c>
      <c r="W288" s="14">
        <v>37</v>
      </c>
      <c r="AR288" s="19">
        <f t="shared" si="36"/>
        <v>37</v>
      </c>
      <c r="AS288" s="19">
        <f t="shared" si="42"/>
        <v>1</v>
      </c>
      <c r="AT288" s="14">
        <f t="shared" si="38"/>
        <v>37</v>
      </c>
      <c r="AU288" s="19">
        <f t="shared" si="40"/>
        <v>0</v>
      </c>
      <c r="AV288" s="46">
        <f t="shared" si="39"/>
        <v>37</v>
      </c>
    </row>
    <row r="289" spans="1:48" s="13" customFormat="1" ht="15.75" customHeight="1">
      <c r="A289" s="15">
        <v>162</v>
      </c>
      <c r="B289" s="39" t="s">
        <v>690</v>
      </c>
      <c r="C289" s="39" t="s">
        <v>92</v>
      </c>
      <c r="D289" s="39" t="s">
        <v>691</v>
      </c>
      <c r="E289" s="39" t="s">
        <v>692</v>
      </c>
      <c r="O289" s="13">
        <v>48</v>
      </c>
      <c r="AR289" s="19">
        <f t="shared" si="36"/>
        <v>48</v>
      </c>
      <c r="AS289" s="19">
        <f t="shared" si="42"/>
        <v>1</v>
      </c>
      <c r="AT289" s="14">
        <f t="shared" si="38"/>
        <v>48</v>
      </c>
      <c r="AU289" s="19">
        <f t="shared" si="40"/>
        <v>0</v>
      </c>
      <c r="AV289" s="46">
        <f t="shared" si="39"/>
        <v>48</v>
      </c>
    </row>
    <row r="290" spans="1:48" s="13" customFormat="1" ht="15.75" customHeight="1">
      <c r="A290" s="15">
        <v>145</v>
      </c>
      <c r="B290" s="78" t="s">
        <v>643</v>
      </c>
      <c r="C290" s="78" t="s">
        <v>644</v>
      </c>
      <c r="D290" s="38">
        <v>1969</v>
      </c>
      <c r="E290" s="38" t="s">
        <v>645</v>
      </c>
      <c r="P290" s="13">
        <v>50</v>
      </c>
      <c r="AR290" s="19">
        <f t="shared" si="36"/>
        <v>50</v>
      </c>
      <c r="AS290" s="19">
        <f t="shared" si="42"/>
        <v>1</v>
      </c>
      <c r="AT290" s="14">
        <f t="shared" si="38"/>
        <v>50</v>
      </c>
      <c r="AU290" s="19">
        <f t="shared" si="40"/>
        <v>0</v>
      </c>
      <c r="AV290" s="46">
        <f t="shared" si="39"/>
        <v>50</v>
      </c>
    </row>
    <row r="291" spans="1:48" s="13" customFormat="1" ht="15.75" customHeight="1">
      <c r="A291" s="15">
        <v>460</v>
      </c>
      <c r="B291" s="78" t="s">
        <v>668</v>
      </c>
      <c r="C291" s="78" t="s">
        <v>669</v>
      </c>
      <c r="D291" s="38">
        <v>1966</v>
      </c>
      <c r="E291" s="38" t="s">
        <v>661</v>
      </c>
      <c r="P291" s="13">
        <v>10</v>
      </c>
      <c r="AR291" s="19">
        <f t="shared" si="36"/>
        <v>10</v>
      </c>
      <c r="AS291" s="19">
        <f t="shared" si="42"/>
        <v>1</v>
      </c>
      <c r="AT291" s="14">
        <f t="shared" si="38"/>
        <v>10</v>
      </c>
      <c r="AU291" s="19">
        <f>IF(COUNT(F291:AQ291)&lt;22,IF(COUNT(F291:AQ291)&gt;14,(COUNT(F291:AQ291)-15),0)*20,120)</f>
        <v>0</v>
      </c>
      <c r="AV291" s="46">
        <f t="shared" si="39"/>
        <v>10</v>
      </c>
    </row>
    <row r="292" spans="1:50" s="13" customFormat="1" ht="15.75" customHeight="1">
      <c r="A292" s="15">
        <v>369</v>
      </c>
      <c r="B292" s="26" t="s">
        <v>392</v>
      </c>
      <c r="C292" s="27" t="s">
        <v>393</v>
      </c>
      <c r="D292" s="26">
        <v>1970</v>
      </c>
      <c r="E292" s="26" t="s">
        <v>394</v>
      </c>
      <c r="F292" s="27"/>
      <c r="G292" s="27"/>
      <c r="H292" s="27"/>
      <c r="I292" s="27"/>
      <c r="J292" s="27"/>
      <c r="K292" s="27"/>
      <c r="L292" s="27">
        <v>26</v>
      </c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19">
        <f t="shared" si="36"/>
        <v>26</v>
      </c>
      <c r="AS292" s="19">
        <f t="shared" si="42"/>
        <v>1</v>
      </c>
      <c r="AT292" s="14">
        <f t="shared" si="38"/>
        <v>26</v>
      </c>
      <c r="AU292" s="14"/>
      <c r="AV292" s="46">
        <f t="shared" si="39"/>
        <v>26</v>
      </c>
      <c r="AW292" s="23"/>
      <c r="AX292" s="23"/>
    </row>
    <row r="293" spans="1:48" s="13" customFormat="1" ht="15.75" customHeight="1">
      <c r="A293" s="15">
        <v>251</v>
      </c>
      <c r="B293" s="69" t="s">
        <v>865</v>
      </c>
      <c r="C293" s="83" t="s">
        <v>866</v>
      </c>
      <c r="D293" s="58">
        <v>1969</v>
      </c>
      <c r="E293" s="58" t="s">
        <v>317</v>
      </c>
      <c r="S293" s="43"/>
      <c r="W293" s="28"/>
      <c r="X293" s="14"/>
      <c r="Y293" s="13">
        <v>38</v>
      </c>
      <c r="AR293" s="19">
        <f t="shared" si="36"/>
        <v>38</v>
      </c>
      <c r="AS293" s="19">
        <f t="shared" si="42"/>
        <v>1</v>
      </c>
      <c r="AT293" s="14">
        <f t="shared" si="38"/>
        <v>38</v>
      </c>
      <c r="AU293" s="19">
        <f>IF(COUNT(F293:AQ293)&lt;22,IF(COUNT(F293:AQ293)&gt;14,(COUNT(F293:AQ293)-15),0)*20,120)</f>
        <v>0</v>
      </c>
      <c r="AV293" s="46">
        <f t="shared" si="39"/>
        <v>38</v>
      </c>
    </row>
    <row r="294" spans="1:48" s="13" customFormat="1" ht="15.75" customHeight="1">
      <c r="A294" s="15">
        <v>176</v>
      </c>
      <c r="B294" s="71" t="s">
        <v>846</v>
      </c>
      <c r="C294" s="77" t="s">
        <v>462</v>
      </c>
      <c r="D294" s="49">
        <v>1968</v>
      </c>
      <c r="E294" s="49" t="s">
        <v>847</v>
      </c>
      <c r="S294" s="14"/>
      <c r="W294" s="14"/>
      <c r="X294" s="13">
        <v>46</v>
      </c>
      <c r="AR294" s="19">
        <f t="shared" si="36"/>
        <v>46</v>
      </c>
      <c r="AS294" s="19">
        <f t="shared" si="42"/>
        <v>1</v>
      </c>
      <c r="AT294" s="14">
        <f t="shared" si="38"/>
        <v>46</v>
      </c>
      <c r="AU294" s="19">
        <f>IF(COUNT(F294:AQ294)&lt;22,IF(COUNT(F294:AQ294)&gt;14,(COUNT(F294:AQ294)-15),0)*20,120)</f>
        <v>0</v>
      </c>
      <c r="AV294" s="46">
        <f t="shared" si="39"/>
        <v>46</v>
      </c>
    </row>
    <row r="295" spans="1:48" s="13" customFormat="1" ht="15.75" customHeight="1">
      <c r="A295" s="63"/>
      <c r="B295" s="36" t="s">
        <v>947</v>
      </c>
      <c r="C295" s="69" t="s">
        <v>948</v>
      </c>
      <c r="D295" s="35">
        <v>44</v>
      </c>
      <c r="E295" s="36"/>
      <c r="AF295" s="13">
        <v>27</v>
      </c>
      <c r="AR295" s="19">
        <f t="shared" si="36"/>
        <v>27</v>
      </c>
      <c r="AS295" s="19">
        <f t="shared" si="42"/>
        <v>1</v>
      </c>
      <c r="AT295" s="14">
        <f t="shared" si="38"/>
        <v>27</v>
      </c>
      <c r="AU295" s="19">
        <f>IF(COUNT(F295:AQ295)&lt;22,IF(COUNT(F295:AQ295)&gt;14,(COUNT(F295:AQ295)-15),0)*20,120)</f>
        <v>0</v>
      </c>
      <c r="AV295" s="46">
        <f t="shared" si="39"/>
        <v>27</v>
      </c>
    </row>
    <row r="296" spans="1:48" s="13" customFormat="1" ht="15.75" customHeight="1">
      <c r="A296" s="15">
        <v>434</v>
      </c>
      <c r="B296" s="70" t="s">
        <v>666</v>
      </c>
      <c r="C296" s="70" t="s">
        <v>81</v>
      </c>
      <c r="D296" s="38">
        <v>1967</v>
      </c>
      <c r="E296" s="38" t="s">
        <v>649</v>
      </c>
      <c r="P296" s="13">
        <v>15</v>
      </c>
      <c r="AR296" s="19">
        <f t="shared" si="36"/>
        <v>15</v>
      </c>
      <c r="AS296" s="19">
        <f t="shared" si="42"/>
        <v>1</v>
      </c>
      <c r="AT296" s="14">
        <f t="shared" si="38"/>
        <v>15</v>
      </c>
      <c r="AU296" s="19">
        <f>IF(COUNT(F296:AQ296)&lt;22,IF(COUNT(F296:AQ296)&gt;14,(COUNT(F296:AQ296)-15),0)*20,120)</f>
        <v>0</v>
      </c>
      <c r="AV296" s="46">
        <f t="shared" si="39"/>
        <v>15</v>
      </c>
    </row>
    <row r="297" spans="1:48" s="13" customFormat="1" ht="15.75" customHeight="1">
      <c r="A297" s="63"/>
      <c r="B297" s="95" t="s">
        <v>666</v>
      </c>
      <c r="C297" s="95" t="s">
        <v>992</v>
      </c>
      <c r="D297" s="96">
        <v>1967</v>
      </c>
      <c r="E297" s="95"/>
      <c r="AI297" s="13">
        <v>42</v>
      </c>
      <c r="AR297" s="19">
        <f t="shared" si="36"/>
        <v>42</v>
      </c>
      <c r="AS297" s="19">
        <f t="shared" si="42"/>
        <v>1</v>
      </c>
      <c r="AT297" s="14">
        <f t="shared" si="38"/>
        <v>42</v>
      </c>
      <c r="AU297" s="14"/>
      <c r="AV297" s="46">
        <f t="shared" si="39"/>
        <v>42</v>
      </c>
    </row>
    <row r="298" spans="1:48" s="13" customFormat="1" ht="15.75" customHeight="1">
      <c r="A298" s="15">
        <v>188</v>
      </c>
      <c r="B298" s="54" t="s">
        <v>821</v>
      </c>
      <c r="C298" s="54" t="s">
        <v>422</v>
      </c>
      <c r="D298" s="55">
        <v>68</v>
      </c>
      <c r="E298" s="54" t="s">
        <v>822</v>
      </c>
      <c r="S298" s="43"/>
      <c r="U298" s="14">
        <v>45</v>
      </c>
      <c r="AR298" s="19">
        <f t="shared" si="36"/>
        <v>45</v>
      </c>
      <c r="AS298" s="19">
        <f t="shared" si="42"/>
        <v>1</v>
      </c>
      <c r="AT298" s="14">
        <f t="shared" si="38"/>
        <v>45</v>
      </c>
      <c r="AU298" s="19">
        <f aca="true" t="shared" si="43" ref="AU298:AU322">IF(COUNT(F298:AQ298)&lt;22,IF(COUNT(F298:AQ298)&gt;14,(COUNT(F298:AQ298)-15),0)*20,120)</f>
        <v>0</v>
      </c>
      <c r="AV298" s="46">
        <f t="shared" si="39"/>
        <v>45</v>
      </c>
    </row>
    <row r="299" spans="1:50" s="13" customFormat="1" ht="15.75" customHeight="1">
      <c r="A299" s="15">
        <v>187</v>
      </c>
      <c r="B299" s="87" t="s">
        <v>289</v>
      </c>
      <c r="C299" s="86" t="s">
        <v>290</v>
      </c>
      <c r="D299" s="24">
        <v>1969</v>
      </c>
      <c r="E299" s="24" t="s">
        <v>291</v>
      </c>
      <c r="F299" s="20"/>
      <c r="G299" s="20"/>
      <c r="H299" s="18"/>
      <c r="I299" s="18">
        <v>45</v>
      </c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19">
        <f t="shared" si="36"/>
        <v>45</v>
      </c>
      <c r="AS299" s="19">
        <f t="shared" si="42"/>
        <v>1</v>
      </c>
      <c r="AT299" s="19">
        <f t="shared" si="38"/>
        <v>45</v>
      </c>
      <c r="AU299" s="19">
        <f t="shared" si="43"/>
        <v>0</v>
      </c>
      <c r="AV299" s="46">
        <f t="shared" si="39"/>
        <v>45</v>
      </c>
      <c r="AW299" s="23"/>
      <c r="AX299" s="23"/>
    </row>
    <row r="300" spans="1:48" s="13" customFormat="1" ht="15.75" customHeight="1">
      <c r="A300" s="15">
        <v>276</v>
      </c>
      <c r="B300" s="86" t="s">
        <v>289</v>
      </c>
      <c r="C300" s="87" t="s">
        <v>857</v>
      </c>
      <c r="D300" s="49">
        <v>1967</v>
      </c>
      <c r="E300" s="49" t="s">
        <v>858</v>
      </c>
      <c r="X300" s="14">
        <v>36</v>
      </c>
      <c r="AR300" s="19">
        <f t="shared" si="36"/>
        <v>36</v>
      </c>
      <c r="AS300" s="19">
        <f t="shared" si="42"/>
        <v>1</v>
      </c>
      <c r="AT300" s="14">
        <f t="shared" si="38"/>
        <v>36</v>
      </c>
      <c r="AU300" s="19">
        <f t="shared" si="43"/>
        <v>0</v>
      </c>
      <c r="AV300" s="46">
        <f t="shared" si="39"/>
        <v>36</v>
      </c>
    </row>
    <row r="301" spans="1:50" s="13" customFormat="1" ht="15.75" customHeight="1">
      <c r="A301" s="15">
        <v>186</v>
      </c>
      <c r="B301" s="68" t="s">
        <v>63</v>
      </c>
      <c r="C301" s="68" t="s">
        <v>64</v>
      </c>
      <c r="D301" s="16">
        <v>1969</v>
      </c>
      <c r="E301" s="16" t="s">
        <v>65</v>
      </c>
      <c r="F301" s="17">
        <v>45</v>
      </c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9">
        <f t="shared" si="36"/>
        <v>45</v>
      </c>
      <c r="AS301" s="19">
        <f t="shared" si="42"/>
        <v>1</v>
      </c>
      <c r="AT301" s="19">
        <f t="shared" si="38"/>
        <v>45</v>
      </c>
      <c r="AU301" s="19">
        <f t="shared" si="43"/>
        <v>0</v>
      </c>
      <c r="AV301" s="46">
        <f t="shared" si="39"/>
        <v>45</v>
      </c>
      <c r="AW301" s="18" t="str">
        <f>B301&amp;", "&amp;C301</f>
        <v>Schneider, Thomas</v>
      </c>
      <c r="AX301" s="18">
        <f>A301</f>
        <v>186</v>
      </c>
    </row>
    <row r="302" spans="1:50" s="13" customFormat="1" ht="15.75" customHeight="1">
      <c r="A302" s="15">
        <v>239</v>
      </c>
      <c r="B302" s="31" t="s">
        <v>63</v>
      </c>
      <c r="C302" s="31" t="s">
        <v>75</v>
      </c>
      <c r="D302" s="33">
        <v>1966</v>
      </c>
      <c r="E302" s="31" t="s">
        <v>506</v>
      </c>
      <c r="F302" s="29"/>
      <c r="G302" s="29"/>
      <c r="H302" s="29"/>
      <c r="I302" s="29"/>
      <c r="J302" s="29"/>
      <c r="K302" s="29">
        <v>39</v>
      </c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19">
        <f t="shared" si="36"/>
        <v>39</v>
      </c>
      <c r="AS302" s="19">
        <f t="shared" si="42"/>
        <v>1</v>
      </c>
      <c r="AT302" s="14">
        <f t="shared" si="38"/>
        <v>39</v>
      </c>
      <c r="AU302" s="19">
        <f t="shared" si="43"/>
        <v>0</v>
      </c>
      <c r="AV302" s="46">
        <f t="shared" si="39"/>
        <v>39</v>
      </c>
      <c r="AW302" s="23"/>
      <c r="AX302" s="23"/>
    </row>
    <row r="303" spans="1:48" s="13" customFormat="1" ht="15.75" customHeight="1">
      <c r="A303" s="15">
        <v>286</v>
      </c>
      <c r="B303" s="86" t="s">
        <v>63</v>
      </c>
      <c r="C303" s="87" t="s">
        <v>518</v>
      </c>
      <c r="D303" s="49">
        <v>1968</v>
      </c>
      <c r="E303" s="49" t="s">
        <v>779</v>
      </c>
      <c r="S303" s="43">
        <v>35</v>
      </c>
      <c r="AR303" s="19">
        <f t="shared" si="36"/>
        <v>35</v>
      </c>
      <c r="AS303" s="19">
        <f t="shared" si="42"/>
        <v>1</v>
      </c>
      <c r="AT303" s="14">
        <f t="shared" si="38"/>
        <v>35</v>
      </c>
      <c r="AU303" s="19">
        <f t="shared" si="43"/>
        <v>0</v>
      </c>
      <c r="AV303" s="46">
        <f t="shared" si="39"/>
        <v>35</v>
      </c>
    </row>
    <row r="304" spans="1:50" s="13" customFormat="1" ht="15.75" customHeight="1">
      <c r="A304" s="15">
        <v>211</v>
      </c>
      <c r="B304" s="68" t="s">
        <v>74</v>
      </c>
      <c r="C304" s="68" t="s">
        <v>75</v>
      </c>
      <c r="D304" s="16">
        <v>1970</v>
      </c>
      <c r="E304" s="16" t="s">
        <v>76</v>
      </c>
      <c r="F304" s="17">
        <v>41</v>
      </c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9">
        <f t="shared" si="36"/>
        <v>41</v>
      </c>
      <c r="AS304" s="19">
        <f t="shared" si="42"/>
        <v>1</v>
      </c>
      <c r="AT304" s="19">
        <f t="shared" si="38"/>
        <v>41</v>
      </c>
      <c r="AU304" s="19">
        <f t="shared" si="43"/>
        <v>0</v>
      </c>
      <c r="AV304" s="46">
        <f t="shared" si="39"/>
        <v>41</v>
      </c>
      <c r="AW304" s="18" t="str">
        <f>B304&amp;", "&amp;C304</f>
        <v>Schöller, Robert</v>
      </c>
      <c r="AX304" s="18">
        <f>A304</f>
        <v>211</v>
      </c>
    </row>
    <row r="305" spans="1:48" s="13" customFormat="1" ht="15.75" customHeight="1">
      <c r="A305" s="15">
        <v>340</v>
      </c>
      <c r="B305" s="69" t="s">
        <v>898</v>
      </c>
      <c r="C305" s="69" t="s">
        <v>773</v>
      </c>
      <c r="D305" s="13">
        <v>1969</v>
      </c>
      <c r="E305" s="13" t="s">
        <v>899</v>
      </c>
      <c r="X305" s="14"/>
      <c r="AD305" s="13">
        <v>29</v>
      </c>
      <c r="AR305" s="19">
        <f t="shared" si="36"/>
        <v>29</v>
      </c>
      <c r="AS305" s="19">
        <f t="shared" si="42"/>
        <v>1</v>
      </c>
      <c r="AT305" s="14">
        <f t="shared" si="38"/>
        <v>29</v>
      </c>
      <c r="AU305" s="19">
        <f t="shared" si="43"/>
        <v>0</v>
      </c>
      <c r="AV305" s="46">
        <f t="shared" si="39"/>
        <v>29</v>
      </c>
    </row>
    <row r="306" spans="1:48" s="13" customFormat="1" ht="15.75" customHeight="1">
      <c r="A306" s="15">
        <v>185</v>
      </c>
      <c r="B306" s="28" t="s">
        <v>734</v>
      </c>
      <c r="C306" s="40" t="s">
        <v>490</v>
      </c>
      <c r="E306" s="40"/>
      <c r="Q306" s="13">
        <v>45</v>
      </c>
      <c r="AR306" s="19">
        <f t="shared" si="36"/>
        <v>45</v>
      </c>
      <c r="AS306" s="19">
        <f aca="true" t="shared" si="44" ref="AS306:AS337">COUNT(F306:AQ306)</f>
        <v>1</v>
      </c>
      <c r="AT306" s="14">
        <f t="shared" si="38"/>
        <v>45</v>
      </c>
      <c r="AU306" s="19">
        <f t="shared" si="43"/>
        <v>0</v>
      </c>
      <c r="AV306" s="46">
        <f t="shared" si="39"/>
        <v>45</v>
      </c>
    </row>
    <row r="307" spans="1:50" s="13" customFormat="1" ht="15.75" customHeight="1">
      <c r="A307" s="15">
        <v>360</v>
      </c>
      <c r="B307" s="30" t="s">
        <v>447</v>
      </c>
      <c r="C307" s="30" t="s">
        <v>448</v>
      </c>
      <c r="D307" s="32">
        <v>1967</v>
      </c>
      <c r="E307" s="30" t="s">
        <v>449</v>
      </c>
      <c r="F307" s="28"/>
      <c r="G307" s="28"/>
      <c r="H307" s="28"/>
      <c r="I307" s="28"/>
      <c r="J307" s="28"/>
      <c r="K307" s="28">
        <v>27</v>
      </c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19">
        <f t="shared" si="36"/>
        <v>27</v>
      </c>
      <c r="AS307" s="19">
        <f t="shared" si="44"/>
        <v>1</v>
      </c>
      <c r="AT307" s="14">
        <f t="shared" si="38"/>
        <v>27</v>
      </c>
      <c r="AU307" s="19">
        <f t="shared" si="43"/>
        <v>0</v>
      </c>
      <c r="AV307" s="46">
        <f t="shared" si="39"/>
        <v>27</v>
      </c>
      <c r="AW307" s="23"/>
      <c r="AX307" s="23"/>
    </row>
    <row r="308" spans="1:48" s="13" customFormat="1" ht="15.75" customHeight="1">
      <c r="A308" s="15">
        <v>301</v>
      </c>
      <c r="B308" s="74" t="s">
        <v>794</v>
      </c>
      <c r="C308" s="85" t="s">
        <v>57</v>
      </c>
      <c r="D308" s="49">
        <v>1970</v>
      </c>
      <c r="E308" s="49" t="s">
        <v>764</v>
      </c>
      <c r="S308" s="43">
        <v>34</v>
      </c>
      <c r="AR308" s="19">
        <f t="shared" si="36"/>
        <v>34</v>
      </c>
      <c r="AS308" s="19">
        <f t="shared" si="44"/>
        <v>1</v>
      </c>
      <c r="AT308" s="14">
        <f t="shared" si="38"/>
        <v>34</v>
      </c>
      <c r="AU308" s="19">
        <f t="shared" si="43"/>
        <v>0</v>
      </c>
      <c r="AV308" s="46">
        <f t="shared" si="39"/>
        <v>34</v>
      </c>
    </row>
    <row r="309" spans="1:50" s="13" customFormat="1" ht="15.75" customHeight="1">
      <c r="A309" s="15">
        <v>368</v>
      </c>
      <c r="B309" s="28" t="s">
        <v>249</v>
      </c>
      <c r="C309" s="28" t="s">
        <v>176</v>
      </c>
      <c r="D309" s="21">
        <v>1970</v>
      </c>
      <c r="E309" s="21" t="s">
        <v>250</v>
      </c>
      <c r="F309" s="18"/>
      <c r="G309" s="17">
        <v>26</v>
      </c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9">
        <f t="shared" si="36"/>
        <v>26</v>
      </c>
      <c r="AS309" s="19">
        <f t="shared" si="44"/>
        <v>1</v>
      </c>
      <c r="AT309" s="19">
        <f t="shared" si="38"/>
        <v>26</v>
      </c>
      <c r="AU309" s="19">
        <f t="shared" si="43"/>
        <v>0</v>
      </c>
      <c r="AV309" s="46">
        <f t="shared" si="39"/>
        <v>26</v>
      </c>
      <c r="AW309" s="18" t="str">
        <f>B309&amp;", "&amp;C309</f>
        <v>Schrymecker,  Peter</v>
      </c>
      <c r="AX309" s="18">
        <f>A309</f>
        <v>368</v>
      </c>
    </row>
    <row r="310" spans="1:48" s="13" customFormat="1" ht="15.75" customHeight="1">
      <c r="A310" s="15">
        <v>494</v>
      </c>
      <c r="B310" s="76" t="s">
        <v>678</v>
      </c>
      <c r="C310" s="76" t="s">
        <v>441</v>
      </c>
      <c r="D310" s="38">
        <v>1969</v>
      </c>
      <c r="E310" s="38" t="s">
        <v>679</v>
      </c>
      <c r="P310" s="13">
        <v>0</v>
      </c>
      <c r="AR310" s="19">
        <f t="shared" si="36"/>
        <v>0</v>
      </c>
      <c r="AS310" s="19">
        <f t="shared" si="44"/>
        <v>1</v>
      </c>
      <c r="AT310" s="14">
        <f t="shared" si="38"/>
        <v>0</v>
      </c>
      <c r="AU310" s="19">
        <f t="shared" si="43"/>
        <v>0</v>
      </c>
      <c r="AV310" s="46">
        <f t="shared" si="39"/>
        <v>0</v>
      </c>
    </row>
    <row r="311" spans="1:48" s="13" customFormat="1" ht="15.75" customHeight="1">
      <c r="A311" s="15">
        <v>300</v>
      </c>
      <c r="B311" s="76" t="s">
        <v>685</v>
      </c>
      <c r="C311" s="76" t="s">
        <v>90</v>
      </c>
      <c r="D311" s="38">
        <v>1967</v>
      </c>
      <c r="E311" s="38" t="s">
        <v>649</v>
      </c>
      <c r="P311" s="14">
        <v>34</v>
      </c>
      <c r="AR311" s="19">
        <f t="shared" si="36"/>
        <v>34</v>
      </c>
      <c r="AS311" s="19">
        <f t="shared" si="44"/>
        <v>1</v>
      </c>
      <c r="AT311" s="14">
        <f t="shared" si="38"/>
        <v>34</v>
      </c>
      <c r="AU311" s="19">
        <f t="shared" si="43"/>
        <v>0</v>
      </c>
      <c r="AV311" s="46">
        <f t="shared" si="39"/>
        <v>34</v>
      </c>
    </row>
    <row r="312" spans="1:50" s="13" customFormat="1" ht="15.75" customHeight="1">
      <c r="A312" s="15">
        <v>459</v>
      </c>
      <c r="B312" s="73" t="s">
        <v>137</v>
      </c>
      <c r="C312" s="73" t="s">
        <v>103</v>
      </c>
      <c r="D312" s="16">
        <v>1966</v>
      </c>
      <c r="E312" s="16" t="s">
        <v>136</v>
      </c>
      <c r="F312" s="17">
        <v>10</v>
      </c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  <c r="AR312" s="19">
        <f t="shared" si="36"/>
        <v>10</v>
      </c>
      <c r="AS312" s="19">
        <f t="shared" si="44"/>
        <v>1</v>
      </c>
      <c r="AT312" s="19">
        <f t="shared" si="38"/>
        <v>10</v>
      </c>
      <c r="AU312" s="19">
        <f t="shared" si="43"/>
        <v>0</v>
      </c>
      <c r="AV312" s="46">
        <f t="shared" si="39"/>
        <v>10</v>
      </c>
      <c r="AW312" s="18" t="str">
        <f>B312&amp;", "&amp;C312</f>
        <v>Secker, Oliver</v>
      </c>
      <c r="AX312" s="18">
        <f>A312</f>
        <v>459</v>
      </c>
    </row>
    <row r="313" spans="1:48" s="13" customFormat="1" ht="15.75" customHeight="1">
      <c r="A313" s="15">
        <v>478</v>
      </c>
      <c r="B313" s="73" t="s">
        <v>926</v>
      </c>
      <c r="C313" s="28" t="s">
        <v>395</v>
      </c>
      <c r="D313" s="57">
        <v>1968</v>
      </c>
      <c r="E313" s="57" t="s">
        <v>907</v>
      </c>
      <c r="AE313" s="13">
        <v>5</v>
      </c>
      <c r="AR313" s="19">
        <f t="shared" si="36"/>
        <v>5</v>
      </c>
      <c r="AS313" s="19">
        <f t="shared" si="44"/>
        <v>1</v>
      </c>
      <c r="AT313" s="14">
        <f t="shared" si="38"/>
        <v>5</v>
      </c>
      <c r="AU313" s="19">
        <f t="shared" si="43"/>
        <v>0</v>
      </c>
      <c r="AV313" s="46">
        <f t="shared" si="39"/>
        <v>5</v>
      </c>
    </row>
    <row r="314" spans="1:48" s="13" customFormat="1" ht="15.75" customHeight="1">
      <c r="A314" s="15">
        <v>433</v>
      </c>
      <c r="B314" s="69" t="s">
        <v>843</v>
      </c>
      <c r="C314" s="83" t="s">
        <v>844</v>
      </c>
      <c r="D314" s="58">
        <v>1970</v>
      </c>
      <c r="E314" s="58" t="s">
        <v>845</v>
      </c>
      <c r="W314" s="14">
        <v>15</v>
      </c>
      <c r="AR314" s="19">
        <f t="shared" si="36"/>
        <v>15</v>
      </c>
      <c r="AS314" s="19">
        <f t="shared" si="44"/>
        <v>1</v>
      </c>
      <c r="AT314" s="14">
        <f t="shared" si="38"/>
        <v>15</v>
      </c>
      <c r="AU314" s="19">
        <f t="shared" si="43"/>
        <v>0</v>
      </c>
      <c r="AV314" s="46">
        <f t="shared" si="39"/>
        <v>15</v>
      </c>
    </row>
    <row r="315" spans="1:50" s="13" customFormat="1" ht="15.75" customHeight="1">
      <c r="A315" s="15">
        <v>424</v>
      </c>
      <c r="B315" s="77" t="s">
        <v>357</v>
      </c>
      <c r="C315" s="77" t="s">
        <v>204</v>
      </c>
      <c r="D315" s="24">
        <v>1968</v>
      </c>
      <c r="E315" s="24" t="s">
        <v>358</v>
      </c>
      <c r="F315" s="20"/>
      <c r="G315" s="20"/>
      <c r="H315" s="20"/>
      <c r="I315" s="14">
        <v>17</v>
      </c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19">
        <f t="shared" si="36"/>
        <v>17</v>
      </c>
      <c r="AS315" s="19">
        <f t="shared" si="44"/>
        <v>1</v>
      </c>
      <c r="AT315" s="14">
        <f t="shared" si="38"/>
        <v>17</v>
      </c>
      <c r="AU315" s="19">
        <f t="shared" si="43"/>
        <v>0</v>
      </c>
      <c r="AV315" s="46">
        <f t="shared" si="39"/>
        <v>17</v>
      </c>
      <c r="AW315" s="23"/>
      <c r="AX315" s="23"/>
    </row>
    <row r="316" spans="1:50" s="13" customFormat="1" ht="15.75" customHeight="1">
      <c r="A316" s="15">
        <v>198</v>
      </c>
      <c r="B316" s="71" t="s">
        <v>532</v>
      </c>
      <c r="C316" s="72" t="s">
        <v>533</v>
      </c>
      <c r="D316" s="34">
        <v>69</v>
      </c>
      <c r="E316" s="34" t="s">
        <v>534</v>
      </c>
      <c r="F316" s="29"/>
      <c r="G316" s="29"/>
      <c r="H316" s="29"/>
      <c r="I316" s="29"/>
      <c r="J316" s="28">
        <v>43</v>
      </c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19">
        <f t="shared" si="36"/>
        <v>43</v>
      </c>
      <c r="AS316" s="19">
        <f t="shared" si="44"/>
        <v>1</v>
      </c>
      <c r="AT316" s="14">
        <f t="shared" si="38"/>
        <v>43</v>
      </c>
      <c r="AU316" s="19">
        <f t="shared" si="43"/>
        <v>0</v>
      </c>
      <c r="AV316" s="46">
        <f t="shared" si="39"/>
        <v>43</v>
      </c>
      <c r="AW316" s="23"/>
      <c r="AX316" s="23"/>
    </row>
    <row r="317" spans="1:48" s="13" customFormat="1" ht="15.75" customHeight="1">
      <c r="A317" s="15">
        <v>197</v>
      </c>
      <c r="B317" s="69" t="s">
        <v>719</v>
      </c>
      <c r="C317" s="40" t="s">
        <v>720</v>
      </c>
      <c r="E317" s="40"/>
      <c r="P317" s="14"/>
      <c r="Q317" s="14">
        <v>43</v>
      </c>
      <c r="AR317" s="19">
        <f t="shared" si="36"/>
        <v>43</v>
      </c>
      <c r="AS317" s="19">
        <f t="shared" si="44"/>
        <v>1</v>
      </c>
      <c r="AT317" s="14">
        <f t="shared" si="38"/>
        <v>43</v>
      </c>
      <c r="AU317" s="19">
        <f t="shared" si="43"/>
        <v>0</v>
      </c>
      <c r="AV317" s="46">
        <f t="shared" si="39"/>
        <v>43</v>
      </c>
    </row>
    <row r="318" spans="1:48" s="13" customFormat="1" ht="15.75" customHeight="1">
      <c r="A318" s="15">
        <v>463</v>
      </c>
      <c r="B318" s="70" t="s">
        <v>670</v>
      </c>
      <c r="C318" s="70" t="s">
        <v>671</v>
      </c>
      <c r="D318" s="38">
        <v>1966</v>
      </c>
      <c r="E318" s="38" t="s">
        <v>672</v>
      </c>
      <c r="P318" s="13">
        <v>9</v>
      </c>
      <c r="AR318" s="19">
        <f t="shared" si="36"/>
        <v>9</v>
      </c>
      <c r="AS318" s="19">
        <f t="shared" si="44"/>
        <v>1</v>
      </c>
      <c r="AT318" s="14">
        <f t="shared" si="38"/>
        <v>9</v>
      </c>
      <c r="AU318" s="19">
        <f t="shared" si="43"/>
        <v>0</v>
      </c>
      <c r="AV318" s="46">
        <f t="shared" si="39"/>
        <v>9</v>
      </c>
    </row>
    <row r="319" spans="1:48" s="13" customFormat="1" ht="15.75" customHeight="1">
      <c r="A319" s="15">
        <v>333</v>
      </c>
      <c r="B319" s="69" t="s">
        <v>745</v>
      </c>
      <c r="C319" s="40" t="s">
        <v>598</v>
      </c>
      <c r="E319" s="40"/>
      <c r="Q319" s="13">
        <v>30</v>
      </c>
      <c r="AR319" s="19">
        <f t="shared" si="36"/>
        <v>30</v>
      </c>
      <c r="AS319" s="19">
        <f t="shared" si="44"/>
        <v>1</v>
      </c>
      <c r="AT319" s="14">
        <f t="shared" si="38"/>
        <v>30</v>
      </c>
      <c r="AU319" s="19">
        <f t="shared" si="43"/>
        <v>0</v>
      </c>
      <c r="AV319" s="46">
        <f t="shared" si="39"/>
        <v>30</v>
      </c>
    </row>
    <row r="320" spans="1:50" s="13" customFormat="1" ht="15.75" customHeight="1">
      <c r="A320" s="15">
        <v>325</v>
      </c>
      <c r="B320" s="71" t="s">
        <v>547</v>
      </c>
      <c r="C320" s="72" t="s">
        <v>548</v>
      </c>
      <c r="D320" s="34">
        <v>68</v>
      </c>
      <c r="E320" s="34" t="s">
        <v>549</v>
      </c>
      <c r="F320" s="28"/>
      <c r="G320" s="28"/>
      <c r="H320" s="28"/>
      <c r="I320" s="28"/>
      <c r="J320" s="28">
        <v>31</v>
      </c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19">
        <f t="shared" si="36"/>
        <v>31</v>
      </c>
      <c r="AS320" s="19">
        <f t="shared" si="44"/>
        <v>1</v>
      </c>
      <c r="AT320" s="14">
        <f t="shared" si="38"/>
        <v>31</v>
      </c>
      <c r="AU320" s="19">
        <f t="shared" si="43"/>
        <v>0</v>
      </c>
      <c r="AV320" s="46">
        <f t="shared" si="39"/>
        <v>31</v>
      </c>
      <c r="AW320" s="23"/>
      <c r="AX320" s="23"/>
    </row>
    <row r="321" spans="1:48" s="13" customFormat="1" ht="15.75" customHeight="1">
      <c r="A321" s="15">
        <v>196</v>
      </c>
      <c r="B321" s="71" t="s">
        <v>854</v>
      </c>
      <c r="C321" s="77" t="s">
        <v>448</v>
      </c>
      <c r="D321" s="49">
        <v>1966</v>
      </c>
      <c r="E321" s="49" t="s">
        <v>252</v>
      </c>
      <c r="S321" s="43"/>
      <c r="X321" s="14">
        <v>43</v>
      </c>
      <c r="AR321" s="19">
        <f t="shared" si="36"/>
        <v>43</v>
      </c>
      <c r="AS321" s="19">
        <f t="shared" si="44"/>
        <v>1</v>
      </c>
      <c r="AT321" s="14">
        <f t="shared" si="38"/>
        <v>43</v>
      </c>
      <c r="AU321" s="19">
        <f t="shared" si="43"/>
        <v>0</v>
      </c>
      <c r="AV321" s="46">
        <f t="shared" si="39"/>
        <v>43</v>
      </c>
    </row>
    <row r="322" spans="1:48" s="13" customFormat="1" ht="15.75" customHeight="1">
      <c r="A322" s="15">
        <v>493</v>
      </c>
      <c r="B322" s="68" t="s">
        <v>931</v>
      </c>
      <c r="C322" s="69" t="s">
        <v>932</v>
      </c>
      <c r="D322" s="57">
        <v>1969</v>
      </c>
      <c r="E322" s="57" t="s">
        <v>649</v>
      </c>
      <c r="AE322" s="13">
        <v>0</v>
      </c>
      <c r="AR322" s="19">
        <f aca="true" t="shared" si="45" ref="AR322:AR384">SUM(F322:AQ322)</f>
        <v>0</v>
      </c>
      <c r="AS322" s="19">
        <f t="shared" si="44"/>
        <v>1</v>
      </c>
      <c r="AT322" s="14">
        <f t="shared" si="38"/>
        <v>0</v>
      </c>
      <c r="AU322" s="19">
        <f t="shared" si="43"/>
        <v>0</v>
      </c>
      <c r="AV322" s="46">
        <f aca="true" t="shared" si="46" ref="AV322:AV384">AT322+AU322</f>
        <v>0</v>
      </c>
    </row>
    <row r="323" spans="1:48" s="13" customFormat="1" ht="15.75" customHeight="1">
      <c r="A323" s="15">
        <v>352</v>
      </c>
      <c r="B323" s="74" t="s">
        <v>111</v>
      </c>
      <c r="C323" s="85" t="s">
        <v>798</v>
      </c>
      <c r="D323" s="49">
        <v>1967</v>
      </c>
      <c r="E323" s="49" t="s">
        <v>91</v>
      </c>
      <c r="S323" s="43">
        <v>28</v>
      </c>
      <c r="AR323" s="19">
        <f t="shared" si="45"/>
        <v>28</v>
      </c>
      <c r="AS323" s="19">
        <f t="shared" si="44"/>
        <v>1</v>
      </c>
      <c r="AT323" s="14">
        <f>IF(COUNT(F323:AQ323)&gt;0,LARGE(F323:AQ323,1),0)+IF(COUNT(F323:AQ323)&gt;1,LARGE(F323:AQ323,2),0)+IF(COUNT(F323:AQ323)&gt;2,LARGE(F323:AQ323,3),0)+IF(COUNT(F323:AQ323)&gt;3,LARGE(F323:AQ323,4),0)+IF(COUNT(F323:AQ323)&gt;4,LARGE(F323:AQ323,5),0)+IF(COUNT(F323:AQ323)&gt;5,LARGE(F323:AQ323,6),0)+IF(COUNT(F323:AQ323)&gt;6,LARGE(F323:AQ323,7),0)+IF(COUNT(F323:AQ323)&gt;7,LARGE(F323:AQ323,8),0)+IF(COUNT(F323:AQ323)&gt;8,LARGE(F323:AQ323,9),0)+IF(COUNT(F323:AQ323)&gt;9,LARGE(F323:AQ323,10),0)+IF(COUNT(F323:AQ323)&gt;10,LARGE(F323:AQ323,11),0)+IF(COUNT(F323:AQ323)&gt;11,LARGE(F323:AQ323,12),0)+IF(COUNT(F323:AQ323)&gt;12,LARGE(F323:AQ323,13),0)+IF(COUNT(F323:AQ323)&gt;13,LARGE(F323:AQ323,14),0)+IF(COUNT(F323:AQ323)&gt;14,LARGE(F323:AQ323,15),0)</f>
        <v>28</v>
      </c>
      <c r="AU323" s="19">
        <f aca="true" t="shared" si="47" ref="AU323:AU354">IF(COUNT(F323:AQ323)&lt;22,IF(COUNT(F323:AQ323)&gt;14,(COUNT(F323:AQ323)-15),0)*20,120)</f>
        <v>0</v>
      </c>
      <c r="AV323" s="46">
        <f t="shared" si="46"/>
        <v>28</v>
      </c>
    </row>
    <row r="324" spans="1:50" s="13" customFormat="1" ht="15.75" customHeight="1">
      <c r="A324" s="15">
        <v>455</v>
      </c>
      <c r="B324" s="25" t="s">
        <v>578</v>
      </c>
      <c r="C324" s="82" t="s">
        <v>579</v>
      </c>
      <c r="D324" s="34">
        <v>70</v>
      </c>
      <c r="E324" s="34" t="s">
        <v>580</v>
      </c>
      <c r="F324" s="20"/>
      <c r="G324" s="20"/>
      <c r="H324" s="20"/>
      <c r="I324" s="20"/>
      <c r="J324" s="28">
        <v>11</v>
      </c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19">
        <f t="shared" si="45"/>
        <v>11</v>
      </c>
      <c r="AS324" s="19">
        <f t="shared" si="44"/>
        <v>1</v>
      </c>
      <c r="AT324" s="14">
        <f>IF(COUNT(F324:AQ324)&gt;0,LARGE(F324:AQ324,1),0)+IF(COUNT(F324:AQ324)&gt;1,LARGE(F324:AQ324,2),0)+IF(COUNT(F324:AQ324)&gt;2,LARGE(F324:AQ324,3),0)+IF(COUNT(F324:AQ324)&gt;3,LARGE(F324:AQ324,4),0)+IF(COUNT(F324:AQ324)&gt;4,LARGE(F324:AQ324,5),0)+IF(COUNT(F324:AQ324)&gt;5,LARGE(F324:AQ324,6),0)+IF(COUNT(F324:AQ324)&gt;6,LARGE(F324:AQ324,7),0)+IF(COUNT(F324:AQ324)&gt;7,LARGE(F324:AQ324,8),0)+IF(COUNT(F324:AQ324)&gt;8,LARGE(F324:AQ324,9),0)+IF(COUNT(F324:AQ324)&gt;9,LARGE(F324:AQ324,10),0)+IF(COUNT(F324:AQ324)&gt;10,LARGE(F324:AQ324,11),0)+IF(COUNT(F324:AQ324)&gt;11,LARGE(F324:AQ324,12),0)+IF(COUNT(F324:AQ324)&gt;12,LARGE(F324:AQ324,13),0)+IF(COUNT(F324:AQ324)&gt;13,LARGE(F324:AQ324,14),0)+IF(COUNT(F324:AQ324)&gt;14,LARGE(F324:AQ324,15),0)</f>
        <v>11</v>
      </c>
      <c r="AU324" s="19">
        <f t="shared" si="47"/>
        <v>0</v>
      </c>
      <c r="AV324" s="46">
        <f t="shared" si="46"/>
        <v>11</v>
      </c>
      <c r="AW324" s="23"/>
      <c r="AX324" s="23"/>
    </row>
    <row r="325" spans="1:50" s="13" customFormat="1" ht="15.75" customHeight="1">
      <c r="A325" s="15">
        <v>195</v>
      </c>
      <c r="B325" s="84" t="s">
        <v>257</v>
      </c>
      <c r="C325" s="28" t="s">
        <v>258</v>
      </c>
      <c r="D325" s="22">
        <v>1969</v>
      </c>
      <c r="E325" s="22" t="s">
        <v>259</v>
      </c>
      <c r="F325" s="18"/>
      <c r="G325" s="18"/>
      <c r="H325" s="18">
        <v>44</v>
      </c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9">
        <f t="shared" si="45"/>
        <v>44</v>
      </c>
      <c r="AS325" s="19">
        <f t="shared" si="44"/>
        <v>1</v>
      </c>
      <c r="AT325" s="19">
        <f aca="true" t="shared" si="48" ref="AT325:AT340">IF(COUNT(F325:AQ325)&gt;0,LARGE(F325:AQ325,1),0)+IF(COUNT(F325:AQ325)&gt;1,LARGE(F325:AQ325,2),0)+IF(COUNT(F325:AQ325)&gt;2,LARGE(F325:AQ325,3),0)+IF(COUNT(F325:AQ325)&gt;3,LARGE(F325:AQ325,4),0)+IF(COUNT(F325:AQ325)&gt;4,LARGE(F325:AQ325,5),0)+IF(COUNT(F325:AQ325)&gt;5,LARGE(F325:AQ325,6),0)+IF(COUNT(F325:AQ325)&gt;6,LARGE(F325:AQ325,7),0)+IF(COUNT(F325:AQ325)&gt;7,LARGE(F325:AQ325,8),0)+IF(COUNT(F325:AQ325)&gt;8,LARGE(F325:AQ325,9),0)+IF(COUNT(F325:AQ325)&gt;9,LARGE(F325:AQ325,10),0)+IF(COUNT(F325:AQ325)&gt;10,LARGE(F325:AQ325,11),0)+IF(COUNT(F325:AQ325)&gt;11,LARGE(F325:AQ325,12),0)+IF(COUNT(F325:AQ325)&gt;12,LARGE(F325:AQ325,13),0)+IF(COUNT(F325:AQ325)&gt;13,LARGE(F325:AQ325,14),0)+IF(COUNT(F325:AQ325)&gt;14,LARGE(F325:AQ325,15),0)</f>
        <v>44</v>
      </c>
      <c r="AU325" s="19">
        <f t="shared" si="47"/>
        <v>0</v>
      </c>
      <c r="AV325" s="46">
        <f t="shared" si="46"/>
        <v>44</v>
      </c>
      <c r="AW325" s="18" t="str">
        <f>B325&amp;", "&amp;C325</f>
        <v>Tischler,  Jörg</v>
      </c>
      <c r="AX325" s="18">
        <f>A325</f>
        <v>195</v>
      </c>
    </row>
    <row r="326" spans="1:50" s="13" customFormat="1" ht="15.75" customHeight="1">
      <c r="A326" s="15">
        <v>228</v>
      </c>
      <c r="B326" s="30" t="s">
        <v>418</v>
      </c>
      <c r="C326" s="30" t="s">
        <v>419</v>
      </c>
      <c r="D326" s="32">
        <v>1969</v>
      </c>
      <c r="E326" s="30" t="s">
        <v>420</v>
      </c>
      <c r="F326" s="28"/>
      <c r="G326" s="28"/>
      <c r="H326" s="18"/>
      <c r="I326" s="18"/>
      <c r="J326" s="20"/>
      <c r="K326" s="20">
        <v>40</v>
      </c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19">
        <f t="shared" si="45"/>
        <v>40</v>
      </c>
      <c r="AS326" s="19">
        <f t="shared" si="44"/>
        <v>1</v>
      </c>
      <c r="AT326" s="19">
        <f t="shared" si="48"/>
        <v>40</v>
      </c>
      <c r="AU326" s="19">
        <f t="shared" si="47"/>
        <v>0</v>
      </c>
      <c r="AV326" s="46">
        <f t="shared" si="46"/>
        <v>40</v>
      </c>
      <c r="AW326" s="23"/>
      <c r="AX326" s="23"/>
    </row>
    <row r="327" spans="1:48" s="13" customFormat="1" ht="15.75" customHeight="1">
      <c r="A327" s="63"/>
      <c r="B327" s="36" t="s">
        <v>951</v>
      </c>
      <c r="C327" s="69" t="s">
        <v>553</v>
      </c>
      <c r="D327" s="35">
        <v>41</v>
      </c>
      <c r="E327" s="36" t="s">
        <v>935</v>
      </c>
      <c r="AF327" s="13">
        <v>24</v>
      </c>
      <c r="AR327" s="19">
        <f t="shared" si="45"/>
        <v>24</v>
      </c>
      <c r="AS327" s="19">
        <f t="shared" si="44"/>
        <v>1</v>
      </c>
      <c r="AT327" s="14">
        <f t="shared" si="48"/>
        <v>24</v>
      </c>
      <c r="AU327" s="19">
        <f t="shared" si="47"/>
        <v>0</v>
      </c>
      <c r="AV327" s="46">
        <f t="shared" si="46"/>
        <v>24</v>
      </c>
    </row>
    <row r="328" spans="1:48" s="13" customFormat="1" ht="15.75" customHeight="1">
      <c r="A328" s="15">
        <v>408</v>
      </c>
      <c r="B328" s="20" t="s">
        <v>754</v>
      </c>
      <c r="C328" s="40" t="s">
        <v>509</v>
      </c>
      <c r="E328" s="40"/>
      <c r="Q328" s="13">
        <v>20</v>
      </c>
      <c r="AR328" s="19">
        <f t="shared" si="45"/>
        <v>20</v>
      </c>
      <c r="AS328" s="19">
        <f t="shared" si="44"/>
        <v>1</v>
      </c>
      <c r="AT328" s="14">
        <f t="shared" si="48"/>
        <v>20</v>
      </c>
      <c r="AU328" s="19">
        <f t="shared" si="47"/>
        <v>0</v>
      </c>
      <c r="AV328" s="46">
        <f t="shared" si="46"/>
        <v>20</v>
      </c>
    </row>
    <row r="329" spans="1:50" s="13" customFormat="1" ht="15.75" customHeight="1">
      <c r="A329" s="15">
        <v>367</v>
      </c>
      <c r="B329" s="84" t="s">
        <v>276</v>
      </c>
      <c r="C329" s="28" t="s">
        <v>162</v>
      </c>
      <c r="D329" s="22">
        <v>1970</v>
      </c>
      <c r="E329" s="22" t="s">
        <v>277</v>
      </c>
      <c r="F329" s="20"/>
      <c r="G329" s="20"/>
      <c r="H329" s="18">
        <v>26</v>
      </c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19">
        <f t="shared" si="45"/>
        <v>26</v>
      </c>
      <c r="AS329" s="19">
        <f t="shared" si="44"/>
        <v>1</v>
      </c>
      <c r="AT329" s="19">
        <f t="shared" si="48"/>
        <v>26</v>
      </c>
      <c r="AU329" s="19">
        <f t="shared" si="47"/>
        <v>0</v>
      </c>
      <c r="AV329" s="46">
        <f t="shared" si="46"/>
        <v>26</v>
      </c>
      <c r="AW329" s="23"/>
      <c r="AX329" s="23"/>
    </row>
    <row r="330" spans="1:48" s="13" customFormat="1" ht="15.75" customHeight="1">
      <c r="A330" s="15">
        <v>376</v>
      </c>
      <c r="B330" s="69" t="s">
        <v>840</v>
      </c>
      <c r="C330" s="83" t="s">
        <v>509</v>
      </c>
      <c r="D330" s="58">
        <v>1970</v>
      </c>
      <c r="E330" s="58" t="s">
        <v>252</v>
      </c>
      <c r="W330" s="14">
        <v>25</v>
      </c>
      <c r="AR330" s="19">
        <f t="shared" si="45"/>
        <v>25</v>
      </c>
      <c r="AS330" s="19">
        <f t="shared" si="44"/>
        <v>1</v>
      </c>
      <c r="AT330" s="14">
        <f t="shared" si="48"/>
        <v>25</v>
      </c>
      <c r="AU330" s="19">
        <f t="shared" si="47"/>
        <v>0</v>
      </c>
      <c r="AV330" s="46">
        <f t="shared" si="46"/>
        <v>25</v>
      </c>
    </row>
    <row r="331" spans="1:48" s="13" customFormat="1" ht="15.75" customHeight="1">
      <c r="A331" s="15">
        <v>204</v>
      </c>
      <c r="B331" s="77" t="s">
        <v>765</v>
      </c>
      <c r="C331" s="77" t="s">
        <v>766</v>
      </c>
      <c r="D331" s="49">
        <v>1967</v>
      </c>
      <c r="E331" s="49" t="s">
        <v>764</v>
      </c>
      <c r="S331" s="14">
        <v>42</v>
      </c>
      <c r="AR331" s="19">
        <f t="shared" si="45"/>
        <v>42</v>
      </c>
      <c r="AS331" s="19">
        <f t="shared" si="44"/>
        <v>1</v>
      </c>
      <c r="AT331" s="14">
        <f t="shared" si="48"/>
        <v>42</v>
      </c>
      <c r="AU331" s="19">
        <f t="shared" si="47"/>
        <v>0</v>
      </c>
      <c r="AV331" s="46">
        <f t="shared" si="46"/>
        <v>42</v>
      </c>
    </row>
    <row r="332" spans="1:48" s="13" customFormat="1" ht="15.75" customHeight="1">
      <c r="A332" s="15">
        <v>359</v>
      </c>
      <c r="B332" s="69" t="s">
        <v>747</v>
      </c>
      <c r="C332" s="40" t="s">
        <v>446</v>
      </c>
      <c r="E332" s="40"/>
      <c r="P332" s="14"/>
      <c r="Q332" s="13">
        <v>27</v>
      </c>
      <c r="AR332" s="19">
        <f t="shared" si="45"/>
        <v>27</v>
      </c>
      <c r="AS332" s="19">
        <f t="shared" si="44"/>
        <v>1</v>
      </c>
      <c r="AT332" s="14">
        <f t="shared" si="48"/>
        <v>27</v>
      </c>
      <c r="AU332" s="19">
        <f t="shared" si="47"/>
        <v>0</v>
      </c>
      <c r="AV332" s="46">
        <f t="shared" si="46"/>
        <v>27</v>
      </c>
    </row>
    <row r="333" spans="1:50" s="13" customFormat="1" ht="15.75" customHeight="1">
      <c r="A333" s="15">
        <v>194</v>
      </c>
      <c r="B333" s="71" t="s">
        <v>530</v>
      </c>
      <c r="C333" s="72" t="s">
        <v>529</v>
      </c>
      <c r="D333" s="34">
        <v>68</v>
      </c>
      <c r="E333" s="34" t="s">
        <v>531</v>
      </c>
      <c r="F333" s="28"/>
      <c r="G333" s="28"/>
      <c r="H333" s="28"/>
      <c r="I333" s="28"/>
      <c r="J333" s="28">
        <v>44</v>
      </c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19">
        <f t="shared" si="45"/>
        <v>44</v>
      </c>
      <c r="AS333" s="19">
        <f t="shared" si="44"/>
        <v>1</v>
      </c>
      <c r="AT333" s="14">
        <f t="shared" si="48"/>
        <v>44</v>
      </c>
      <c r="AU333" s="19">
        <f t="shared" si="47"/>
        <v>0</v>
      </c>
      <c r="AV333" s="46">
        <f t="shared" si="46"/>
        <v>44</v>
      </c>
      <c r="AW333" s="23"/>
      <c r="AX333" s="23"/>
    </row>
    <row r="334" spans="1:50" s="13" customFormat="1" ht="15.75" customHeight="1">
      <c r="A334" s="15">
        <v>477</v>
      </c>
      <c r="B334" s="71" t="s">
        <v>591</v>
      </c>
      <c r="C334" s="72" t="s">
        <v>592</v>
      </c>
      <c r="D334" s="34">
        <v>67</v>
      </c>
      <c r="E334" s="34" t="s">
        <v>557</v>
      </c>
      <c r="F334" s="20"/>
      <c r="G334" s="20"/>
      <c r="H334" s="20"/>
      <c r="I334" s="20"/>
      <c r="J334" s="28">
        <v>5</v>
      </c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19">
        <f t="shared" si="45"/>
        <v>5</v>
      </c>
      <c r="AS334" s="19">
        <f t="shared" si="44"/>
        <v>1</v>
      </c>
      <c r="AT334" s="14">
        <f t="shared" si="48"/>
        <v>5</v>
      </c>
      <c r="AU334" s="19">
        <f t="shared" si="47"/>
        <v>0</v>
      </c>
      <c r="AV334" s="46">
        <f t="shared" si="46"/>
        <v>5</v>
      </c>
      <c r="AW334" s="23"/>
      <c r="AX334" s="23"/>
    </row>
    <row r="335" spans="1:48" s="13" customFormat="1" ht="15.75" customHeight="1">
      <c r="A335" s="15">
        <v>195</v>
      </c>
      <c r="B335" s="69" t="s">
        <v>860</v>
      </c>
      <c r="C335" s="83" t="s">
        <v>861</v>
      </c>
      <c r="D335" s="58">
        <v>1968</v>
      </c>
      <c r="E335" s="58" t="s">
        <v>317</v>
      </c>
      <c r="S335" s="14"/>
      <c r="W335" s="14"/>
      <c r="Y335" s="13">
        <v>43</v>
      </c>
      <c r="AR335" s="19">
        <f t="shared" si="45"/>
        <v>43</v>
      </c>
      <c r="AS335" s="19">
        <f t="shared" si="44"/>
        <v>1</v>
      </c>
      <c r="AT335" s="14">
        <f t="shared" si="48"/>
        <v>43</v>
      </c>
      <c r="AU335" s="19">
        <f t="shared" si="47"/>
        <v>0</v>
      </c>
      <c r="AV335" s="46">
        <f t="shared" si="46"/>
        <v>43</v>
      </c>
    </row>
    <row r="336" spans="1:50" s="13" customFormat="1" ht="15.75" customHeight="1">
      <c r="A336" s="15">
        <v>432</v>
      </c>
      <c r="B336" s="68" t="s">
        <v>125</v>
      </c>
      <c r="C336" s="68" t="s">
        <v>126</v>
      </c>
      <c r="D336" s="16">
        <v>1966</v>
      </c>
      <c r="E336" s="16" t="s">
        <v>127</v>
      </c>
      <c r="F336" s="17">
        <v>15</v>
      </c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  <c r="AR336" s="19">
        <f t="shared" si="45"/>
        <v>15</v>
      </c>
      <c r="AS336" s="19">
        <f t="shared" si="44"/>
        <v>1</v>
      </c>
      <c r="AT336" s="19">
        <f t="shared" si="48"/>
        <v>15</v>
      </c>
      <c r="AU336" s="19">
        <f t="shared" si="47"/>
        <v>0</v>
      </c>
      <c r="AV336" s="46">
        <f t="shared" si="46"/>
        <v>15</v>
      </c>
      <c r="AW336" s="18" t="str">
        <f>B336&amp;", "&amp;C336</f>
        <v>Valter, Harald</v>
      </c>
      <c r="AX336" s="18">
        <f>A336</f>
        <v>432</v>
      </c>
    </row>
    <row r="337" spans="1:48" s="13" customFormat="1" ht="15.75" customHeight="1">
      <c r="A337" s="15">
        <v>285</v>
      </c>
      <c r="B337" s="68" t="s">
        <v>909</v>
      </c>
      <c r="C337" s="69"/>
      <c r="D337" s="57">
        <v>1968</v>
      </c>
      <c r="E337" s="57" t="s">
        <v>270</v>
      </c>
      <c r="AE337" s="13">
        <v>35</v>
      </c>
      <c r="AR337" s="19">
        <f t="shared" si="45"/>
        <v>35</v>
      </c>
      <c r="AS337" s="19">
        <f t="shared" si="44"/>
        <v>1</v>
      </c>
      <c r="AT337" s="14">
        <f t="shared" si="48"/>
        <v>35</v>
      </c>
      <c r="AU337" s="19">
        <f t="shared" si="47"/>
        <v>0</v>
      </c>
      <c r="AV337" s="46">
        <f t="shared" si="46"/>
        <v>35</v>
      </c>
    </row>
    <row r="338" spans="1:50" s="13" customFormat="1" ht="15.75" customHeight="1">
      <c r="A338" s="15">
        <v>310</v>
      </c>
      <c r="B338" s="71" t="s">
        <v>543</v>
      </c>
      <c r="C338" s="72" t="s">
        <v>131</v>
      </c>
      <c r="D338" s="34">
        <v>68</v>
      </c>
      <c r="E338" s="34" t="s">
        <v>544</v>
      </c>
      <c r="F338" s="29"/>
      <c r="G338" s="29"/>
      <c r="H338" s="29"/>
      <c r="I338" s="29"/>
      <c r="J338" s="28">
        <v>33</v>
      </c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19">
        <f t="shared" si="45"/>
        <v>33</v>
      </c>
      <c r="AS338" s="19">
        <f aca="true" t="shared" si="49" ref="AS338:AS357">COUNT(F338:AQ338)</f>
        <v>1</v>
      </c>
      <c r="AT338" s="14">
        <f t="shared" si="48"/>
        <v>33</v>
      </c>
      <c r="AU338" s="19">
        <f t="shared" si="47"/>
        <v>0</v>
      </c>
      <c r="AV338" s="46">
        <f t="shared" si="46"/>
        <v>33</v>
      </c>
      <c r="AW338" s="23"/>
      <c r="AX338" s="23"/>
    </row>
    <row r="339" spans="1:50" s="13" customFormat="1" ht="15.75" customHeight="1">
      <c r="A339" s="15">
        <v>250</v>
      </c>
      <c r="B339" s="71" t="s">
        <v>538</v>
      </c>
      <c r="C339" s="72" t="s">
        <v>539</v>
      </c>
      <c r="D339" s="34">
        <v>66</v>
      </c>
      <c r="E339" s="34" t="s">
        <v>540</v>
      </c>
      <c r="F339" s="28"/>
      <c r="G339" s="28"/>
      <c r="H339" s="28"/>
      <c r="I339" s="28"/>
      <c r="J339" s="28">
        <v>38</v>
      </c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19">
        <f t="shared" si="45"/>
        <v>38</v>
      </c>
      <c r="AS339" s="19">
        <f t="shared" si="49"/>
        <v>1</v>
      </c>
      <c r="AT339" s="14">
        <f t="shared" si="48"/>
        <v>38</v>
      </c>
      <c r="AU339" s="19">
        <f t="shared" si="47"/>
        <v>0</v>
      </c>
      <c r="AV339" s="46">
        <f t="shared" si="46"/>
        <v>38</v>
      </c>
      <c r="AW339" s="23"/>
      <c r="AX339" s="23"/>
    </row>
    <row r="340" spans="1:48" s="13" customFormat="1" ht="15.75" customHeight="1">
      <c r="A340" s="15">
        <v>238</v>
      </c>
      <c r="B340" s="69" t="s">
        <v>724</v>
      </c>
      <c r="C340" s="40" t="s">
        <v>583</v>
      </c>
      <c r="E340" s="40"/>
      <c r="Q340" s="14">
        <v>39</v>
      </c>
      <c r="AR340" s="19">
        <f t="shared" si="45"/>
        <v>39</v>
      </c>
      <c r="AS340" s="19">
        <f t="shared" si="49"/>
        <v>1</v>
      </c>
      <c r="AT340" s="14">
        <f t="shared" si="48"/>
        <v>39</v>
      </c>
      <c r="AU340" s="19">
        <f t="shared" si="47"/>
        <v>0</v>
      </c>
      <c r="AV340" s="46">
        <f t="shared" si="46"/>
        <v>39</v>
      </c>
    </row>
    <row r="341" spans="1:48" s="13" customFormat="1" ht="15.75" customHeight="1">
      <c r="A341" s="15">
        <v>249</v>
      </c>
      <c r="B341" s="69" t="s">
        <v>738</v>
      </c>
      <c r="C341" s="40" t="s">
        <v>448</v>
      </c>
      <c r="E341" s="40"/>
      <c r="Q341" s="13">
        <v>38</v>
      </c>
      <c r="AR341" s="19">
        <f t="shared" si="45"/>
        <v>38</v>
      </c>
      <c r="AS341" s="19">
        <f t="shared" si="49"/>
        <v>1</v>
      </c>
      <c r="AT341" s="14">
        <f>IF(COUNT(F341:AQ341)&gt;0,LARGE(F341:AQ341,1),0)+IF(COUNT(F341:AQ341)&gt;1,LARGE(F341:AQ341,2),0)+IF(COUNT(F341:AQ341)&gt;2,LARGE(F341:AQ341,3),0)+IF(COUNT(F341:AQ341)&gt;3,LARGE(F341:AQ341,4),0)+IF(COUNT(F341:AQ341)&gt;4,LARGE(F341:AQ341,5),0)+IF(COUNT(F341:AQ341)&gt;5,LARGE(F341:AQ341,6),0)+IF(COUNT(F341:AQ341)&gt;6,LARGE(F341:AQ341,7),0)+IF(COUNT(F341:AQ341)&gt;7,LARGE(F341:AQ341,8),0)+IF(COUNT(F341:AQ341)&gt;8,LARGE(F341:AQ341,9),0)+IF(COUNT(F341:AQ341)&gt;9,LARGE(F341:AQ341,10),0)+IF(COUNT(F341:AQ341)&gt;10,LARGE(F341:AQ341,11),0)+IF(COUNT(F341:AQ341)&gt;11,LARGE(F341:AQ341,12),0)+IF(COUNT(F341:AQ341)&gt;12,LARGE(F341:AQ341,13),0)+IF(COUNT(F341:AQ341)&gt;13,LARGE(F341:AQ341,14),0)+IF(COUNT(F341:AQ341)&gt;14,LARGE(F341:AQ341,15),0)</f>
        <v>38</v>
      </c>
      <c r="AU341" s="19">
        <f t="shared" si="47"/>
        <v>0</v>
      </c>
      <c r="AV341" s="46">
        <f t="shared" si="46"/>
        <v>38</v>
      </c>
    </row>
    <row r="342" spans="1:48" s="13" customFormat="1" ht="15.75" customHeight="1">
      <c r="A342" s="15">
        <v>161</v>
      </c>
      <c r="B342" s="28" t="s">
        <v>732</v>
      </c>
      <c r="C342" s="40" t="s">
        <v>733</v>
      </c>
      <c r="E342" s="40"/>
      <c r="Q342" s="13">
        <v>48</v>
      </c>
      <c r="AR342" s="19">
        <f t="shared" si="45"/>
        <v>48</v>
      </c>
      <c r="AS342" s="19">
        <f t="shared" si="49"/>
        <v>1</v>
      </c>
      <c r="AT342" s="14">
        <f>IF(COUNT(F342:AQ342)&gt;0,LARGE(F342:AQ342,1),0)+IF(COUNT(F342:AQ342)&gt;1,LARGE(F342:AQ342,2),0)+IF(COUNT(F342:AQ342)&gt;2,LARGE(F342:AQ342,3),0)+IF(COUNT(F342:AQ342)&gt;3,LARGE(F342:AQ342,4),0)+IF(COUNT(F342:AQ342)&gt;4,LARGE(F342:AQ342,5),0)+IF(COUNT(F342:AQ342)&gt;5,LARGE(F342:AQ342,6),0)+IF(COUNT(F342:AQ342)&gt;6,LARGE(F342:AQ342,7),0)+IF(COUNT(F342:AQ342)&gt;7,LARGE(F342:AQ342,8),0)+IF(COUNT(F342:AQ342)&gt;8,LARGE(F342:AQ342,9),0)+IF(COUNT(F342:AQ342)&gt;9,LARGE(F342:AQ342,10),0)+IF(COUNT(F342:AQ342)&gt;10,LARGE(F342:AQ342,11),0)+IF(COUNT(F342:AQ342)&gt;11,LARGE(F342:AQ342,12),0)+IF(COUNT(F342:AQ342)&gt;12,LARGE(F342:AQ342,13),0)+IF(COUNT(F342:AQ342)&gt;13,LARGE(F342:AQ342,14),0)+IF(COUNT(F342:AQ342)&gt;14,LARGE(F342:AQ342,15),0)</f>
        <v>48</v>
      </c>
      <c r="AU342" s="19">
        <f t="shared" si="47"/>
        <v>0</v>
      </c>
      <c r="AV342" s="46">
        <f t="shared" si="46"/>
        <v>48</v>
      </c>
    </row>
    <row r="343" spans="1:50" s="13" customFormat="1" ht="15.75" customHeight="1">
      <c r="A343" s="15">
        <v>422</v>
      </c>
      <c r="B343" s="74" t="s">
        <v>570</v>
      </c>
      <c r="C343" s="75" t="s">
        <v>571</v>
      </c>
      <c r="D343" s="34">
        <v>66</v>
      </c>
      <c r="E343" s="34" t="s">
        <v>572</v>
      </c>
      <c r="F343" s="20"/>
      <c r="G343" s="20"/>
      <c r="H343" s="20"/>
      <c r="I343" s="20"/>
      <c r="J343" s="28">
        <v>17</v>
      </c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19">
        <f t="shared" si="45"/>
        <v>17</v>
      </c>
      <c r="AS343" s="19">
        <f t="shared" si="49"/>
        <v>1</v>
      </c>
      <c r="AT343" s="14">
        <f aca="true" t="shared" si="50" ref="AT343:AT384">IF(COUNT(F343:AQ343)&gt;0,LARGE(F343:AQ343,1),0)+IF(COUNT(F343:AQ343)&gt;1,LARGE(F343:AQ343,2),0)+IF(COUNT(F343:AQ343)&gt;2,LARGE(F343:AQ343,3),0)+IF(COUNT(F343:AQ343)&gt;3,LARGE(F343:AQ343,4),0)+IF(COUNT(F343:AQ343)&gt;4,LARGE(F343:AQ343,5),0)+IF(COUNT(F343:AQ343)&gt;5,LARGE(F343:AQ343,6),0)+IF(COUNT(F343:AQ343)&gt;6,LARGE(F343:AQ343,7),0)+IF(COUNT(F343:AQ343)&gt;7,LARGE(F343:AQ343,8),0)+IF(COUNT(F343:AQ343)&gt;8,LARGE(F343:AQ343,9),0)+IF(COUNT(F343:AQ343)&gt;9,LARGE(F343:AQ343,10),0)+IF(COUNT(F343:AQ343)&gt;10,LARGE(F343:AQ343,11),0)+IF(COUNT(F343:AQ343)&gt;11,LARGE(F343:AQ343,12),0)+IF(COUNT(F343:AQ343)&gt;12,LARGE(F343:AQ343,13),0)+IF(COUNT(F343:AQ343)&gt;13,LARGE(F343:AQ343,14),0)+IF(COUNT(F343:AQ343)&gt;14,LARGE(F343:AQ343,15),0)</f>
        <v>17</v>
      </c>
      <c r="AU343" s="19">
        <f t="shared" si="47"/>
        <v>0</v>
      </c>
      <c r="AV343" s="46">
        <f t="shared" si="46"/>
        <v>17</v>
      </c>
      <c r="AW343" s="23"/>
      <c r="AX343" s="23"/>
    </row>
    <row r="344" spans="1:50" s="13" customFormat="1" ht="15.75" customHeight="1">
      <c r="A344" s="15">
        <v>248</v>
      </c>
      <c r="B344" s="30" t="s">
        <v>424</v>
      </c>
      <c r="C344" s="30" t="s">
        <v>425</v>
      </c>
      <c r="D344" s="32">
        <v>1969</v>
      </c>
      <c r="E344" s="30" t="s">
        <v>426</v>
      </c>
      <c r="F344" s="28"/>
      <c r="G344" s="28"/>
      <c r="H344" s="28"/>
      <c r="I344" s="28"/>
      <c r="J344" s="28"/>
      <c r="K344" s="28">
        <v>38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19">
        <f t="shared" si="45"/>
        <v>38</v>
      </c>
      <c r="AS344" s="19">
        <f t="shared" si="49"/>
        <v>1</v>
      </c>
      <c r="AT344" s="14">
        <f t="shared" si="50"/>
        <v>38</v>
      </c>
      <c r="AU344" s="19">
        <f t="shared" si="47"/>
        <v>0</v>
      </c>
      <c r="AV344" s="46">
        <f t="shared" si="46"/>
        <v>38</v>
      </c>
      <c r="AW344" s="23"/>
      <c r="AX344" s="23"/>
    </row>
    <row r="345" spans="1:48" s="13" customFormat="1" ht="15.75" customHeight="1">
      <c r="A345" s="48">
        <v>194</v>
      </c>
      <c r="B345" s="20" t="s">
        <v>868</v>
      </c>
      <c r="C345" s="22" t="s">
        <v>462</v>
      </c>
      <c r="D345" s="58">
        <v>1969</v>
      </c>
      <c r="E345" s="58" t="s">
        <v>869</v>
      </c>
      <c r="W345" s="14"/>
      <c r="Y345" s="14">
        <v>43</v>
      </c>
      <c r="AR345" s="19">
        <f t="shared" si="45"/>
        <v>43</v>
      </c>
      <c r="AS345" s="19">
        <f t="shared" si="49"/>
        <v>1</v>
      </c>
      <c r="AT345" s="14">
        <f t="shared" si="50"/>
        <v>43</v>
      </c>
      <c r="AU345" s="19">
        <f t="shared" si="47"/>
        <v>0</v>
      </c>
      <c r="AV345" s="46">
        <f t="shared" si="46"/>
        <v>43</v>
      </c>
    </row>
    <row r="346" spans="1:50" s="13" customFormat="1" ht="15.75" customHeight="1">
      <c r="A346" s="48">
        <v>332</v>
      </c>
      <c r="B346" s="25" t="s">
        <v>550</v>
      </c>
      <c r="C346" s="82" t="s">
        <v>551</v>
      </c>
      <c r="D346" s="34">
        <v>66</v>
      </c>
      <c r="E346" s="34" t="s">
        <v>552</v>
      </c>
      <c r="F346" s="28"/>
      <c r="G346" s="28"/>
      <c r="H346" s="28"/>
      <c r="I346" s="28"/>
      <c r="J346" s="28">
        <v>30</v>
      </c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19">
        <f t="shared" si="45"/>
        <v>30</v>
      </c>
      <c r="AS346" s="19">
        <f t="shared" si="49"/>
        <v>1</v>
      </c>
      <c r="AT346" s="14">
        <f t="shared" si="50"/>
        <v>30</v>
      </c>
      <c r="AU346" s="19">
        <f t="shared" si="47"/>
        <v>0</v>
      </c>
      <c r="AV346" s="46">
        <f t="shared" si="46"/>
        <v>30</v>
      </c>
      <c r="AW346" s="23"/>
      <c r="AX346" s="23"/>
    </row>
    <row r="347" spans="1:48" s="13" customFormat="1" ht="15.75" customHeight="1">
      <c r="A347" s="48">
        <v>151</v>
      </c>
      <c r="B347" s="20" t="s">
        <v>882</v>
      </c>
      <c r="C347" s="20" t="s">
        <v>883</v>
      </c>
      <c r="D347" s="13">
        <v>1966</v>
      </c>
      <c r="E347" s="13" t="s">
        <v>884</v>
      </c>
      <c r="Y347" s="14"/>
      <c r="Z347" s="14"/>
      <c r="AD347" s="13">
        <v>49</v>
      </c>
      <c r="AR347" s="19">
        <f t="shared" si="45"/>
        <v>49</v>
      </c>
      <c r="AS347" s="19">
        <f t="shared" si="49"/>
        <v>1</v>
      </c>
      <c r="AT347" s="14">
        <f t="shared" si="50"/>
        <v>49</v>
      </c>
      <c r="AU347" s="19">
        <f t="shared" si="47"/>
        <v>0</v>
      </c>
      <c r="AV347" s="46">
        <f t="shared" si="46"/>
        <v>49</v>
      </c>
    </row>
    <row r="348" spans="1:48" s="13" customFormat="1" ht="15.75" customHeight="1">
      <c r="A348" s="12"/>
      <c r="B348" s="64" t="s">
        <v>991</v>
      </c>
      <c r="C348" s="81" t="s">
        <v>223</v>
      </c>
      <c r="D348" s="65">
        <v>1967</v>
      </c>
      <c r="E348" s="64" t="s">
        <v>330</v>
      </c>
      <c r="AG348" s="14"/>
      <c r="AH348" s="14">
        <v>49</v>
      </c>
      <c r="AR348" s="19">
        <f t="shared" si="45"/>
        <v>49</v>
      </c>
      <c r="AS348" s="19">
        <f t="shared" si="49"/>
        <v>1</v>
      </c>
      <c r="AT348" s="14">
        <f t="shared" si="50"/>
        <v>49</v>
      </c>
      <c r="AU348" s="19">
        <f t="shared" si="47"/>
        <v>0</v>
      </c>
      <c r="AV348" s="46">
        <f t="shared" si="46"/>
        <v>49</v>
      </c>
    </row>
    <row r="349" spans="1:48" s="13" customFormat="1" ht="15.75" customHeight="1">
      <c r="A349" s="12"/>
      <c r="B349" s="36" t="s">
        <v>960</v>
      </c>
      <c r="C349" s="69" t="s">
        <v>467</v>
      </c>
      <c r="D349" s="35">
        <v>41</v>
      </c>
      <c r="E349" s="36"/>
      <c r="AF349" s="13">
        <v>16</v>
      </c>
      <c r="AR349" s="19">
        <f t="shared" si="45"/>
        <v>16</v>
      </c>
      <c r="AS349" s="19">
        <f t="shared" si="49"/>
        <v>1</v>
      </c>
      <c r="AT349" s="14">
        <f t="shared" si="50"/>
        <v>16</v>
      </c>
      <c r="AU349" s="19">
        <f t="shared" si="47"/>
        <v>0</v>
      </c>
      <c r="AV349" s="46">
        <f t="shared" si="46"/>
        <v>16</v>
      </c>
    </row>
    <row r="350" spans="1:50" s="13" customFormat="1" ht="15.75" customHeight="1">
      <c r="A350" s="48">
        <v>475</v>
      </c>
      <c r="B350" s="68" t="s">
        <v>143</v>
      </c>
      <c r="C350" s="68" t="s">
        <v>144</v>
      </c>
      <c r="D350" s="16">
        <v>1968</v>
      </c>
      <c r="E350" s="16" t="s">
        <v>145</v>
      </c>
      <c r="F350" s="17">
        <v>6</v>
      </c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  <c r="AR350" s="19">
        <f t="shared" si="45"/>
        <v>6</v>
      </c>
      <c r="AS350" s="19">
        <f t="shared" si="49"/>
        <v>1</v>
      </c>
      <c r="AT350" s="19">
        <f t="shared" si="50"/>
        <v>6</v>
      </c>
      <c r="AU350" s="19">
        <f t="shared" si="47"/>
        <v>0</v>
      </c>
      <c r="AV350" s="46">
        <f t="shared" si="46"/>
        <v>6</v>
      </c>
      <c r="AW350" s="18" t="str">
        <f>B350&amp;", "&amp;C350</f>
        <v>Vehlen, Lutz</v>
      </c>
      <c r="AX350" s="18">
        <f>A350</f>
        <v>475</v>
      </c>
    </row>
    <row r="351" spans="1:50" s="13" customFormat="1" ht="15.75" customHeight="1">
      <c r="A351" s="48">
        <v>417</v>
      </c>
      <c r="B351" s="71" t="s">
        <v>567</v>
      </c>
      <c r="C351" s="72" t="s">
        <v>568</v>
      </c>
      <c r="D351" s="34">
        <v>70</v>
      </c>
      <c r="E351" s="34" t="s">
        <v>569</v>
      </c>
      <c r="F351" s="20"/>
      <c r="G351" s="20"/>
      <c r="H351" s="20"/>
      <c r="I351" s="20"/>
      <c r="J351" s="28">
        <v>18</v>
      </c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19">
        <f t="shared" si="45"/>
        <v>18</v>
      </c>
      <c r="AS351" s="19">
        <f t="shared" si="49"/>
        <v>1</v>
      </c>
      <c r="AT351" s="14">
        <f t="shared" si="50"/>
        <v>18</v>
      </c>
      <c r="AU351" s="19">
        <f t="shared" si="47"/>
        <v>0</v>
      </c>
      <c r="AV351" s="46">
        <f t="shared" si="46"/>
        <v>18</v>
      </c>
      <c r="AW351" s="23"/>
      <c r="AX351" s="23"/>
    </row>
    <row r="352" spans="1:48" s="13" customFormat="1" ht="15.75" customHeight="1">
      <c r="A352" s="48">
        <v>184</v>
      </c>
      <c r="B352" s="36" t="s">
        <v>936</v>
      </c>
      <c r="C352" s="69" t="s">
        <v>499</v>
      </c>
      <c r="D352" s="35">
        <v>44</v>
      </c>
      <c r="E352" s="36" t="s">
        <v>476</v>
      </c>
      <c r="AF352" s="13">
        <v>45</v>
      </c>
      <c r="AR352" s="19">
        <f t="shared" si="45"/>
        <v>45</v>
      </c>
      <c r="AS352" s="19">
        <f t="shared" si="49"/>
        <v>1</v>
      </c>
      <c r="AT352" s="14">
        <f t="shared" si="50"/>
        <v>45</v>
      </c>
      <c r="AU352" s="19">
        <f t="shared" si="47"/>
        <v>0</v>
      </c>
      <c r="AV352" s="46">
        <f t="shared" si="46"/>
        <v>45</v>
      </c>
    </row>
    <row r="353" spans="1:50" s="13" customFormat="1" ht="15.75" customHeight="1">
      <c r="A353" s="48">
        <v>413</v>
      </c>
      <c r="B353" s="80" t="s">
        <v>283</v>
      </c>
      <c r="C353" s="27" t="s">
        <v>284</v>
      </c>
      <c r="D353" s="22">
        <v>1968</v>
      </c>
      <c r="E353" s="22" t="s">
        <v>285</v>
      </c>
      <c r="F353" s="20"/>
      <c r="G353" s="20"/>
      <c r="H353" s="18">
        <v>19</v>
      </c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19">
        <f t="shared" si="45"/>
        <v>19</v>
      </c>
      <c r="AS353" s="19">
        <f t="shared" si="49"/>
        <v>1</v>
      </c>
      <c r="AT353" s="19">
        <f t="shared" si="50"/>
        <v>19</v>
      </c>
      <c r="AU353" s="19">
        <f t="shared" si="47"/>
        <v>0</v>
      </c>
      <c r="AV353" s="46">
        <f t="shared" si="46"/>
        <v>19</v>
      </c>
      <c r="AW353" s="23"/>
      <c r="AX353" s="23"/>
    </row>
    <row r="354" spans="1:48" s="13" customFormat="1" ht="15.75" customHeight="1">
      <c r="A354" s="48">
        <v>412</v>
      </c>
      <c r="B354" s="79" t="s">
        <v>916</v>
      </c>
      <c r="C354" s="27" t="s">
        <v>193</v>
      </c>
      <c r="D354" s="57">
        <v>1970</v>
      </c>
      <c r="E354" s="57" t="s">
        <v>917</v>
      </c>
      <c r="AE354" s="13">
        <v>19</v>
      </c>
      <c r="AR354" s="19">
        <f t="shared" si="45"/>
        <v>19</v>
      </c>
      <c r="AS354" s="19">
        <f t="shared" si="49"/>
        <v>1</v>
      </c>
      <c r="AT354" s="14">
        <f t="shared" si="50"/>
        <v>19</v>
      </c>
      <c r="AU354" s="19">
        <f t="shared" si="47"/>
        <v>0</v>
      </c>
      <c r="AV354" s="46">
        <f t="shared" si="46"/>
        <v>19</v>
      </c>
    </row>
    <row r="355" spans="1:48" s="13" customFormat="1" ht="15.75" customHeight="1">
      <c r="A355" s="48">
        <v>476</v>
      </c>
      <c r="B355" s="78" t="s">
        <v>676</v>
      </c>
      <c r="C355" s="78" t="s">
        <v>462</v>
      </c>
      <c r="D355" s="38">
        <v>1967</v>
      </c>
      <c r="E355" s="38" t="s">
        <v>677</v>
      </c>
      <c r="P355" s="13">
        <v>5</v>
      </c>
      <c r="AR355" s="19">
        <f t="shared" si="45"/>
        <v>5</v>
      </c>
      <c r="AS355" s="19">
        <f t="shared" si="49"/>
        <v>1</v>
      </c>
      <c r="AT355" s="14">
        <f t="shared" si="50"/>
        <v>5</v>
      </c>
      <c r="AU355" s="19">
        <f aca="true" t="shared" si="51" ref="AU355:AU384">IF(COUNT(F355:AQ355)&lt;22,IF(COUNT(F355:AQ355)&gt;14,(COUNT(F355:AQ355)-15),0)*20,120)</f>
        <v>0</v>
      </c>
      <c r="AV355" s="46">
        <f t="shared" si="46"/>
        <v>5</v>
      </c>
    </row>
    <row r="356" spans="1:50" s="13" customFormat="1" ht="15.75" customHeight="1">
      <c r="A356" s="48">
        <v>384</v>
      </c>
      <c r="B356" s="28" t="s">
        <v>251</v>
      </c>
      <c r="C356" s="28" t="s">
        <v>190</v>
      </c>
      <c r="D356" s="21">
        <v>1966</v>
      </c>
      <c r="E356" s="21"/>
      <c r="F356" s="20"/>
      <c r="G356" s="17">
        <v>24</v>
      </c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19">
        <f t="shared" si="45"/>
        <v>24</v>
      </c>
      <c r="AS356" s="19">
        <f t="shared" si="49"/>
        <v>1</v>
      </c>
      <c r="AT356" s="19">
        <f t="shared" si="50"/>
        <v>24</v>
      </c>
      <c r="AU356" s="19">
        <f t="shared" si="51"/>
        <v>0</v>
      </c>
      <c r="AV356" s="46">
        <f t="shared" si="46"/>
        <v>24</v>
      </c>
      <c r="AW356" s="23"/>
      <c r="AX356" s="23"/>
    </row>
    <row r="357" spans="1:50" s="13" customFormat="1" ht="15.75" customHeight="1">
      <c r="A357" s="48">
        <v>193</v>
      </c>
      <c r="B357" s="30" t="s">
        <v>411</v>
      </c>
      <c r="C357" s="30" t="s">
        <v>412</v>
      </c>
      <c r="D357" s="32">
        <v>1969</v>
      </c>
      <c r="E357" s="30" t="s">
        <v>413</v>
      </c>
      <c r="F357" s="28"/>
      <c r="G357" s="28"/>
      <c r="H357" s="18"/>
      <c r="I357" s="18"/>
      <c r="J357" s="20"/>
      <c r="K357" s="20">
        <v>44</v>
      </c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19">
        <f t="shared" si="45"/>
        <v>44</v>
      </c>
      <c r="AS357" s="19">
        <f t="shared" si="49"/>
        <v>1</v>
      </c>
      <c r="AT357" s="19">
        <f t="shared" si="50"/>
        <v>44</v>
      </c>
      <c r="AU357" s="19">
        <f t="shared" si="51"/>
        <v>0</v>
      </c>
      <c r="AV357" s="46">
        <f t="shared" si="46"/>
        <v>44</v>
      </c>
      <c r="AW357" s="23"/>
      <c r="AX357" s="23"/>
    </row>
    <row r="358" spans="1:50" s="13" customFormat="1" ht="15.75" customHeight="1">
      <c r="A358" s="48">
        <v>458</v>
      </c>
      <c r="B358" s="71" t="s">
        <v>581</v>
      </c>
      <c r="C358" s="72" t="s">
        <v>468</v>
      </c>
      <c r="D358" s="34">
        <v>69</v>
      </c>
      <c r="E358" s="34" t="s">
        <v>557</v>
      </c>
      <c r="F358" s="20"/>
      <c r="G358" s="20"/>
      <c r="H358" s="20"/>
      <c r="I358" s="20"/>
      <c r="J358" s="28">
        <v>10</v>
      </c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19">
        <f t="shared" si="45"/>
        <v>10</v>
      </c>
      <c r="AS358" s="19">
        <f>COUNT(F358:AQ358)</f>
        <v>1</v>
      </c>
      <c r="AT358" s="14">
        <f t="shared" si="50"/>
        <v>10</v>
      </c>
      <c r="AU358" s="19">
        <f t="shared" si="51"/>
        <v>0</v>
      </c>
      <c r="AV358" s="46">
        <f t="shared" si="46"/>
        <v>10</v>
      </c>
      <c r="AW358" s="23"/>
      <c r="AX358" s="23"/>
    </row>
    <row r="359" spans="1:48" s="13" customFormat="1" ht="15.75" customHeight="1">
      <c r="A359" s="48">
        <v>299</v>
      </c>
      <c r="B359" s="52" t="s">
        <v>817</v>
      </c>
      <c r="C359" s="52" t="s">
        <v>120</v>
      </c>
      <c r="D359" s="53">
        <v>1969</v>
      </c>
      <c r="E359" s="52" t="s">
        <v>152</v>
      </c>
      <c r="S359" s="43"/>
      <c r="T359" s="13">
        <v>34</v>
      </c>
      <c r="AR359" s="19">
        <f t="shared" si="45"/>
        <v>34</v>
      </c>
      <c r="AS359" s="19">
        <f aca="true" t="shared" si="52" ref="AS359:AS370">COUNT(F359:AQ359)</f>
        <v>1</v>
      </c>
      <c r="AT359" s="14">
        <f t="shared" si="50"/>
        <v>34</v>
      </c>
      <c r="AU359" s="19">
        <f t="shared" si="51"/>
        <v>0</v>
      </c>
      <c r="AV359" s="46">
        <f t="shared" si="46"/>
        <v>34</v>
      </c>
    </row>
    <row r="360" spans="1:50" s="13" customFormat="1" ht="15.75" customHeight="1">
      <c r="A360" s="48">
        <v>317</v>
      </c>
      <c r="B360" s="69" t="s">
        <v>241</v>
      </c>
      <c r="C360" s="69" t="s">
        <v>162</v>
      </c>
      <c r="D360" s="21">
        <v>1968</v>
      </c>
      <c r="E360" s="21"/>
      <c r="F360" s="18"/>
      <c r="G360" s="17">
        <v>32</v>
      </c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9">
        <f t="shared" si="45"/>
        <v>32</v>
      </c>
      <c r="AS360" s="19">
        <f t="shared" si="52"/>
        <v>1</v>
      </c>
      <c r="AT360" s="19">
        <f t="shared" si="50"/>
        <v>32</v>
      </c>
      <c r="AU360" s="19">
        <f t="shared" si="51"/>
        <v>0</v>
      </c>
      <c r="AV360" s="46">
        <f t="shared" si="46"/>
        <v>32</v>
      </c>
      <c r="AW360" s="18" t="str">
        <f>B360&amp;", "&amp;C360</f>
        <v>Warmers,  Michael</v>
      </c>
      <c r="AX360" s="18">
        <f>A360</f>
        <v>317</v>
      </c>
    </row>
    <row r="361" spans="1:48" s="13" customFormat="1" ht="15.75" customHeight="1">
      <c r="A361" s="48">
        <v>316</v>
      </c>
      <c r="B361" s="77" t="s">
        <v>777</v>
      </c>
      <c r="C361" s="77" t="s">
        <v>443</v>
      </c>
      <c r="D361" s="49">
        <v>1966</v>
      </c>
      <c r="E361" s="49" t="s">
        <v>778</v>
      </c>
      <c r="S361" s="14">
        <v>32</v>
      </c>
      <c r="AR361" s="19">
        <f t="shared" si="45"/>
        <v>32</v>
      </c>
      <c r="AS361" s="19">
        <f t="shared" si="52"/>
        <v>1</v>
      </c>
      <c r="AT361" s="14">
        <f t="shared" si="50"/>
        <v>32</v>
      </c>
      <c r="AU361" s="19">
        <f t="shared" si="51"/>
        <v>0</v>
      </c>
      <c r="AV361" s="46">
        <f t="shared" si="46"/>
        <v>32</v>
      </c>
    </row>
    <row r="362" spans="1:48" s="13" customFormat="1" ht="15.75" customHeight="1">
      <c r="A362" s="12"/>
      <c r="B362" s="36" t="s">
        <v>952</v>
      </c>
      <c r="C362" s="69" t="s">
        <v>409</v>
      </c>
      <c r="D362" s="35">
        <v>42</v>
      </c>
      <c r="E362" s="36"/>
      <c r="AF362" s="13">
        <v>23</v>
      </c>
      <c r="AR362" s="19">
        <f t="shared" si="45"/>
        <v>23</v>
      </c>
      <c r="AS362" s="19">
        <f t="shared" si="52"/>
        <v>1</v>
      </c>
      <c r="AT362" s="14">
        <f t="shared" si="50"/>
        <v>23</v>
      </c>
      <c r="AU362" s="19">
        <f t="shared" si="51"/>
        <v>0</v>
      </c>
      <c r="AV362" s="46">
        <f t="shared" si="46"/>
        <v>23</v>
      </c>
    </row>
    <row r="363" spans="1:48" s="13" customFormat="1" ht="15.75" customHeight="1">
      <c r="A363" s="12"/>
      <c r="B363" s="73" t="s">
        <v>974</v>
      </c>
      <c r="C363" s="28" t="s">
        <v>179</v>
      </c>
      <c r="D363" s="57">
        <v>1970</v>
      </c>
      <c r="E363" s="57" t="s">
        <v>252</v>
      </c>
      <c r="Y363" s="14"/>
      <c r="AG363" s="14">
        <v>39</v>
      </c>
      <c r="AR363" s="19">
        <f t="shared" si="45"/>
        <v>39</v>
      </c>
      <c r="AS363" s="19">
        <f t="shared" si="52"/>
        <v>1</v>
      </c>
      <c r="AT363" s="14">
        <f t="shared" si="50"/>
        <v>39</v>
      </c>
      <c r="AU363" s="19">
        <f t="shared" si="51"/>
        <v>0</v>
      </c>
      <c r="AV363" s="46">
        <f t="shared" si="46"/>
        <v>39</v>
      </c>
    </row>
    <row r="364" spans="1:48" s="13" customFormat="1" ht="15.75" customHeight="1">
      <c r="A364" s="48">
        <v>339</v>
      </c>
      <c r="B364" s="76" t="s">
        <v>654</v>
      </c>
      <c r="C364" s="76" t="s">
        <v>441</v>
      </c>
      <c r="D364" s="38">
        <v>1966</v>
      </c>
      <c r="E364" s="38" t="s">
        <v>296</v>
      </c>
      <c r="P364" s="13">
        <v>29</v>
      </c>
      <c r="AR364" s="19">
        <f t="shared" si="45"/>
        <v>29</v>
      </c>
      <c r="AS364" s="19">
        <f t="shared" si="52"/>
        <v>1</v>
      </c>
      <c r="AT364" s="14">
        <f t="shared" si="50"/>
        <v>29</v>
      </c>
      <c r="AU364" s="19">
        <f t="shared" si="51"/>
        <v>0</v>
      </c>
      <c r="AV364" s="46">
        <f t="shared" si="46"/>
        <v>29</v>
      </c>
    </row>
    <row r="365" spans="1:48" s="13" customFormat="1" ht="15.75" customHeight="1">
      <c r="A365" s="48">
        <v>486</v>
      </c>
      <c r="B365" s="74" t="s">
        <v>594</v>
      </c>
      <c r="C365" s="75" t="s">
        <v>595</v>
      </c>
      <c r="D365" s="34">
        <v>66</v>
      </c>
      <c r="E365" s="34" t="s">
        <v>435</v>
      </c>
      <c r="J365" s="28">
        <v>2</v>
      </c>
      <c r="AR365" s="19">
        <f t="shared" si="45"/>
        <v>2</v>
      </c>
      <c r="AS365" s="19">
        <f t="shared" si="52"/>
        <v>1</v>
      </c>
      <c r="AT365" s="14">
        <f t="shared" si="50"/>
        <v>2</v>
      </c>
      <c r="AU365" s="11">
        <f t="shared" si="51"/>
        <v>0</v>
      </c>
      <c r="AV365" s="46">
        <f t="shared" si="46"/>
        <v>2</v>
      </c>
    </row>
    <row r="366" spans="1:50" s="13" customFormat="1" ht="15.75" customHeight="1">
      <c r="A366" s="48">
        <v>492</v>
      </c>
      <c r="B366" s="30" t="s">
        <v>491</v>
      </c>
      <c r="C366" s="30" t="s">
        <v>458</v>
      </c>
      <c r="D366" s="32">
        <v>1966</v>
      </c>
      <c r="E366" s="30" t="s">
        <v>432</v>
      </c>
      <c r="F366" s="28"/>
      <c r="G366" s="28"/>
      <c r="H366" s="28"/>
      <c r="I366" s="28"/>
      <c r="J366" s="28"/>
      <c r="K366" s="14">
        <v>0</v>
      </c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19">
        <f t="shared" si="45"/>
        <v>0</v>
      </c>
      <c r="AS366" s="19">
        <f t="shared" si="52"/>
        <v>1</v>
      </c>
      <c r="AT366" s="14">
        <f t="shared" si="50"/>
        <v>0</v>
      </c>
      <c r="AU366" s="19">
        <f t="shared" si="51"/>
        <v>0</v>
      </c>
      <c r="AV366" s="46">
        <f t="shared" si="46"/>
        <v>0</v>
      </c>
      <c r="AW366" s="23"/>
      <c r="AX366" s="23"/>
    </row>
    <row r="367" spans="1:48" s="13" customFormat="1" ht="15.75" customHeight="1">
      <c r="A367" s="48">
        <v>160</v>
      </c>
      <c r="B367" s="68" t="s">
        <v>968</v>
      </c>
      <c r="C367" s="69" t="s">
        <v>969</v>
      </c>
      <c r="D367" s="57">
        <v>1969</v>
      </c>
      <c r="E367" s="57" t="s">
        <v>252</v>
      </c>
      <c r="AG367" s="14">
        <v>48</v>
      </c>
      <c r="AR367" s="19">
        <f t="shared" si="45"/>
        <v>48</v>
      </c>
      <c r="AS367" s="19">
        <f t="shared" si="52"/>
        <v>1</v>
      </c>
      <c r="AT367" s="14">
        <f t="shared" si="50"/>
        <v>48</v>
      </c>
      <c r="AU367" s="19">
        <f t="shared" si="51"/>
        <v>0</v>
      </c>
      <c r="AV367" s="46">
        <f t="shared" si="46"/>
        <v>48</v>
      </c>
    </row>
    <row r="368" spans="1:50" s="13" customFormat="1" ht="15.75" customHeight="1">
      <c r="A368" s="48">
        <v>309</v>
      </c>
      <c r="B368" s="68" t="s">
        <v>93</v>
      </c>
      <c r="C368" s="68" t="s">
        <v>90</v>
      </c>
      <c r="D368" s="16">
        <v>1968</v>
      </c>
      <c r="E368" s="16" t="s">
        <v>94</v>
      </c>
      <c r="F368" s="17">
        <v>33</v>
      </c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9">
        <f t="shared" si="45"/>
        <v>33</v>
      </c>
      <c r="AS368" s="19">
        <f t="shared" si="52"/>
        <v>1</v>
      </c>
      <c r="AT368" s="19">
        <f t="shared" si="50"/>
        <v>33</v>
      </c>
      <c r="AU368" s="19">
        <f t="shared" si="51"/>
        <v>0</v>
      </c>
      <c r="AV368" s="46">
        <f t="shared" si="46"/>
        <v>33</v>
      </c>
      <c r="AW368" s="18" t="str">
        <f>B368&amp;", "&amp;C368</f>
        <v>Wilms, Jörg</v>
      </c>
      <c r="AX368" s="18">
        <f>A368</f>
        <v>309</v>
      </c>
    </row>
    <row r="369" spans="1:50" s="13" customFormat="1" ht="15.75" customHeight="1">
      <c r="A369" s="48">
        <v>193</v>
      </c>
      <c r="B369" s="69" t="s">
        <v>172</v>
      </c>
      <c r="C369" s="69" t="s">
        <v>173</v>
      </c>
      <c r="D369" s="21">
        <v>1966</v>
      </c>
      <c r="E369" s="21" t="s">
        <v>174</v>
      </c>
      <c r="F369" s="18"/>
      <c r="G369" s="18">
        <v>43</v>
      </c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  <c r="AR369" s="19">
        <f t="shared" si="45"/>
        <v>43</v>
      </c>
      <c r="AS369" s="19">
        <f t="shared" si="52"/>
        <v>1</v>
      </c>
      <c r="AT369" s="19">
        <f t="shared" si="50"/>
        <v>43</v>
      </c>
      <c r="AU369" s="19">
        <f t="shared" si="51"/>
        <v>0</v>
      </c>
      <c r="AV369" s="46">
        <f t="shared" si="46"/>
        <v>43</v>
      </c>
      <c r="AW369" s="18" t="str">
        <f>B369&amp;", "&amp;C369</f>
        <v>Windthagen,  Marcus</v>
      </c>
      <c r="AX369" s="18">
        <f>A369</f>
        <v>193</v>
      </c>
    </row>
    <row r="370" spans="1:50" s="13" customFormat="1" ht="15.75" customHeight="1">
      <c r="A370" s="48">
        <v>411</v>
      </c>
      <c r="B370" s="71" t="s">
        <v>565</v>
      </c>
      <c r="C370" s="72" t="s">
        <v>566</v>
      </c>
      <c r="D370" s="34">
        <v>70</v>
      </c>
      <c r="E370" s="34" t="s">
        <v>557</v>
      </c>
      <c r="F370" s="20"/>
      <c r="G370" s="20"/>
      <c r="H370" s="20"/>
      <c r="I370" s="20"/>
      <c r="J370" s="28">
        <v>19</v>
      </c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19">
        <f t="shared" si="45"/>
        <v>19</v>
      </c>
      <c r="AS370" s="19">
        <f t="shared" si="52"/>
        <v>1</v>
      </c>
      <c r="AT370" s="14">
        <f t="shared" si="50"/>
        <v>19</v>
      </c>
      <c r="AU370" s="19">
        <f t="shared" si="51"/>
        <v>0</v>
      </c>
      <c r="AV370" s="46">
        <f t="shared" si="46"/>
        <v>19</v>
      </c>
      <c r="AW370" s="23"/>
      <c r="AX370" s="23"/>
    </row>
    <row r="371" spans="1:50" s="13" customFormat="1" ht="15.75" customHeight="1">
      <c r="A371" s="48">
        <v>275</v>
      </c>
      <c r="B371" s="68" t="s">
        <v>88</v>
      </c>
      <c r="C371" s="68" t="s">
        <v>69</v>
      </c>
      <c r="D371" s="16">
        <v>1967</v>
      </c>
      <c r="E371" s="16" t="s">
        <v>55</v>
      </c>
      <c r="F371" s="17">
        <v>36</v>
      </c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  <c r="AR371" s="19">
        <f t="shared" si="45"/>
        <v>36</v>
      </c>
      <c r="AS371" s="19">
        <f>COUNT(F371:AQ371)</f>
        <v>1</v>
      </c>
      <c r="AT371" s="19">
        <f t="shared" si="50"/>
        <v>36</v>
      </c>
      <c r="AU371" s="19">
        <f t="shared" si="51"/>
        <v>0</v>
      </c>
      <c r="AV371" s="46">
        <f t="shared" si="46"/>
        <v>36</v>
      </c>
      <c r="AW371" s="18" t="str">
        <f>B371&amp;", "&amp;C371</f>
        <v>Wirtz, Udo</v>
      </c>
      <c r="AX371" s="18">
        <f>A371</f>
        <v>275</v>
      </c>
    </row>
    <row r="372" spans="1:50" s="13" customFormat="1" ht="15.75" customHeight="1">
      <c r="A372" s="48">
        <v>284</v>
      </c>
      <c r="B372" s="69" t="s">
        <v>891</v>
      </c>
      <c r="C372" s="69" t="s">
        <v>54</v>
      </c>
      <c r="D372" s="13">
        <v>1969</v>
      </c>
      <c r="E372" s="13" t="s">
        <v>892</v>
      </c>
      <c r="F372" s="28"/>
      <c r="G372" s="28"/>
      <c r="H372" s="28"/>
      <c r="I372" s="14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13">
        <v>35</v>
      </c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19">
        <f t="shared" si="45"/>
        <v>35</v>
      </c>
      <c r="AS372" s="19">
        <f aca="true" t="shared" si="53" ref="AS372:AS384">COUNT(F372:AQ372)</f>
        <v>1</v>
      </c>
      <c r="AT372" s="14">
        <f t="shared" si="50"/>
        <v>35</v>
      </c>
      <c r="AU372" s="19">
        <f t="shared" si="51"/>
        <v>0</v>
      </c>
      <c r="AV372" s="46">
        <f t="shared" si="46"/>
        <v>35</v>
      </c>
      <c r="AW372" s="23"/>
      <c r="AX372" s="23"/>
    </row>
    <row r="373" spans="1:48" s="13" customFormat="1" ht="15.75" customHeight="1">
      <c r="A373" s="48">
        <v>449</v>
      </c>
      <c r="B373" s="68" t="s">
        <v>922</v>
      </c>
      <c r="C373" s="69" t="s">
        <v>923</v>
      </c>
      <c r="D373" s="57">
        <v>1968</v>
      </c>
      <c r="E373" s="57" t="s">
        <v>924</v>
      </c>
      <c r="AE373" s="13">
        <v>12</v>
      </c>
      <c r="AR373" s="19">
        <f t="shared" si="45"/>
        <v>12</v>
      </c>
      <c r="AS373" s="19">
        <f t="shared" si="53"/>
        <v>1</v>
      </c>
      <c r="AT373" s="14">
        <f t="shared" si="50"/>
        <v>12</v>
      </c>
      <c r="AU373" s="19">
        <f t="shared" si="51"/>
        <v>0</v>
      </c>
      <c r="AV373" s="46">
        <f t="shared" si="46"/>
        <v>12</v>
      </c>
    </row>
    <row r="374" spans="1:50" s="13" customFormat="1" ht="15.75" customHeight="1">
      <c r="A374" s="48">
        <v>383</v>
      </c>
      <c r="B374" s="16" t="s">
        <v>113</v>
      </c>
      <c r="C374" s="16" t="s">
        <v>108</v>
      </c>
      <c r="D374" s="16">
        <v>1967</v>
      </c>
      <c r="E374" s="16" t="s">
        <v>114</v>
      </c>
      <c r="F374" s="17">
        <v>24</v>
      </c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9">
        <f t="shared" si="45"/>
        <v>24</v>
      </c>
      <c r="AS374" s="19">
        <f t="shared" si="53"/>
        <v>1</v>
      </c>
      <c r="AT374" s="19">
        <f t="shared" si="50"/>
        <v>24</v>
      </c>
      <c r="AU374" s="19">
        <f t="shared" si="51"/>
        <v>0</v>
      </c>
      <c r="AV374" s="46">
        <f t="shared" si="46"/>
        <v>24</v>
      </c>
      <c r="AW374" s="18" t="str">
        <f>B374&amp;", "&amp;C374</f>
        <v>Zang, Konrad</v>
      </c>
      <c r="AX374" s="18">
        <f>A374</f>
        <v>383</v>
      </c>
    </row>
    <row r="375" spans="1:50" s="13" customFormat="1" ht="15.75" customHeight="1">
      <c r="A375" s="48">
        <v>283</v>
      </c>
      <c r="B375" s="20" t="s">
        <v>192</v>
      </c>
      <c r="C375" s="20" t="s">
        <v>193</v>
      </c>
      <c r="D375" s="21">
        <v>1966</v>
      </c>
      <c r="E375" s="21"/>
      <c r="F375" s="18"/>
      <c r="G375" s="18">
        <v>35</v>
      </c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9">
        <f t="shared" si="45"/>
        <v>35</v>
      </c>
      <c r="AS375" s="19">
        <f t="shared" si="53"/>
        <v>1</v>
      </c>
      <c r="AT375" s="19">
        <f t="shared" si="50"/>
        <v>35</v>
      </c>
      <c r="AU375" s="19">
        <f t="shared" si="51"/>
        <v>0</v>
      </c>
      <c r="AV375" s="46">
        <f t="shared" si="46"/>
        <v>35</v>
      </c>
      <c r="AW375" s="18" t="str">
        <f>B375&amp;", "&amp;C375</f>
        <v>Zantis,  Elmar</v>
      </c>
      <c r="AX375" s="18">
        <f>A375</f>
        <v>283</v>
      </c>
    </row>
    <row r="376" spans="1:48" s="13" customFormat="1" ht="15.75" customHeight="1">
      <c r="A376" s="48">
        <v>391</v>
      </c>
      <c r="B376" s="20" t="s">
        <v>901</v>
      </c>
      <c r="C376" s="20" t="s">
        <v>763</v>
      </c>
      <c r="D376" s="13">
        <v>1967</v>
      </c>
      <c r="E376" s="13" t="s">
        <v>902</v>
      </c>
      <c r="AD376" s="13">
        <v>23</v>
      </c>
      <c r="AR376" s="19">
        <f t="shared" si="45"/>
        <v>23</v>
      </c>
      <c r="AS376" s="19">
        <f t="shared" si="53"/>
        <v>1</v>
      </c>
      <c r="AT376" s="14">
        <f t="shared" si="50"/>
        <v>23</v>
      </c>
      <c r="AU376" s="19">
        <f t="shared" si="51"/>
        <v>0</v>
      </c>
      <c r="AV376" s="46">
        <f t="shared" si="46"/>
        <v>23</v>
      </c>
    </row>
    <row r="377" spans="1:48" s="13" customFormat="1" ht="15.75" customHeight="1">
      <c r="A377" s="48">
        <v>491</v>
      </c>
      <c r="B377" s="16" t="s">
        <v>930</v>
      </c>
      <c r="C377" s="20" t="s">
        <v>284</v>
      </c>
      <c r="D377" s="57">
        <v>1967</v>
      </c>
      <c r="E377" s="57" t="s">
        <v>649</v>
      </c>
      <c r="AE377" s="13">
        <v>0</v>
      </c>
      <c r="AR377" s="19">
        <f t="shared" si="45"/>
        <v>0</v>
      </c>
      <c r="AS377" s="19">
        <f t="shared" si="53"/>
        <v>1</v>
      </c>
      <c r="AT377" s="14">
        <f t="shared" si="50"/>
        <v>0</v>
      </c>
      <c r="AU377" s="19">
        <f t="shared" si="51"/>
        <v>0</v>
      </c>
      <c r="AV377" s="46">
        <f t="shared" si="46"/>
        <v>0</v>
      </c>
    </row>
    <row r="378" spans="1:48" s="13" customFormat="1" ht="15.75" customHeight="1">
      <c r="A378" s="48">
        <v>203</v>
      </c>
      <c r="B378" s="39" t="s">
        <v>700</v>
      </c>
      <c r="C378" s="39" t="s">
        <v>72</v>
      </c>
      <c r="D378" s="39" t="s">
        <v>691</v>
      </c>
      <c r="E378" s="39" t="s">
        <v>701</v>
      </c>
      <c r="O378" s="13">
        <v>42</v>
      </c>
      <c r="AR378" s="19">
        <f t="shared" si="45"/>
        <v>42</v>
      </c>
      <c r="AS378" s="19">
        <f t="shared" si="53"/>
        <v>1</v>
      </c>
      <c r="AT378" s="14">
        <f t="shared" si="50"/>
        <v>42</v>
      </c>
      <c r="AU378" s="19">
        <f t="shared" si="51"/>
        <v>0</v>
      </c>
      <c r="AV378" s="46">
        <f t="shared" si="46"/>
        <v>42</v>
      </c>
    </row>
    <row r="379" spans="1:48" s="13" customFormat="1" ht="15.75" customHeight="1">
      <c r="A379" s="48">
        <v>331</v>
      </c>
      <c r="B379" s="70" t="s">
        <v>651</v>
      </c>
      <c r="C379" s="70" t="s">
        <v>652</v>
      </c>
      <c r="D379" s="38">
        <v>1969</v>
      </c>
      <c r="E379" s="38" t="s">
        <v>653</v>
      </c>
      <c r="P379" s="13">
        <v>30</v>
      </c>
      <c r="AR379" s="19">
        <f t="shared" si="45"/>
        <v>30</v>
      </c>
      <c r="AS379" s="19">
        <f t="shared" si="53"/>
        <v>1</v>
      </c>
      <c r="AT379" s="14">
        <f t="shared" si="50"/>
        <v>30</v>
      </c>
      <c r="AU379" s="19">
        <f t="shared" si="51"/>
        <v>0</v>
      </c>
      <c r="AV379" s="46">
        <f t="shared" si="46"/>
        <v>30</v>
      </c>
    </row>
    <row r="380" spans="1:48" s="13" customFormat="1" ht="15.75" customHeight="1">
      <c r="A380" s="48">
        <v>398</v>
      </c>
      <c r="B380" s="68" t="s">
        <v>914</v>
      </c>
      <c r="C380" s="69" t="s">
        <v>237</v>
      </c>
      <c r="D380" s="57">
        <v>1968</v>
      </c>
      <c r="E380" s="57" t="s">
        <v>906</v>
      </c>
      <c r="AE380" s="13">
        <v>22</v>
      </c>
      <c r="AR380" s="19">
        <f t="shared" si="45"/>
        <v>22</v>
      </c>
      <c r="AS380" s="19">
        <f t="shared" si="53"/>
        <v>1</v>
      </c>
      <c r="AT380" s="14">
        <f t="shared" si="50"/>
        <v>22</v>
      </c>
      <c r="AU380" s="19">
        <f t="shared" si="51"/>
        <v>0</v>
      </c>
      <c r="AV380" s="46">
        <f t="shared" si="46"/>
        <v>22</v>
      </c>
    </row>
    <row r="381" spans="1:48" s="13" customFormat="1" ht="15.75" customHeight="1">
      <c r="A381" s="48">
        <v>397</v>
      </c>
      <c r="B381" s="29" t="s">
        <v>751</v>
      </c>
      <c r="C381" s="40" t="s">
        <v>529</v>
      </c>
      <c r="E381" s="40"/>
      <c r="Q381" s="13">
        <v>22</v>
      </c>
      <c r="AR381" s="19">
        <f t="shared" si="45"/>
        <v>22</v>
      </c>
      <c r="AS381" s="19">
        <f t="shared" si="53"/>
        <v>1</v>
      </c>
      <c r="AT381" s="14">
        <f t="shared" si="50"/>
        <v>22</v>
      </c>
      <c r="AU381" s="19">
        <f t="shared" si="51"/>
        <v>0</v>
      </c>
      <c r="AV381" s="46">
        <f t="shared" si="46"/>
        <v>22</v>
      </c>
    </row>
    <row r="382" spans="1:50" s="13" customFormat="1" ht="15.75" customHeight="1">
      <c r="A382" s="48">
        <v>324</v>
      </c>
      <c r="B382" s="31" t="s">
        <v>514</v>
      </c>
      <c r="C382" s="31" t="s">
        <v>425</v>
      </c>
      <c r="D382" s="33">
        <v>1969</v>
      </c>
      <c r="E382" s="31" t="s">
        <v>506</v>
      </c>
      <c r="F382" s="29"/>
      <c r="G382" s="29"/>
      <c r="H382" s="29"/>
      <c r="I382" s="29"/>
      <c r="J382" s="29"/>
      <c r="K382" s="29">
        <v>31</v>
      </c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19">
        <f t="shared" si="45"/>
        <v>31</v>
      </c>
      <c r="AS382" s="19">
        <f t="shared" si="53"/>
        <v>1</v>
      </c>
      <c r="AT382" s="14">
        <f t="shared" si="50"/>
        <v>31</v>
      </c>
      <c r="AU382" s="19">
        <f t="shared" si="51"/>
        <v>0</v>
      </c>
      <c r="AV382" s="46">
        <f t="shared" si="46"/>
        <v>31</v>
      </c>
      <c r="AW382" s="23"/>
      <c r="AX382" s="23"/>
    </row>
    <row r="383" spans="1:48" s="13" customFormat="1" ht="15.75" customHeight="1">
      <c r="A383" s="48">
        <v>445</v>
      </c>
      <c r="B383" s="66" t="s">
        <v>809</v>
      </c>
      <c r="C383" s="67" t="s">
        <v>810</v>
      </c>
      <c r="D383" s="49">
        <v>1966</v>
      </c>
      <c r="E383" s="49" t="s">
        <v>811</v>
      </c>
      <c r="S383" s="43">
        <v>13</v>
      </c>
      <c r="AR383" s="19">
        <f t="shared" si="45"/>
        <v>13</v>
      </c>
      <c r="AS383" s="19">
        <f t="shared" si="53"/>
        <v>1</v>
      </c>
      <c r="AT383" s="14">
        <f t="shared" si="50"/>
        <v>13</v>
      </c>
      <c r="AU383" s="19">
        <f t="shared" si="51"/>
        <v>0</v>
      </c>
      <c r="AV383" s="46">
        <f t="shared" si="46"/>
        <v>13</v>
      </c>
    </row>
    <row r="384" spans="1:48" s="13" customFormat="1" ht="15.75" customHeight="1">
      <c r="A384" s="12"/>
      <c r="B384" s="95"/>
      <c r="C384" s="95"/>
      <c r="D384" s="96"/>
      <c r="E384" s="95"/>
      <c r="AG384" s="14"/>
      <c r="AR384" s="19">
        <f t="shared" si="45"/>
        <v>0</v>
      </c>
      <c r="AS384" s="19">
        <f t="shared" si="53"/>
        <v>0</v>
      </c>
      <c r="AT384" s="14">
        <f t="shared" si="50"/>
        <v>0</v>
      </c>
      <c r="AU384" s="19">
        <f t="shared" si="51"/>
        <v>0</v>
      </c>
      <c r="AV384" s="46">
        <f t="shared" si="46"/>
        <v>0</v>
      </c>
    </row>
  </sheetData>
  <conditionalFormatting sqref="E278:E293">
    <cfRule type="cellIs" priority="1" dxfId="0" operator="equal" stopIfTrue="1">
      <formula>"."</formula>
    </cfRule>
  </conditionalFormatting>
  <hyperlinks>
    <hyperlink ref="B189" r:id="rId1" display="http://www2.your-sports.com/details/results.php?sl=6.3795.de.0.Ergebnislisten%7CZieleinlaufliste&amp;pp=503"/>
    <hyperlink ref="B144" r:id="rId2" display="http://www2.your-sports.com/details/results.php?sl=6.3795.de.0.Ergebnislisten%7CZieleinlaufliste&amp;pp=729"/>
    <hyperlink ref="B148" r:id="rId3" display="http://www2.your-sports.com/details/results.php?sl=6.3795.de.0.Ergebnislisten%7CZieleinlaufliste&amp;pp=567"/>
    <hyperlink ref="B6" r:id="rId4" display="http://www2.your-sports.com/details/results.php?sl=6.3795.de.0.Ergebnislisten%7CZieleinlaufliste&amp;pp=765"/>
    <hyperlink ref="B369" r:id="rId5" display="http://www2.your-sports.com/details/results.php?sl=6.3795.de.0.Ergebnislisten%7CZieleinlaufliste&amp;pp=598"/>
    <hyperlink ref="B271" r:id="rId6" display="http://www2.your-sports.com/details/results.php?sl=6.3795.de.0.Ergebnislisten%7CZieleinlaufliste&amp;pp=770"/>
    <hyperlink ref="B260" r:id="rId7" display="http://www2.your-sports.com/details/results.php?sl=6.3795.de.0.Ergebnislisten%7CZieleinlaufliste&amp;pp=504"/>
    <hyperlink ref="B28" r:id="rId8" display="http://www2.your-sports.com/details/results.php?sl=6.3795.de.0.Ergebnislisten%7CZieleinlaufliste&amp;pp=590"/>
    <hyperlink ref="B375" r:id="rId9" display="http://www2.your-sports.com/details/results.php?sl=6.3795.de.0.Ergebnislisten%7CZieleinlaufliste&amp;pp=672"/>
    <hyperlink ref="B177" r:id="rId10" display="http://www2.your-sports.com/details/results.php?sl=6.3795.de.0.Ergebnislisten%7CZieleinlaufliste&amp;pp=715"/>
    <hyperlink ref="B356" r:id="rId11" display="http://www2.your-sports.com/details/results.php?sl=6.3795.de.0.Ergebnislisten%7CZieleinlaufliste&amp;pp=666"/>
    <hyperlink ref="B309" r:id="rId12" display="http://www2.your-sports.com/details/results.php?sl=6.3795.de.0.Ergebnislisten%7CZieleinlaufliste&amp;pp=1023"/>
    <hyperlink ref="B237" r:id="rId13" display="http://www2.your-sports.com/details/results.php?sl=6.3795.de.0.Ergebnislisten%7CZieleinlaufliste&amp;pp=467"/>
    <hyperlink ref="B163" r:id="rId14" display="http://www2.your-sports.com/details/results.php?sl=6.3795.de.0.Ergebnislisten%7CZieleinlaufliste&amp;pp=486"/>
    <hyperlink ref="B31" r:id="rId15" display="http://www2.your-sports.com/details/results.php?sl=6.3795.de.0.Ergebnislisten%7CZieleinlaufliste&amp;pp=82"/>
    <hyperlink ref="B360" r:id="rId16" display="http://www2.your-sports.com/details/results.php?sl=6.3795.de.0.Ergebnislisten%7CZieleinlaufliste&amp;pp=1032"/>
    <hyperlink ref="B90" r:id="rId17" display="http://www2.your-sports.com/details/results.php?sl=6.3795.de.0.Ergebnislisten%7CZieleinlaufliste&amp;pp=378"/>
    <hyperlink ref="B85" r:id="rId18" display="http://www2.your-sports.com/details/results.php?sl=6.3795.de.0.Ergebnislisten%7CZieleinlaufliste&amp;pp=1028"/>
    <hyperlink ref="B19" r:id="rId19" display="http://www2.your-sports.com/details/results.php?sl=6.3795.de.0.Ergebnislisten%7CZieleinlaufliste&amp;pp=470"/>
    <hyperlink ref="B222" r:id="rId20" display="http://www2.your-sports.com/details/results.php?sl=6.3795.de.0.Ergebnislisten%7CZieleinlaufliste&amp;pp=119"/>
    <hyperlink ref="B126" r:id="rId21" display="http://www2.your-sports.com/details/results.php?sl=6.3795.de.0.Ergebnislisten%7CZieleinlaufliste&amp;pp=491"/>
    <hyperlink ref="B244" r:id="rId22" display="http://www2.your-sports.com/details/results.php?sl=6.3795.de.0.Ergebnislisten%7CZieleinlaufliste&amp;pp=86"/>
    <hyperlink ref="B166" r:id="rId23" display="http://www2.your-sports.com/details/results.php?sl=6.3795.de.0.Ergebnislisten%7CZieleinlaufliste&amp;pp=223"/>
    <hyperlink ref="B63" r:id="rId24" display="http://www2.your-sports.com/details/results.php?sl=6.3795.de.0.Ergebnislisten%7CZieleinlaufliste&amp;pp=25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433"/>
  <sheetViews>
    <sheetView showGridLines="0" tabSelected="1" zoomScale="75" zoomScaleNormal="75" workbookViewId="0" topLeftCell="A1">
      <pane ySplit="2" topLeftCell="BM78" activePane="bottomLeft" state="frozen"/>
      <selection pane="topLeft" activeCell="A2" sqref="A2"/>
      <selection pane="bottomLeft" activeCell="B85" sqref="B85"/>
    </sheetView>
  </sheetViews>
  <sheetFormatPr defaultColWidth="11.421875" defaultRowHeight="12.75"/>
  <cols>
    <col min="1" max="1" width="4.28125" style="12" bestFit="1" customWidth="1"/>
    <col min="2" max="2" width="12.140625" style="13" customWidth="1"/>
    <col min="3" max="3" width="8.7109375" style="13" customWidth="1"/>
    <col min="4" max="4" width="5.140625" style="13" bestFit="1" customWidth="1"/>
    <col min="5" max="13" width="1.7109375" style="13" customWidth="1"/>
    <col min="14" max="15" width="3.00390625" style="13" bestFit="1" customWidth="1"/>
    <col min="16" max="17" width="4.00390625" style="13" bestFit="1" customWidth="1"/>
    <col min="18" max="22" width="3.00390625" style="13" bestFit="1" customWidth="1"/>
    <col min="23" max="23" width="4.00390625" style="13" bestFit="1" customWidth="1"/>
    <col min="24" max="27" width="3.00390625" style="13" bestFit="1" customWidth="1"/>
    <col min="28" max="28" width="0.85546875" style="13" customWidth="1"/>
    <col min="29" max="30" width="3.00390625" style="13" bestFit="1" customWidth="1"/>
    <col min="31" max="31" width="3.140625" style="13" bestFit="1" customWidth="1"/>
    <col min="32" max="35" width="3.00390625" style="13" bestFit="1" customWidth="1"/>
    <col min="36" max="38" width="3.140625" style="13" bestFit="1" customWidth="1"/>
    <col min="39" max="41" width="3.00390625" style="13" bestFit="1" customWidth="1"/>
    <col min="42" max="42" width="3.140625" style="13" bestFit="1" customWidth="1"/>
    <col min="43" max="43" width="3.00390625" style="13" bestFit="1" customWidth="1"/>
    <col min="44" max="44" width="4.7109375" style="14" customWidth="1"/>
    <col min="45" max="45" width="3.421875" style="14" customWidth="1"/>
    <col min="46" max="47" width="4.7109375" style="14" customWidth="1"/>
    <col min="48" max="48" width="4.7109375" style="47" customWidth="1"/>
    <col min="49" max="49" width="20.421875" style="13" customWidth="1"/>
    <col min="50" max="50" width="4.57421875" style="13" customWidth="1"/>
    <col min="51" max="16384" width="11.421875" style="13" customWidth="1"/>
  </cols>
  <sheetData>
    <row r="1" spans="1:48" s="2" customFormat="1" ht="14.25">
      <c r="A1" s="97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1"/>
      <c r="AS1" s="1"/>
      <c r="AT1" s="1"/>
      <c r="AU1" s="1"/>
      <c r="AV1" s="44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45" t="s">
        <v>48</v>
      </c>
      <c r="AW2" s="8" t="s">
        <v>49</v>
      </c>
      <c r="AX2" s="9" t="s">
        <v>1</v>
      </c>
    </row>
    <row r="3" spans="1:50" s="10" customFormat="1" ht="15.75" customHeight="1">
      <c r="A3" s="15">
        <v>1</v>
      </c>
      <c r="B3" s="41" t="s">
        <v>68</v>
      </c>
      <c r="C3" s="41" t="s">
        <v>69</v>
      </c>
      <c r="D3" s="41">
        <v>1968</v>
      </c>
      <c r="E3" s="41" t="s">
        <v>70</v>
      </c>
      <c r="F3" s="18">
        <v>50</v>
      </c>
      <c r="G3" s="18"/>
      <c r="H3" s="18">
        <v>45</v>
      </c>
      <c r="I3" s="17">
        <v>47</v>
      </c>
      <c r="J3" s="18"/>
      <c r="K3" s="18">
        <v>50</v>
      </c>
      <c r="L3" s="18">
        <v>46</v>
      </c>
      <c r="M3" s="18"/>
      <c r="N3" s="18"/>
      <c r="O3" s="18"/>
      <c r="P3" s="18">
        <v>47</v>
      </c>
      <c r="Q3" s="18"/>
      <c r="R3" s="18"/>
      <c r="S3" s="18">
        <v>50</v>
      </c>
      <c r="T3" s="18"/>
      <c r="U3" s="18"/>
      <c r="V3" s="18">
        <v>50</v>
      </c>
      <c r="W3" s="18">
        <v>50</v>
      </c>
      <c r="X3" s="18">
        <v>50</v>
      </c>
      <c r="Y3" s="18"/>
      <c r="Z3" s="18">
        <v>48</v>
      </c>
      <c r="AA3" s="18">
        <v>46</v>
      </c>
      <c r="AB3" s="18"/>
      <c r="AC3" s="18">
        <v>48</v>
      </c>
      <c r="AD3" s="18">
        <v>47</v>
      </c>
      <c r="AE3" s="18"/>
      <c r="AF3" s="18"/>
      <c r="AG3" s="17">
        <v>49</v>
      </c>
      <c r="AH3" s="18">
        <v>49</v>
      </c>
      <c r="AI3" s="18">
        <v>47</v>
      </c>
      <c r="AJ3" s="18">
        <v>49</v>
      </c>
      <c r="AK3" s="18">
        <v>48</v>
      </c>
      <c r="AL3" s="18">
        <v>49</v>
      </c>
      <c r="AM3" s="18"/>
      <c r="AN3" s="17">
        <v>50</v>
      </c>
      <c r="AO3" s="18"/>
      <c r="AP3" s="18">
        <v>48</v>
      </c>
      <c r="AQ3" s="18"/>
      <c r="AR3" s="19">
        <f aca="true" t="shared" si="0" ref="AR3:AR36">SUM(F3:AQ3)</f>
        <v>1063</v>
      </c>
      <c r="AS3" s="19">
        <f aca="true" t="shared" si="1" ref="AS3:AS19">COUNT(F3:AQ3)</f>
        <v>22</v>
      </c>
      <c r="AT3" s="19">
        <f aca="true" t="shared" si="2" ref="AT3:AT36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738</v>
      </c>
      <c r="AU3" s="19">
        <f aca="true" t="shared" si="3" ref="AU3:AU19">IF(COUNT(F3:AQ3)&lt;22,IF(COUNT(F3:AQ3)&gt;14,(COUNT(F3:AQ3)-15),0)*20,120)</f>
        <v>120</v>
      </c>
      <c r="AV3" s="46">
        <f aca="true" t="shared" si="4" ref="AV3:AV36">AT3+AU3</f>
        <v>858</v>
      </c>
      <c r="AW3" s="18" t="str">
        <f aca="true" t="shared" si="5" ref="AW3:AW41">B3&amp;", "&amp;C3</f>
        <v>Krüger, Udo</v>
      </c>
      <c r="AX3" s="18">
        <f aca="true" t="shared" si="6" ref="AX3:AX41">A3</f>
        <v>1</v>
      </c>
    </row>
    <row r="4" spans="1:50" s="10" customFormat="1" ht="15.75" customHeight="1">
      <c r="A4" s="15">
        <v>2</v>
      </c>
      <c r="B4" s="51" t="s">
        <v>265</v>
      </c>
      <c r="C4" s="14" t="s">
        <v>266</v>
      </c>
      <c r="D4" s="51">
        <v>1969</v>
      </c>
      <c r="E4" s="51" t="s">
        <v>993</v>
      </c>
      <c r="F4" s="20"/>
      <c r="G4" s="20"/>
      <c r="H4" s="18">
        <v>35</v>
      </c>
      <c r="I4" s="20">
        <v>48</v>
      </c>
      <c r="J4" s="20">
        <v>36</v>
      </c>
      <c r="K4" s="20">
        <v>49</v>
      </c>
      <c r="L4" s="20">
        <v>36</v>
      </c>
      <c r="M4" s="20">
        <v>50</v>
      </c>
      <c r="N4" s="20"/>
      <c r="O4" s="20">
        <v>50</v>
      </c>
      <c r="P4" s="20">
        <v>38</v>
      </c>
      <c r="Q4" s="14">
        <v>46</v>
      </c>
      <c r="R4" s="20"/>
      <c r="S4" s="20"/>
      <c r="T4" s="20">
        <v>43</v>
      </c>
      <c r="U4" s="20">
        <v>49</v>
      </c>
      <c r="V4" s="20">
        <v>46</v>
      </c>
      <c r="W4" s="20">
        <v>48</v>
      </c>
      <c r="X4" s="20">
        <v>45</v>
      </c>
      <c r="Y4" s="20">
        <v>46</v>
      </c>
      <c r="Z4" s="20">
        <v>49</v>
      </c>
      <c r="AA4" s="20"/>
      <c r="AB4" s="20"/>
      <c r="AC4" s="20"/>
      <c r="AD4" s="20">
        <v>41</v>
      </c>
      <c r="AE4" s="20">
        <v>40</v>
      </c>
      <c r="AF4" s="20">
        <v>40</v>
      </c>
      <c r="AG4" s="20">
        <v>49</v>
      </c>
      <c r="AH4" s="20">
        <v>47</v>
      </c>
      <c r="AI4" s="20"/>
      <c r="AJ4" s="20">
        <v>48</v>
      </c>
      <c r="AK4" s="20"/>
      <c r="AL4" s="20">
        <v>46</v>
      </c>
      <c r="AM4" s="20">
        <v>49</v>
      </c>
      <c r="AN4" s="20"/>
      <c r="AO4" s="20">
        <v>49</v>
      </c>
      <c r="AP4" s="20">
        <v>44</v>
      </c>
      <c r="AQ4" s="20"/>
      <c r="AR4" s="19">
        <f t="shared" si="0"/>
        <v>1167</v>
      </c>
      <c r="AS4" s="19">
        <f t="shared" si="1"/>
        <v>26</v>
      </c>
      <c r="AT4" s="19">
        <f t="shared" si="2"/>
        <v>723</v>
      </c>
      <c r="AU4" s="19">
        <f t="shared" si="3"/>
        <v>120</v>
      </c>
      <c r="AV4" s="46">
        <f t="shared" si="4"/>
        <v>843</v>
      </c>
      <c r="AW4" s="18" t="str">
        <f t="shared" si="5"/>
        <v>Isaac,  Dirk</v>
      </c>
      <c r="AX4" s="18">
        <f t="shared" si="6"/>
        <v>2</v>
      </c>
    </row>
    <row r="5" spans="1:50" s="10" customFormat="1" ht="15.75" customHeight="1">
      <c r="A5" s="15">
        <v>3</v>
      </c>
      <c r="B5" s="41" t="s">
        <v>77</v>
      </c>
      <c r="C5" s="41" t="s">
        <v>78</v>
      </c>
      <c r="D5" s="41">
        <v>1969</v>
      </c>
      <c r="E5" s="41" t="s">
        <v>79</v>
      </c>
      <c r="F5" s="17">
        <v>40</v>
      </c>
      <c r="G5" s="17">
        <v>49</v>
      </c>
      <c r="H5" s="18">
        <v>43</v>
      </c>
      <c r="I5" s="17">
        <v>41</v>
      </c>
      <c r="J5" s="18"/>
      <c r="K5" s="18"/>
      <c r="L5" s="18">
        <v>43</v>
      </c>
      <c r="M5" s="18"/>
      <c r="N5" s="18">
        <v>48</v>
      </c>
      <c r="O5" s="18"/>
      <c r="P5" s="17">
        <v>47</v>
      </c>
      <c r="Q5" s="18"/>
      <c r="R5" s="18">
        <v>46</v>
      </c>
      <c r="S5" s="50">
        <v>47</v>
      </c>
      <c r="T5" s="18">
        <v>45</v>
      </c>
      <c r="U5" s="17">
        <v>46</v>
      </c>
      <c r="V5" s="18">
        <v>47</v>
      </c>
      <c r="W5" s="18"/>
      <c r="X5" s="18">
        <v>47</v>
      </c>
      <c r="Y5" s="17">
        <v>44</v>
      </c>
      <c r="Z5" s="18"/>
      <c r="AA5" s="18"/>
      <c r="AB5" s="18"/>
      <c r="AC5" s="18">
        <v>45</v>
      </c>
      <c r="AD5" s="18">
        <v>45</v>
      </c>
      <c r="AE5" s="18"/>
      <c r="AF5" s="18"/>
      <c r="AG5" s="17">
        <v>47</v>
      </c>
      <c r="AH5" s="18"/>
      <c r="AI5" s="18">
        <v>45</v>
      </c>
      <c r="AJ5" s="18"/>
      <c r="AK5" s="18"/>
      <c r="AL5" s="18">
        <v>47</v>
      </c>
      <c r="AM5" s="18"/>
      <c r="AN5" s="17">
        <v>49</v>
      </c>
      <c r="AO5" s="50">
        <v>47</v>
      </c>
      <c r="AP5" s="18">
        <v>46</v>
      </c>
      <c r="AQ5" s="18"/>
      <c r="AR5" s="19">
        <f t="shared" si="0"/>
        <v>1004</v>
      </c>
      <c r="AS5" s="19">
        <f t="shared" si="1"/>
        <v>22</v>
      </c>
      <c r="AT5" s="19">
        <f t="shared" si="2"/>
        <v>703</v>
      </c>
      <c r="AU5" s="19">
        <f t="shared" si="3"/>
        <v>120</v>
      </c>
      <c r="AV5" s="46">
        <f t="shared" si="4"/>
        <v>823</v>
      </c>
      <c r="AW5" s="18" t="str">
        <f t="shared" si="5"/>
        <v>Adamietz, Torsten</v>
      </c>
      <c r="AX5" s="18">
        <f t="shared" si="6"/>
        <v>3</v>
      </c>
    </row>
    <row r="6" spans="1:50" s="10" customFormat="1" ht="15.75" customHeight="1">
      <c r="A6" s="15">
        <v>4</v>
      </c>
      <c r="B6" s="41" t="s">
        <v>138</v>
      </c>
      <c r="C6" s="41" t="s">
        <v>72</v>
      </c>
      <c r="D6" s="41">
        <v>1970</v>
      </c>
      <c r="E6" s="41" t="s">
        <v>139</v>
      </c>
      <c r="F6" s="17">
        <v>9</v>
      </c>
      <c r="G6" s="18">
        <v>32</v>
      </c>
      <c r="H6" s="18">
        <v>20</v>
      </c>
      <c r="I6" s="18">
        <v>32</v>
      </c>
      <c r="J6" s="18"/>
      <c r="K6" s="18">
        <v>37</v>
      </c>
      <c r="L6" s="20">
        <v>17</v>
      </c>
      <c r="M6" s="18">
        <v>41</v>
      </c>
      <c r="N6" s="18">
        <v>36</v>
      </c>
      <c r="O6" s="18"/>
      <c r="P6" s="18">
        <v>3</v>
      </c>
      <c r="Q6" s="18">
        <v>19</v>
      </c>
      <c r="R6" s="18">
        <v>37</v>
      </c>
      <c r="S6" s="17">
        <v>30</v>
      </c>
      <c r="T6" s="18"/>
      <c r="U6" s="18">
        <v>47</v>
      </c>
      <c r="V6" s="18">
        <v>37</v>
      </c>
      <c r="W6" s="18">
        <v>42</v>
      </c>
      <c r="X6" s="18">
        <v>34</v>
      </c>
      <c r="Y6" s="18">
        <v>40</v>
      </c>
      <c r="Z6" s="18">
        <v>46</v>
      </c>
      <c r="AA6" s="18">
        <v>36</v>
      </c>
      <c r="AB6" s="18"/>
      <c r="AC6" s="18">
        <v>30</v>
      </c>
      <c r="AD6" s="18">
        <v>24</v>
      </c>
      <c r="AE6" s="18">
        <v>0</v>
      </c>
      <c r="AF6" s="18"/>
      <c r="AG6" s="18">
        <v>41</v>
      </c>
      <c r="AH6" s="17">
        <v>48</v>
      </c>
      <c r="AI6" s="18"/>
      <c r="AJ6" s="18">
        <v>40</v>
      </c>
      <c r="AK6" s="18">
        <v>30</v>
      </c>
      <c r="AL6" s="18">
        <v>34</v>
      </c>
      <c r="AM6" s="18">
        <v>38</v>
      </c>
      <c r="AN6" s="18">
        <v>39</v>
      </c>
      <c r="AO6" s="18">
        <v>45</v>
      </c>
      <c r="AP6" s="18">
        <v>32</v>
      </c>
      <c r="AQ6" s="18"/>
      <c r="AR6" s="19">
        <f t="shared" si="0"/>
        <v>996</v>
      </c>
      <c r="AS6" s="19">
        <f t="shared" si="1"/>
        <v>31</v>
      </c>
      <c r="AT6" s="19">
        <f t="shared" si="2"/>
        <v>614</v>
      </c>
      <c r="AU6" s="19">
        <f t="shared" si="3"/>
        <v>120</v>
      </c>
      <c r="AV6" s="46">
        <f t="shared" si="4"/>
        <v>734</v>
      </c>
      <c r="AW6" s="18" t="str">
        <f t="shared" si="5"/>
        <v>Nitschke, Dirk</v>
      </c>
      <c r="AX6" s="18">
        <f t="shared" si="6"/>
        <v>4</v>
      </c>
    </row>
    <row r="7" spans="1:50" s="10" customFormat="1" ht="15.75" customHeight="1">
      <c r="A7" s="15">
        <v>5</v>
      </c>
      <c r="B7" s="41" t="s">
        <v>150</v>
      </c>
      <c r="C7" s="41" t="s">
        <v>151</v>
      </c>
      <c r="D7" s="41">
        <v>1968</v>
      </c>
      <c r="E7" s="41" t="s">
        <v>152</v>
      </c>
      <c r="F7" s="18">
        <v>49</v>
      </c>
      <c r="G7" s="17">
        <v>46</v>
      </c>
      <c r="H7" s="18">
        <v>48</v>
      </c>
      <c r="I7" s="17">
        <v>46</v>
      </c>
      <c r="J7" s="18"/>
      <c r="K7" s="18"/>
      <c r="L7" s="18">
        <v>45</v>
      </c>
      <c r="M7" s="18"/>
      <c r="N7" s="18"/>
      <c r="O7" s="18"/>
      <c r="P7" s="18">
        <v>48</v>
      </c>
      <c r="Q7" s="18"/>
      <c r="R7" s="18"/>
      <c r="S7" s="17">
        <v>48</v>
      </c>
      <c r="T7" s="18"/>
      <c r="U7" s="18"/>
      <c r="V7" s="18"/>
      <c r="W7" s="18"/>
      <c r="X7" s="18"/>
      <c r="Y7" s="18">
        <v>49</v>
      </c>
      <c r="Z7" s="18"/>
      <c r="AA7" s="18"/>
      <c r="AB7" s="18"/>
      <c r="AC7" s="18"/>
      <c r="AD7" s="18"/>
      <c r="AE7" s="18">
        <v>49</v>
      </c>
      <c r="AF7" s="18"/>
      <c r="AG7" s="17">
        <v>50</v>
      </c>
      <c r="AH7" s="18">
        <v>48</v>
      </c>
      <c r="AI7" s="18">
        <v>48</v>
      </c>
      <c r="AJ7" s="18">
        <v>50</v>
      </c>
      <c r="AK7" s="18"/>
      <c r="AL7" s="18"/>
      <c r="AM7" s="18"/>
      <c r="AN7" s="18">
        <v>44</v>
      </c>
      <c r="AO7" s="17">
        <v>45</v>
      </c>
      <c r="AP7" s="18"/>
      <c r="AQ7" s="18"/>
      <c r="AR7" s="19">
        <f t="shared" si="0"/>
        <v>713</v>
      </c>
      <c r="AS7" s="19">
        <f t="shared" si="1"/>
        <v>15</v>
      </c>
      <c r="AT7" s="19">
        <f t="shared" si="2"/>
        <v>713</v>
      </c>
      <c r="AU7" s="19">
        <f t="shared" si="3"/>
        <v>0</v>
      </c>
      <c r="AV7" s="46">
        <f t="shared" si="4"/>
        <v>713</v>
      </c>
      <c r="AW7" s="18" t="str">
        <f t="shared" si="5"/>
        <v>Tribbels, Andre</v>
      </c>
      <c r="AX7" s="18">
        <f t="shared" si="6"/>
        <v>5</v>
      </c>
    </row>
    <row r="8" spans="1:50" s="10" customFormat="1" ht="15.75" customHeight="1">
      <c r="A8" s="15">
        <v>6</v>
      </c>
      <c r="B8" s="14" t="s">
        <v>197</v>
      </c>
      <c r="C8" s="14" t="s">
        <v>198</v>
      </c>
      <c r="D8" s="59">
        <v>1966</v>
      </c>
      <c r="E8" s="59" t="s">
        <v>199</v>
      </c>
      <c r="F8" s="18"/>
      <c r="G8" s="18">
        <v>29</v>
      </c>
      <c r="H8" s="18"/>
      <c r="I8" s="18">
        <v>25</v>
      </c>
      <c r="J8" s="18"/>
      <c r="K8" s="18">
        <v>34</v>
      </c>
      <c r="L8" s="20">
        <v>11</v>
      </c>
      <c r="M8" s="18">
        <v>40</v>
      </c>
      <c r="N8" s="18"/>
      <c r="O8" s="18"/>
      <c r="P8" s="18">
        <v>1</v>
      </c>
      <c r="Q8" s="18"/>
      <c r="R8" s="18">
        <v>33</v>
      </c>
      <c r="S8" s="18">
        <v>43</v>
      </c>
      <c r="T8" s="18"/>
      <c r="U8" s="18"/>
      <c r="V8" s="18">
        <v>35</v>
      </c>
      <c r="W8" s="17">
        <v>18</v>
      </c>
      <c r="X8" s="18"/>
      <c r="Y8" s="18"/>
      <c r="Z8" s="18"/>
      <c r="AA8" s="18">
        <v>35</v>
      </c>
      <c r="AB8" s="18"/>
      <c r="AC8" s="18"/>
      <c r="AD8" s="18"/>
      <c r="AE8" s="18">
        <v>0</v>
      </c>
      <c r="AF8" s="18"/>
      <c r="AG8" s="18">
        <v>43</v>
      </c>
      <c r="AH8" s="18">
        <v>43</v>
      </c>
      <c r="AI8" s="18">
        <v>33</v>
      </c>
      <c r="AJ8" s="18">
        <v>38</v>
      </c>
      <c r="AK8" s="18">
        <v>29</v>
      </c>
      <c r="AL8" s="18">
        <v>32</v>
      </c>
      <c r="AM8" s="18"/>
      <c r="AN8" s="18">
        <v>38</v>
      </c>
      <c r="AO8" s="18">
        <v>0</v>
      </c>
      <c r="AP8" s="18"/>
      <c r="AQ8" s="18"/>
      <c r="AR8" s="19">
        <f t="shared" si="0"/>
        <v>560</v>
      </c>
      <c r="AS8" s="19">
        <f t="shared" si="1"/>
        <v>20</v>
      </c>
      <c r="AT8" s="19">
        <f t="shared" si="2"/>
        <v>530</v>
      </c>
      <c r="AU8" s="19">
        <f t="shared" si="3"/>
        <v>100</v>
      </c>
      <c r="AV8" s="46">
        <f t="shared" si="4"/>
        <v>630</v>
      </c>
      <c r="AW8" s="18" t="str">
        <f t="shared" si="5"/>
        <v>Engels,  Marco</v>
      </c>
      <c r="AX8" s="18">
        <f t="shared" si="6"/>
        <v>6</v>
      </c>
    </row>
    <row r="9" spans="1:50" s="10" customFormat="1" ht="15.75" customHeight="1">
      <c r="A9" s="15">
        <v>7</v>
      </c>
      <c r="B9" s="41" t="s">
        <v>50</v>
      </c>
      <c r="C9" s="41" t="s">
        <v>51</v>
      </c>
      <c r="D9" s="41">
        <v>1970</v>
      </c>
      <c r="E9" s="41" t="s">
        <v>52</v>
      </c>
      <c r="F9" s="17">
        <v>50</v>
      </c>
      <c r="G9" s="18">
        <v>49</v>
      </c>
      <c r="H9" s="18">
        <v>50</v>
      </c>
      <c r="I9" s="17">
        <v>50</v>
      </c>
      <c r="J9" s="18"/>
      <c r="K9" s="18">
        <v>47</v>
      </c>
      <c r="L9" s="18">
        <v>50</v>
      </c>
      <c r="M9" s="18"/>
      <c r="N9" s="18">
        <v>49</v>
      </c>
      <c r="O9" s="18"/>
      <c r="P9" s="18">
        <v>49</v>
      </c>
      <c r="Q9" s="17">
        <v>48</v>
      </c>
      <c r="R9" s="18">
        <v>49</v>
      </c>
      <c r="S9" s="17">
        <v>50</v>
      </c>
      <c r="T9" s="18">
        <v>50</v>
      </c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9">
        <f t="shared" si="0"/>
        <v>591</v>
      </c>
      <c r="AS9" s="19">
        <f t="shared" si="1"/>
        <v>12</v>
      </c>
      <c r="AT9" s="19">
        <f t="shared" si="2"/>
        <v>591</v>
      </c>
      <c r="AU9" s="19">
        <f t="shared" si="3"/>
        <v>0</v>
      </c>
      <c r="AV9" s="46">
        <f t="shared" si="4"/>
        <v>591</v>
      </c>
      <c r="AW9" s="18" t="str">
        <f>B9&amp;", "&amp;C9</f>
        <v>Zaki, Asad</v>
      </c>
      <c r="AX9" s="18">
        <f>A9</f>
        <v>7</v>
      </c>
    </row>
    <row r="10" spans="1:50" s="10" customFormat="1" ht="15.75" customHeight="1">
      <c r="A10" s="15">
        <v>8</v>
      </c>
      <c r="B10" s="51" t="s">
        <v>273</v>
      </c>
      <c r="C10" s="14" t="s">
        <v>274</v>
      </c>
      <c r="D10" s="51">
        <v>1968</v>
      </c>
      <c r="E10" s="51" t="s">
        <v>275</v>
      </c>
      <c r="F10" s="20"/>
      <c r="G10" s="20"/>
      <c r="H10" s="18">
        <v>27</v>
      </c>
      <c r="I10" s="20">
        <v>42</v>
      </c>
      <c r="J10" s="20">
        <v>24</v>
      </c>
      <c r="K10" s="20"/>
      <c r="L10" s="20"/>
      <c r="M10" s="14">
        <v>37</v>
      </c>
      <c r="N10" s="20">
        <v>43</v>
      </c>
      <c r="O10" s="20">
        <v>45</v>
      </c>
      <c r="P10" s="14">
        <v>37</v>
      </c>
      <c r="Q10" s="14">
        <v>40</v>
      </c>
      <c r="R10" s="20">
        <v>42</v>
      </c>
      <c r="S10" s="43">
        <v>33</v>
      </c>
      <c r="T10" s="20"/>
      <c r="U10" s="20"/>
      <c r="V10" s="20"/>
      <c r="W10" s="14">
        <v>34</v>
      </c>
      <c r="X10" s="20"/>
      <c r="Y10" s="14">
        <v>33</v>
      </c>
      <c r="Z10" s="20"/>
      <c r="AA10" s="20"/>
      <c r="AB10" s="20"/>
      <c r="AC10" s="20"/>
      <c r="AD10" s="20"/>
      <c r="AE10" s="20"/>
      <c r="AF10" s="20"/>
      <c r="AG10" s="20"/>
      <c r="AH10" s="20"/>
      <c r="AI10" s="20">
        <v>36</v>
      </c>
      <c r="AJ10" s="20"/>
      <c r="AK10" s="20">
        <v>37</v>
      </c>
      <c r="AL10" s="20"/>
      <c r="AM10" s="20">
        <v>45</v>
      </c>
      <c r="AN10" s="20"/>
      <c r="AO10" s="20">
        <v>0</v>
      </c>
      <c r="AP10" s="20"/>
      <c r="AQ10" s="20"/>
      <c r="AR10" s="19">
        <f t="shared" si="0"/>
        <v>555</v>
      </c>
      <c r="AS10" s="19">
        <f t="shared" si="1"/>
        <v>16</v>
      </c>
      <c r="AT10" s="19">
        <f t="shared" si="2"/>
        <v>555</v>
      </c>
      <c r="AU10" s="19">
        <f t="shared" si="3"/>
        <v>20</v>
      </c>
      <c r="AV10" s="46">
        <f t="shared" si="4"/>
        <v>575</v>
      </c>
      <c r="AW10" s="18" t="str">
        <f t="shared" si="5"/>
        <v>Smeets,  Ronald</v>
      </c>
      <c r="AX10" s="18">
        <f t="shared" si="6"/>
        <v>8</v>
      </c>
    </row>
    <row r="11" spans="1:50" s="10" customFormat="1" ht="15.75" customHeight="1">
      <c r="A11" s="15">
        <v>9</v>
      </c>
      <c r="B11" s="60" t="s">
        <v>314</v>
      </c>
      <c r="C11" s="61" t="s">
        <v>315</v>
      </c>
      <c r="D11" s="60">
        <v>1969</v>
      </c>
      <c r="E11" s="60" t="s">
        <v>252</v>
      </c>
      <c r="F11" s="20"/>
      <c r="G11" s="20"/>
      <c r="H11" s="20"/>
      <c r="I11" s="18">
        <v>23</v>
      </c>
      <c r="J11" s="20"/>
      <c r="K11" s="20"/>
      <c r="L11" s="18">
        <v>12</v>
      </c>
      <c r="M11" s="20"/>
      <c r="N11" s="20">
        <v>38</v>
      </c>
      <c r="O11" s="20">
        <v>30</v>
      </c>
      <c r="P11" s="20"/>
      <c r="Q11" s="20"/>
      <c r="R11" s="20"/>
      <c r="S11" s="14">
        <v>33</v>
      </c>
      <c r="T11" s="20">
        <v>30</v>
      </c>
      <c r="U11" s="14">
        <v>42</v>
      </c>
      <c r="V11" s="20"/>
      <c r="W11" s="14">
        <v>28</v>
      </c>
      <c r="X11" s="14">
        <v>33</v>
      </c>
      <c r="Y11" s="20">
        <v>44</v>
      </c>
      <c r="Z11" s="20">
        <v>47</v>
      </c>
      <c r="AA11" s="20">
        <v>37</v>
      </c>
      <c r="AB11" s="20"/>
      <c r="AC11" s="20">
        <v>31</v>
      </c>
      <c r="AD11" s="20"/>
      <c r="AE11" s="20">
        <v>13</v>
      </c>
      <c r="AF11" s="20">
        <v>11</v>
      </c>
      <c r="AG11" s="20"/>
      <c r="AH11" s="20"/>
      <c r="AI11" s="20"/>
      <c r="AJ11" s="20"/>
      <c r="AK11" s="20">
        <v>26</v>
      </c>
      <c r="AL11" s="20"/>
      <c r="AM11" s="20"/>
      <c r="AN11" s="14">
        <v>38</v>
      </c>
      <c r="AO11" s="20"/>
      <c r="AP11" s="20"/>
      <c r="AQ11" s="20"/>
      <c r="AR11" s="19">
        <f t="shared" si="0"/>
        <v>516</v>
      </c>
      <c r="AS11" s="19">
        <f t="shared" si="1"/>
        <v>17</v>
      </c>
      <c r="AT11" s="19">
        <f t="shared" si="2"/>
        <v>493</v>
      </c>
      <c r="AU11" s="19">
        <f t="shared" si="3"/>
        <v>40</v>
      </c>
      <c r="AV11" s="46">
        <f t="shared" si="4"/>
        <v>533</v>
      </c>
      <c r="AW11" s="18" t="str">
        <f t="shared" si="5"/>
        <v>Fuhren,  Helmut</v>
      </c>
      <c r="AX11" s="18">
        <f t="shared" si="6"/>
        <v>9</v>
      </c>
    </row>
    <row r="12" spans="1:50" s="10" customFormat="1" ht="15.75" customHeight="1">
      <c r="A12" s="15">
        <v>10</v>
      </c>
      <c r="B12" s="14" t="s">
        <v>184</v>
      </c>
      <c r="C12" s="14" t="s">
        <v>185</v>
      </c>
      <c r="D12" s="59">
        <v>1969</v>
      </c>
      <c r="E12" s="59" t="s">
        <v>177</v>
      </c>
      <c r="F12" s="18"/>
      <c r="G12" s="18">
        <v>39</v>
      </c>
      <c r="H12" s="18">
        <v>34</v>
      </c>
      <c r="I12" s="18"/>
      <c r="J12" s="18"/>
      <c r="K12" s="17">
        <v>0</v>
      </c>
      <c r="L12" s="18"/>
      <c r="M12" s="17">
        <v>41</v>
      </c>
      <c r="N12" s="18"/>
      <c r="O12" s="18"/>
      <c r="P12" s="18">
        <v>27</v>
      </c>
      <c r="Q12" s="18">
        <v>40</v>
      </c>
      <c r="R12" s="18"/>
      <c r="S12" s="18">
        <v>47</v>
      </c>
      <c r="T12" s="18"/>
      <c r="U12" s="18">
        <v>48</v>
      </c>
      <c r="V12" s="18"/>
      <c r="W12" s="18">
        <v>46</v>
      </c>
      <c r="X12" s="18"/>
      <c r="Y12" s="18"/>
      <c r="Z12" s="18"/>
      <c r="AA12" s="18">
        <v>39</v>
      </c>
      <c r="AB12" s="18"/>
      <c r="AC12" s="18">
        <v>40</v>
      </c>
      <c r="AD12" s="18"/>
      <c r="AE12" s="18">
        <v>29</v>
      </c>
      <c r="AF12" s="18"/>
      <c r="AG12" s="18">
        <v>46</v>
      </c>
      <c r="AH12" s="18">
        <v>46</v>
      </c>
      <c r="AI12" s="18"/>
      <c r="AJ12" s="18"/>
      <c r="AK12" s="18"/>
      <c r="AL12" s="18"/>
      <c r="AM12" s="18"/>
      <c r="AN12" s="18"/>
      <c r="AO12" s="18"/>
      <c r="AP12" s="18"/>
      <c r="AQ12" s="18"/>
      <c r="AR12" s="19">
        <f t="shared" si="0"/>
        <v>522</v>
      </c>
      <c r="AS12" s="19">
        <f t="shared" si="1"/>
        <v>14</v>
      </c>
      <c r="AT12" s="19">
        <f t="shared" si="2"/>
        <v>522</v>
      </c>
      <c r="AU12" s="19">
        <f t="shared" si="3"/>
        <v>0</v>
      </c>
      <c r="AV12" s="46">
        <f t="shared" si="4"/>
        <v>522</v>
      </c>
      <c r="AW12" s="18" t="str">
        <f t="shared" si="5"/>
        <v>Cools,  Luc</v>
      </c>
      <c r="AX12" s="18">
        <f t="shared" si="6"/>
        <v>10</v>
      </c>
    </row>
    <row r="13" spans="1:50" s="10" customFormat="1" ht="15.75" customHeight="1">
      <c r="A13" s="15">
        <v>11</v>
      </c>
      <c r="B13" s="41" t="s">
        <v>121</v>
      </c>
      <c r="C13" s="41" t="s">
        <v>122</v>
      </c>
      <c r="D13" s="41">
        <v>1967</v>
      </c>
      <c r="E13" s="41" t="s">
        <v>58</v>
      </c>
      <c r="F13" s="17">
        <v>17</v>
      </c>
      <c r="G13" s="18">
        <v>34</v>
      </c>
      <c r="H13" s="18">
        <v>21</v>
      </c>
      <c r="I13" s="18">
        <v>37</v>
      </c>
      <c r="J13" s="18"/>
      <c r="K13" s="18">
        <v>41</v>
      </c>
      <c r="L13" s="18">
        <v>22</v>
      </c>
      <c r="M13" s="18">
        <v>44</v>
      </c>
      <c r="N13" s="18">
        <v>39</v>
      </c>
      <c r="O13" s="18">
        <v>37</v>
      </c>
      <c r="P13" s="18">
        <v>11</v>
      </c>
      <c r="Q13" s="18">
        <v>25</v>
      </c>
      <c r="R13" s="18">
        <v>38</v>
      </c>
      <c r="S13" s="18">
        <v>44</v>
      </c>
      <c r="T13" s="18"/>
      <c r="U13" s="18"/>
      <c r="V13" s="18"/>
      <c r="W13" s="18">
        <v>43</v>
      </c>
      <c r="X13" s="18">
        <v>36</v>
      </c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9">
        <f t="shared" si="0"/>
        <v>489</v>
      </c>
      <c r="AS13" s="19">
        <f t="shared" si="1"/>
        <v>15</v>
      </c>
      <c r="AT13" s="19">
        <f t="shared" si="2"/>
        <v>489</v>
      </c>
      <c r="AU13" s="19">
        <f t="shared" si="3"/>
        <v>0</v>
      </c>
      <c r="AV13" s="46">
        <f t="shared" si="4"/>
        <v>489</v>
      </c>
      <c r="AW13" s="18" t="str">
        <f t="shared" si="5"/>
        <v>Haacken, Heinz-Willi</v>
      </c>
      <c r="AX13" s="18">
        <f t="shared" si="6"/>
        <v>11</v>
      </c>
    </row>
    <row r="14" spans="1:50" s="10" customFormat="1" ht="15.75" customHeight="1">
      <c r="A14" s="15">
        <v>12</v>
      </c>
      <c r="B14" s="51" t="s">
        <v>253</v>
      </c>
      <c r="C14" s="14" t="s">
        <v>254</v>
      </c>
      <c r="D14" s="51">
        <v>1970</v>
      </c>
      <c r="E14" s="51" t="s">
        <v>152</v>
      </c>
      <c r="F14" s="18"/>
      <c r="G14" s="18"/>
      <c r="H14" s="18">
        <v>47</v>
      </c>
      <c r="I14" s="18"/>
      <c r="J14" s="18">
        <v>47</v>
      </c>
      <c r="K14" s="18">
        <v>46</v>
      </c>
      <c r="L14" s="18"/>
      <c r="M14" s="18"/>
      <c r="N14" s="18"/>
      <c r="O14" s="18"/>
      <c r="P14" s="18"/>
      <c r="Q14" s="18"/>
      <c r="R14" s="18">
        <v>48</v>
      </c>
      <c r="S14" s="18"/>
      <c r="T14" s="18">
        <v>48</v>
      </c>
      <c r="U14" s="17">
        <v>49</v>
      </c>
      <c r="V14" s="18"/>
      <c r="W14" s="18"/>
      <c r="X14" s="18"/>
      <c r="Y14" s="17">
        <v>49</v>
      </c>
      <c r="Z14" s="18">
        <v>50</v>
      </c>
      <c r="AA14" s="18"/>
      <c r="AB14" s="18"/>
      <c r="AC14" s="18"/>
      <c r="AD14" s="18"/>
      <c r="AE14" s="18">
        <v>50</v>
      </c>
      <c r="AF14" s="18"/>
      <c r="AG14" s="18"/>
      <c r="AH14" s="18"/>
      <c r="AI14" s="18"/>
      <c r="AJ14" s="18"/>
      <c r="AK14" s="18"/>
      <c r="AL14" s="18"/>
      <c r="AM14" s="18"/>
      <c r="AN14" s="18"/>
      <c r="AO14" s="17">
        <v>48</v>
      </c>
      <c r="AP14" s="18"/>
      <c r="AQ14" s="18"/>
      <c r="AR14" s="19">
        <f t="shared" si="0"/>
        <v>482</v>
      </c>
      <c r="AS14" s="19">
        <f t="shared" si="1"/>
        <v>10</v>
      </c>
      <c r="AT14" s="19">
        <f t="shared" si="2"/>
        <v>482</v>
      </c>
      <c r="AU14" s="19">
        <f t="shared" si="3"/>
        <v>0</v>
      </c>
      <c r="AV14" s="46">
        <f t="shared" si="4"/>
        <v>482</v>
      </c>
      <c r="AW14" s="18" t="str">
        <f>B14&amp;", "&amp;C14</f>
        <v>Jansen,  Volker</v>
      </c>
      <c r="AX14" s="18">
        <f>A14</f>
        <v>12</v>
      </c>
    </row>
    <row r="15" spans="1:50" s="10" customFormat="1" ht="15.75" customHeight="1">
      <c r="A15" s="15">
        <v>13</v>
      </c>
      <c r="B15" s="41" t="s">
        <v>100</v>
      </c>
      <c r="C15" s="41" t="s">
        <v>90</v>
      </c>
      <c r="D15" s="41">
        <v>1970</v>
      </c>
      <c r="E15" s="41" t="s">
        <v>101</v>
      </c>
      <c r="F15" s="17">
        <v>30</v>
      </c>
      <c r="G15" s="18">
        <v>38</v>
      </c>
      <c r="H15" s="18">
        <v>32</v>
      </c>
      <c r="I15" s="18">
        <v>46</v>
      </c>
      <c r="J15" s="18">
        <v>29</v>
      </c>
      <c r="K15" s="18">
        <v>46</v>
      </c>
      <c r="L15" s="18">
        <v>32</v>
      </c>
      <c r="M15" s="18"/>
      <c r="N15" s="18">
        <v>47</v>
      </c>
      <c r="O15" s="18"/>
      <c r="P15" s="18">
        <v>32</v>
      </c>
      <c r="Q15" s="18"/>
      <c r="R15" s="18">
        <v>44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>
        <v>33</v>
      </c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>
        <v>48</v>
      </c>
      <c r="AP15" s="18"/>
      <c r="AQ15" s="18"/>
      <c r="AR15" s="19">
        <f t="shared" si="0"/>
        <v>457</v>
      </c>
      <c r="AS15" s="19">
        <f t="shared" si="1"/>
        <v>12</v>
      </c>
      <c r="AT15" s="19">
        <f t="shared" si="2"/>
        <v>457</v>
      </c>
      <c r="AU15" s="19">
        <f t="shared" si="3"/>
        <v>0</v>
      </c>
      <c r="AV15" s="46">
        <f t="shared" si="4"/>
        <v>457</v>
      </c>
      <c r="AW15" s="18" t="str">
        <f t="shared" si="5"/>
        <v>Offergeld, Jörg</v>
      </c>
      <c r="AX15" s="18">
        <f t="shared" si="6"/>
        <v>13</v>
      </c>
    </row>
    <row r="16" spans="1:50" s="10" customFormat="1" ht="15.75" customHeight="1">
      <c r="A16" s="15">
        <v>14</v>
      </c>
      <c r="B16" s="60" t="s">
        <v>297</v>
      </c>
      <c r="C16" s="61" t="s">
        <v>219</v>
      </c>
      <c r="D16" s="60">
        <v>1970</v>
      </c>
      <c r="E16" s="60" t="s">
        <v>211</v>
      </c>
      <c r="F16" s="20"/>
      <c r="G16" s="20"/>
      <c r="H16" s="18"/>
      <c r="I16" s="18">
        <v>39</v>
      </c>
      <c r="J16" s="20"/>
      <c r="K16" s="20"/>
      <c r="L16" s="20"/>
      <c r="M16" s="20"/>
      <c r="N16" s="20"/>
      <c r="O16" s="20">
        <v>40</v>
      </c>
      <c r="P16" s="20">
        <v>20</v>
      </c>
      <c r="Q16" s="20">
        <v>33</v>
      </c>
      <c r="R16" s="20"/>
      <c r="S16" s="20">
        <v>45</v>
      </c>
      <c r="T16" s="20">
        <v>35</v>
      </c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>
        <v>45</v>
      </c>
      <c r="AH16" s="20">
        <v>45</v>
      </c>
      <c r="AI16" s="20"/>
      <c r="AJ16" s="20"/>
      <c r="AK16" s="20">
        <v>33</v>
      </c>
      <c r="AL16" s="20"/>
      <c r="AM16" s="20"/>
      <c r="AN16" s="20">
        <v>40</v>
      </c>
      <c r="AO16" s="20">
        <v>47</v>
      </c>
      <c r="AP16" s="20">
        <v>34</v>
      </c>
      <c r="AQ16" s="20"/>
      <c r="AR16" s="19">
        <f t="shared" si="0"/>
        <v>456</v>
      </c>
      <c r="AS16" s="19">
        <f t="shared" si="1"/>
        <v>12</v>
      </c>
      <c r="AT16" s="19">
        <f t="shared" si="2"/>
        <v>456</v>
      </c>
      <c r="AU16" s="19">
        <f t="shared" si="3"/>
        <v>0</v>
      </c>
      <c r="AV16" s="46">
        <f t="shared" si="4"/>
        <v>456</v>
      </c>
      <c r="AW16" s="18" t="str">
        <f t="shared" si="5"/>
        <v>Rheinfelder,  Frank</v>
      </c>
      <c r="AX16" s="18">
        <f t="shared" si="6"/>
        <v>14</v>
      </c>
    </row>
    <row r="17" spans="1:50" s="10" customFormat="1" ht="15.75" customHeight="1">
      <c r="A17" s="15">
        <v>15</v>
      </c>
      <c r="B17" s="60" t="s">
        <v>342</v>
      </c>
      <c r="C17" s="60" t="s">
        <v>266</v>
      </c>
      <c r="D17" s="60">
        <v>1966</v>
      </c>
      <c r="E17" s="60" t="s">
        <v>343</v>
      </c>
      <c r="F17" s="20"/>
      <c r="G17" s="20"/>
      <c r="H17" s="20"/>
      <c r="I17" s="14">
        <v>27</v>
      </c>
      <c r="J17" s="20"/>
      <c r="K17" s="20">
        <v>11</v>
      </c>
      <c r="L17" s="20"/>
      <c r="M17" s="20"/>
      <c r="N17" s="20">
        <v>46</v>
      </c>
      <c r="O17" s="20"/>
      <c r="P17" s="20"/>
      <c r="Q17" s="20"/>
      <c r="R17" s="20"/>
      <c r="S17" s="43">
        <v>39</v>
      </c>
      <c r="T17" s="20">
        <v>40</v>
      </c>
      <c r="U17" s="14">
        <v>44</v>
      </c>
      <c r="V17" s="20"/>
      <c r="W17" s="14">
        <v>42</v>
      </c>
      <c r="X17" s="20"/>
      <c r="Y17" s="14">
        <v>34</v>
      </c>
      <c r="Z17" s="14">
        <v>46</v>
      </c>
      <c r="AA17" s="20">
        <v>42</v>
      </c>
      <c r="AB17" s="20"/>
      <c r="AC17" s="20">
        <v>41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43">
        <v>28</v>
      </c>
      <c r="AP17" s="20"/>
      <c r="AQ17" s="20"/>
      <c r="AR17" s="19">
        <f t="shared" si="0"/>
        <v>440</v>
      </c>
      <c r="AS17" s="19">
        <f t="shared" si="1"/>
        <v>12</v>
      </c>
      <c r="AT17" s="14">
        <f t="shared" si="2"/>
        <v>440</v>
      </c>
      <c r="AU17" s="19">
        <f t="shared" si="3"/>
        <v>0</v>
      </c>
      <c r="AV17" s="46">
        <f t="shared" si="4"/>
        <v>440</v>
      </c>
      <c r="AW17" s="18" t="str">
        <f t="shared" si="5"/>
        <v>Löhr,  Dirk</v>
      </c>
      <c r="AX17" s="18">
        <f t="shared" si="6"/>
        <v>15</v>
      </c>
    </row>
    <row r="18" spans="1:50" s="10" customFormat="1" ht="15.75" customHeight="1">
      <c r="A18" s="15">
        <v>16</v>
      </c>
      <c r="B18" s="14" t="s">
        <v>194</v>
      </c>
      <c r="C18" s="14" t="s">
        <v>195</v>
      </c>
      <c r="D18" s="59">
        <v>1970</v>
      </c>
      <c r="E18" s="59" t="s">
        <v>196</v>
      </c>
      <c r="F18" s="18"/>
      <c r="G18" s="18">
        <v>30</v>
      </c>
      <c r="H18" s="18"/>
      <c r="I18" s="17">
        <v>6</v>
      </c>
      <c r="J18" s="18"/>
      <c r="K18" s="18"/>
      <c r="L18" s="20">
        <v>15</v>
      </c>
      <c r="M18" s="18"/>
      <c r="N18" s="18"/>
      <c r="O18" s="18"/>
      <c r="P18" s="18">
        <v>0</v>
      </c>
      <c r="Q18" s="18"/>
      <c r="R18" s="18"/>
      <c r="S18" s="50">
        <v>18</v>
      </c>
      <c r="T18" s="18">
        <v>31</v>
      </c>
      <c r="U18" s="17">
        <v>41</v>
      </c>
      <c r="V18" s="18">
        <v>36</v>
      </c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7">
        <v>42</v>
      </c>
      <c r="AO18" s="50">
        <v>0</v>
      </c>
      <c r="AP18" s="18">
        <v>36</v>
      </c>
      <c r="AQ18" s="18"/>
      <c r="AR18" s="19">
        <f>SUM(F18:AQ18)</f>
        <v>255</v>
      </c>
      <c r="AS18" s="19">
        <f t="shared" si="1"/>
        <v>11</v>
      </c>
      <c r="AT18" s="19">
        <f>IF(COUNT(F18:AQ18)&gt;0,LARGE(F18:AQ18,1),0)+IF(COUNT(F18:AQ18)&gt;1,LARGE(F18:AQ18,2),0)+IF(COUNT(F18:AQ18)&gt;2,LARGE(F18:AQ18,3),0)+IF(COUNT(F18:AQ18)&gt;3,LARGE(F18:AQ18,4),0)+IF(COUNT(F18:AQ18)&gt;4,LARGE(F18:AQ18,5),0)+IF(COUNT(F18:AQ18)&gt;5,LARGE(F18:AQ18,6),0)+IF(COUNT(F18:AQ18)&gt;6,LARGE(F18:AQ18,7),0)+IF(COUNT(F18:AQ18)&gt;7,LARGE(F18:AQ18,8),0)+IF(COUNT(F18:AQ18)&gt;8,LARGE(F18:AQ18,9),0)+IF(COUNT(F18:AQ18)&gt;9,LARGE(F18:AQ18,10),0)+IF(COUNT(F18:AQ18)&gt;10,LARGE(F18:AQ18,11),0)+IF(COUNT(F18:AQ18)&gt;11,LARGE(F18:AQ18,12),0)+IF(COUNT(F18:AQ18)&gt;12,LARGE(F18:AQ18,13),0)+IF(COUNT(F18:AQ18)&gt;13,LARGE(F18:AQ18,14),0)+IF(COUNT(F18:AQ18)&gt;14,LARGE(F18:AQ18,15),0)</f>
        <v>255</v>
      </c>
      <c r="AU18" s="19">
        <f t="shared" si="3"/>
        <v>0</v>
      </c>
      <c r="AV18" s="46">
        <f>AT18+AU18</f>
        <v>255</v>
      </c>
      <c r="AW18" s="18" t="str">
        <f>B18&amp;", "&amp;C18</f>
        <v>Kirsch,  Friedbert</v>
      </c>
      <c r="AX18" s="18">
        <f>A18</f>
        <v>16</v>
      </c>
    </row>
    <row r="19" spans="1:50" s="10" customFormat="1" ht="15.75" customHeight="1">
      <c r="A19" s="15">
        <v>17</v>
      </c>
      <c r="B19" s="28" t="s">
        <v>215</v>
      </c>
      <c r="C19" s="28" t="s">
        <v>214</v>
      </c>
      <c r="D19" s="21">
        <v>1966</v>
      </c>
      <c r="E19" s="21" t="s">
        <v>216</v>
      </c>
      <c r="F19" s="18"/>
      <c r="G19" s="17">
        <v>44</v>
      </c>
      <c r="H19" s="18"/>
      <c r="I19" s="17">
        <v>38</v>
      </c>
      <c r="J19" s="18"/>
      <c r="K19" s="18">
        <v>28</v>
      </c>
      <c r="L19" s="18">
        <v>39</v>
      </c>
      <c r="M19" s="18"/>
      <c r="N19" s="18"/>
      <c r="O19" s="18"/>
      <c r="P19" s="18">
        <v>37</v>
      </c>
      <c r="Q19" s="17">
        <v>47</v>
      </c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>
        <v>39</v>
      </c>
      <c r="AD19" s="18">
        <v>39</v>
      </c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7">
        <v>38</v>
      </c>
      <c r="AP19" s="18"/>
      <c r="AQ19" s="18"/>
      <c r="AR19" s="19">
        <f>SUM(F19:AQ19)</f>
        <v>349</v>
      </c>
      <c r="AS19" s="19">
        <f t="shared" si="1"/>
        <v>9</v>
      </c>
      <c r="AT19" s="19">
        <f>IF(COUNT(F19:AQ19)&gt;0,LARGE(F19:AQ19,1),0)+IF(COUNT(F19:AQ19)&gt;1,LARGE(F19:AQ19,2),0)+IF(COUNT(F19:AQ19)&gt;2,LARGE(F19:AQ19,3),0)+IF(COUNT(F19:AQ19)&gt;3,LARGE(F19:AQ19,4),0)+IF(COUNT(F19:AQ19)&gt;4,LARGE(F19:AQ19,5),0)+IF(COUNT(F19:AQ19)&gt;5,LARGE(F19:AQ19,6),0)+IF(COUNT(F19:AQ19)&gt;6,LARGE(F19:AQ19,7),0)+IF(COUNT(F19:AQ19)&gt;7,LARGE(F19:AQ19,8),0)+IF(COUNT(F19:AQ19)&gt;8,LARGE(F19:AQ19,9),0)+IF(COUNT(F19:AQ19)&gt;9,LARGE(F19:AQ19,10),0)+IF(COUNT(F19:AQ19)&gt;10,LARGE(F19:AQ19,11),0)+IF(COUNT(F19:AQ19)&gt;11,LARGE(F19:AQ19,12),0)+IF(COUNT(F19:AQ19)&gt;12,LARGE(F19:AQ19,13),0)+IF(COUNT(F19:AQ19)&gt;13,LARGE(F19:AQ19,14),0)+IF(COUNT(F19:AQ19)&gt;14,LARGE(F19:AQ19,15),0)</f>
        <v>349</v>
      </c>
      <c r="AU19" s="19">
        <f t="shared" si="3"/>
        <v>0</v>
      </c>
      <c r="AV19" s="46">
        <f>AT19+AU19</f>
        <v>349</v>
      </c>
      <c r="AW19" s="18" t="str">
        <f>B19&amp;", "&amp;C19</f>
        <v>Opree,  Christoph</v>
      </c>
      <c r="AX19" s="18">
        <f>A19</f>
        <v>17</v>
      </c>
    </row>
    <row r="20" spans="1:50" s="10" customFormat="1" ht="15.75" customHeight="1">
      <c r="A20" s="15"/>
      <c r="B20" s="60"/>
      <c r="C20" s="60"/>
      <c r="D20" s="60"/>
      <c r="E20" s="60"/>
      <c r="F20" s="20"/>
      <c r="G20" s="20"/>
      <c r="H20" s="20"/>
      <c r="I20" s="14"/>
      <c r="J20" s="20"/>
      <c r="K20" s="20"/>
      <c r="L20" s="20"/>
      <c r="M20" s="20"/>
      <c r="N20" s="20"/>
      <c r="O20" s="20"/>
      <c r="P20" s="20"/>
      <c r="Q20" s="20"/>
      <c r="R20" s="20"/>
      <c r="S20" s="43"/>
      <c r="T20" s="20"/>
      <c r="U20" s="14"/>
      <c r="V20" s="20"/>
      <c r="W20" s="14"/>
      <c r="X20" s="20"/>
      <c r="Y20" s="14"/>
      <c r="Z20" s="14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43"/>
      <c r="AP20" s="20"/>
      <c r="AQ20" s="20"/>
      <c r="AR20" s="19"/>
      <c r="AS20" s="19"/>
      <c r="AT20" s="14"/>
      <c r="AU20" s="19"/>
      <c r="AV20" s="46"/>
      <c r="AW20" s="18"/>
      <c r="AX20" s="18"/>
    </row>
    <row r="21" spans="1:50" s="10" customFormat="1" ht="15.75" customHeight="1">
      <c r="A21" s="15"/>
      <c r="B21" s="68" t="s">
        <v>56</v>
      </c>
      <c r="C21" s="68" t="s">
        <v>57</v>
      </c>
      <c r="D21" s="16">
        <v>1970</v>
      </c>
      <c r="E21" s="16" t="s">
        <v>58</v>
      </c>
      <c r="F21" s="17">
        <v>48</v>
      </c>
      <c r="G21" s="18"/>
      <c r="H21" s="18">
        <v>39</v>
      </c>
      <c r="I21" s="17">
        <v>45</v>
      </c>
      <c r="J21" s="18"/>
      <c r="K21" s="18"/>
      <c r="L21" s="18"/>
      <c r="M21" s="18"/>
      <c r="N21" s="18"/>
      <c r="O21" s="18"/>
      <c r="P21" s="17">
        <v>50</v>
      </c>
      <c r="Q21" s="18"/>
      <c r="R21" s="18"/>
      <c r="S21" s="17">
        <v>47</v>
      </c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48</v>
      </c>
      <c r="AM21" s="18"/>
      <c r="AN21" s="17">
        <v>47</v>
      </c>
      <c r="AO21" s="18"/>
      <c r="AP21" s="18">
        <v>45</v>
      </c>
      <c r="AQ21" s="18"/>
      <c r="AR21" s="19">
        <f t="shared" si="0"/>
        <v>369</v>
      </c>
      <c r="AS21" s="19">
        <f aca="true" t="shared" si="7" ref="AS21:AS30">COUNT(F21:AQ21)</f>
        <v>8</v>
      </c>
      <c r="AT21" s="19">
        <f t="shared" si="2"/>
        <v>369</v>
      </c>
      <c r="AU21" s="19">
        <f aca="true" t="shared" si="8" ref="AU21:AU31">IF(COUNT(F21:AQ21)&lt;22,IF(COUNT(F21:AQ21)&gt;14,(COUNT(F21:AQ21)-15),0)*20,120)</f>
        <v>0</v>
      </c>
      <c r="AV21" s="46">
        <f t="shared" si="4"/>
        <v>369</v>
      </c>
      <c r="AW21" s="18" t="str">
        <f t="shared" si="5"/>
        <v>Stassen, René</v>
      </c>
      <c r="AX21" s="18">
        <f t="shared" si="6"/>
        <v>0</v>
      </c>
    </row>
    <row r="22" spans="1:50" s="10" customFormat="1" ht="15.75" customHeight="1">
      <c r="A22" s="15"/>
      <c r="B22" s="26" t="s">
        <v>379</v>
      </c>
      <c r="C22" s="27" t="s">
        <v>315</v>
      </c>
      <c r="D22" s="26">
        <v>1969</v>
      </c>
      <c r="E22" s="26" t="s">
        <v>380</v>
      </c>
      <c r="F22" s="27"/>
      <c r="G22" s="27"/>
      <c r="H22" s="27"/>
      <c r="I22" s="18"/>
      <c r="J22" s="20"/>
      <c r="K22" s="20"/>
      <c r="L22" s="20">
        <v>41</v>
      </c>
      <c r="M22" s="14">
        <v>50</v>
      </c>
      <c r="N22" s="20"/>
      <c r="O22" s="20"/>
      <c r="P22" s="20"/>
      <c r="Q22" s="20"/>
      <c r="R22" s="20"/>
      <c r="S22" s="43">
        <v>49</v>
      </c>
      <c r="T22" s="20"/>
      <c r="U22" s="20"/>
      <c r="V22" s="20"/>
      <c r="W22" s="14">
        <v>46</v>
      </c>
      <c r="X22" s="14">
        <v>47</v>
      </c>
      <c r="Y22" s="14">
        <v>45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>
        <v>46</v>
      </c>
      <c r="AJ22" s="20"/>
      <c r="AK22" s="20"/>
      <c r="AL22" s="20"/>
      <c r="AM22" s="20"/>
      <c r="AN22" s="20"/>
      <c r="AO22" s="43">
        <v>45</v>
      </c>
      <c r="AP22" s="20"/>
      <c r="AQ22" s="20"/>
      <c r="AR22" s="19">
        <f t="shared" si="0"/>
        <v>369</v>
      </c>
      <c r="AS22" s="19">
        <f t="shared" si="7"/>
        <v>8</v>
      </c>
      <c r="AT22" s="19">
        <f t="shared" si="2"/>
        <v>369</v>
      </c>
      <c r="AU22" s="19">
        <f t="shared" si="8"/>
        <v>0</v>
      </c>
      <c r="AV22" s="46">
        <f t="shared" si="4"/>
        <v>369</v>
      </c>
      <c r="AW22" s="18" t="str">
        <f t="shared" si="5"/>
        <v>Leclere,  Helmut</v>
      </c>
      <c r="AX22" s="18">
        <f t="shared" si="6"/>
        <v>0</v>
      </c>
    </row>
    <row r="23" spans="1:50" s="10" customFormat="1" ht="15.75" customHeight="1">
      <c r="A23" s="15"/>
      <c r="B23" s="69" t="s">
        <v>175</v>
      </c>
      <c r="C23" s="69" t="s">
        <v>176</v>
      </c>
      <c r="D23" s="21">
        <v>1967</v>
      </c>
      <c r="E23" s="21" t="s">
        <v>177</v>
      </c>
      <c r="F23" s="18"/>
      <c r="G23" s="18">
        <v>42</v>
      </c>
      <c r="H23" s="18"/>
      <c r="I23" s="18"/>
      <c r="J23" s="18"/>
      <c r="K23" s="18"/>
      <c r="L23" s="18"/>
      <c r="M23" s="18"/>
      <c r="N23" s="18"/>
      <c r="O23" s="18"/>
      <c r="P23" s="18"/>
      <c r="Q23" s="18">
        <v>47</v>
      </c>
      <c r="R23" s="18"/>
      <c r="S23" s="18">
        <v>49</v>
      </c>
      <c r="T23" s="18"/>
      <c r="U23" s="18"/>
      <c r="V23" s="18"/>
      <c r="W23" s="18">
        <v>49</v>
      </c>
      <c r="X23" s="18"/>
      <c r="Y23" s="18"/>
      <c r="Z23" s="18"/>
      <c r="AA23" s="18"/>
      <c r="AB23" s="18"/>
      <c r="AC23" s="18">
        <v>47</v>
      </c>
      <c r="AD23" s="18"/>
      <c r="AE23" s="18">
        <v>39</v>
      </c>
      <c r="AF23" s="18"/>
      <c r="AG23" s="18">
        <v>48</v>
      </c>
      <c r="AH23" s="18"/>
      <c r="AI23" s="18"/>
      <c r="AJ23" s="18"/>
      <c r="AK23" s="18"/>
      <c r="AL23" s="18"/>
      <c r="AM23" s="18"/>
      <c r="AN23" s="18">
        <v>47</v>
      </c>
      <c r="AO23" s="18"/>
      <c r="AP23" s="18"/>
      <c r="AQ23" s="18"/>
      <c r="AR23" s="19">
        <f t="shared" si="0"/>
        <v>368</v>
      </c>
      <c r="AS23" s="19">
        <f t="shared" si="7"/>
        <v>8</v>
      </c>
      <c r="AT23" s="19">
        <f t="shared" si="2"/>
        <v>368</v>
      </c>
      <c r="AU23" s="19">
        <f t="shared" si="8"/>
        <v>0</v>
      </c>
      <c r="AV23" s="46">
        <f t="shared" si="4"/>
        <v>368</v>
      </c>
      <c r="AW23" s="18" t="str">
        <f t="shared" si="5"/>
        <v>van Berkel,  Peter</v>
      </c>
      <c r="AX23" s="18">
        <f>A23</f>
        <v>0</v>
      </c>
    </row>
    <row r="24" spans="1:50" s="10" customFormat="1" ht="15.75" customHeight="1">
      <c r="A24" s="15"/>
      <c r="B24" s="85" t="s">
        <v>286</v>
      </c>
      <c r="C24" s="74" t="s">
        <v>214</v>
      </c>
      <c r="D24" s="24">
        <v>1970</v>
      </c>
      <c r="E24" s="24" t="s">
        <v>287</v>
      </c>
      <c r="F24" s="18"/>
      <c r="G24" s="18"/>
      <c r="H24" s="18"/>
      <c r="I24" s="18">
        <v>50</v>
      </c>
      <c r="J24" s="18"/>
      <c r="K24" s="18"/>
      <c r="L24" s="18">
        <v>48</v>
      </c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>
        <v>47</v>
      </c>
      <c r="AF24" s="18"/>
      <c r="AG24" s="18"/>
      <c r="AH24" s="18"/>
      <c r="AI24" s="18">
        <v>50</v>
      </c>
      <c r="AJ24" s="18"/>
      <c r="AK24" s="18">
        <v>49</v>
      </c>
      <c r="AL24" s="18"/>
      <c r="AM24" s="18"/>
      <c r="AN24" s="18"/>
      <c r="AO24" s="17">
        <v>49</v>
      </c>
      <c r="AP24" s="18">
        <v>50</v>
      </c>
      <c r="AQ24" s="18"/>
      <c r="AR24" s="19">
        <f t="shared" si="0"/>
        <v>343</v>
      </c>
      <c r="AS24" s="19">
        <f t="shared" si="7"/>
        <v>7</v>
      </c>
      <c r="AT24" s="19">
        <f t="shared" si="2"/>
        <v>343</v>
      </c>
      <c r="AU24" s="19">
        <f t="shared" si="8"/>
        <v>0</v>
      </c>
      <c r="AV24" s="46">
        <f t="shared" si="4"/>
        <v>343</v>
      </c>
      <c r="AW24" s="18" t="str">
        <f>B24&amp;", "&amp;C24</f>
        <v>Bonnie,  Christoph</v>
      </c>
      <c r="AX24" s="18">
        <f>A24</f>
        <v>0</v>
      </c>
    </row>
    <row r="25" spans="1:50" s="10" customFormat="1" ht="15.75" customHeight="1">
      <c r="A25" s="15"/>
      <c r="B25" s="73" t="s">
        <v>89</v>
      </c>
      <c r="C25" s="73" t="s">
        <v>90</v>
      </c>
      <c r="D25" s="16">
        <v>1967</v>
      </c>
      <c r="E25" s="16" t="s">
        <v>91</v>
      </c>
      <c r="F25" s="17">
        <v>35</v>
      </c>
      <c r="G25" s="18"/>
      <c r="H25" s="18"/>
      <c r="I25" s="18"/>
      <c r="J25" s="18"/>
      <c r="K25" s="18"/>
      <c r="L25" s="18">
        <v>35</v>
      </c>
      <c r="M25" s="18"/>
      <c r="N25" s="18"/>
      <c r="O25" s="18"/>
      <c r="P25" s="18">
        <v>43</v>
      </c>
      <c r="Q25" s="18"/>
      <c r="R25" s="18">
        <v>45</v>
      </c>
      <c r="S25" s="18"/>
      <c r="T25" s="18"/>
      <c r="U25" s="18"/>
      <c r="V25" s="18"/>
      <c r="W25" s="17">
        <v>45</v>
      </c>
      <c r="X25" s="18"/>
      <c r="Y25" s="18"/>
      <c r="Z25" s="18"/>
      <c r="AA25" s="18"/>
      <c r="AB25" s="18"/>
      <c r="AC25" s="18"/>
      <c r="AD25" s="18">
        <v>42</v>
      </c>
      <c r="AE25" s="18"/>
      <c r="AF25" s="18"/>
      <c r="AG25" s="17">
        <v>46</v>
      </c>
      <c r="AH25" s="18"/>
      <c r="AI25" s="18"/>
      <c r="AJ25" s="18"/>
      <c r="AK25" s="18"/>
      <c r="AL25" s="18"/>
      <c r="AM25" s="18"/>
      <c r="AN25" s="18"/>
      <c r="AO25" s="17">
        <v>41</v>
      </c>
      <c r="AP25" s="18"/>
      <c r="AQ25" s="18"/>
      <c r="AR25" s="19">
        <f t="shared" si="0"/>
        <v>332</v>
      </c>
      <c r="AS25" s="19">
        <f t="shared" si="7"/>
        <v>8</v>
      </c>
      <c r="AT25" s="19">
        <f t="shared" si="2"/>
        <v>332</v>
      </c>
      <c r="AU25" s="19">
        <f t="shared" si="8"/>
        <v>0</v>
      </c>
      <c r="AV25" s="46">
        <f t="shared" si="4"/>
        <v>332</v>
      </c>
      <c r="AW25" s="18" t="str">
        <f t="shared" si="5"/>
        <v>Braunleder, Jörg</v>
      </c>
      <c r="AX25" s="18">
        <f t="shared" si="6"/>
        <v>0</v>
      </c>
    </row>
    <row r="26" spans="1:50" s="10" customFormat="1" ht="15.75" customHeight="1">
      <c r="A26" s="15"/>
      <c r="B26" s="79" t="s">
        <v>59</v>
      </c>
      <c r="C26" s="79" t="s">
        <v>60</v>
      </c>
      <c r="D26" s="16">
        <v>1970</v>
      </c>
      <c r="E26" s="16" t="s">
        <v>58</v>
      </c>
      <c r="F26" s="17">
        <v>47</v>
      </c>
      <c r="G26" s="18"/>
      <c r="H26" s="18">
        <v>41</v>
      </c>
      <c r="I26" s="17">
        <v>44</v>
      </c>
      <c r="J26" s="18"/>
      <c r="K26" s="18"/>
      <c r="L26" s="18"/>
      <c r="M26" s="18"/>
      <c r="N26" s="18"/>
      <c r="O26" s="18"/>
      <c r="P26" s="17">
        <v>49</v>
      </c>
      <c r="Q26" s="18"/>
      <c r="R26" s="18"/>
      <c r="S26" s="18"/>
      <c r="T26" s="18"/>
      <c r="U26" s="18"/>
      <c r="V26" s="18">
        <v>49</v>
      </c>
      <c r="W26" s="18"/>
      <c r="X26" s="17">
        <v>48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>
        <v>47</v>
      </c>
      <c r="AK26" s="18"/>
      <c r="AL26" s="18"/>
      <c r="AM26" s="18"/>
      <c r="AN26" s="18"/>
      <c r="AO26" s="18"/>
      <c r="AP26" s="18"/>
      <c r="AQ26" s="18"/>
      <c r="AR26" s="19">
        <f t="shared" si="0"/>
        <v>325</v>
      </c>
      <c r="AS26" s="19">
        <f t="shared" si="7"/>
        <v>7</v>
      </c>
      <c r="AT26" s="19">
        <f t="shared" si="2"/>
        <v>325</v>
      </c>
      <c r="AU26" s="19">
        <f t="shared" si="8"/>
        <v>0</v>
      </c>
      <c r="AV26" s="46">
        <f t="shared" si="4"/>
        <v>325</v>
      </c>
      <c r="AW26" s="18" t="str">
        <f>B26&amp;", "&amp;C26</f>
        <v>Schieferdecker, Joerg</v>
      </c>
      <c r="AX26" s="18">
        <f>A26</f>
        <v>0</v>
      </c>
    </row>
    <row r="27" spans="1:50" s="10" customFormat="1" ht="15.75" customHeight="1">
      <c r="A27" s="15"/>
      <c r="B27" s="30" t="s">
        <v>438</v>
      </c>
      <c r="C27" s="30" t="s">
        <v>104</v>
      </c>
      <c r="D27" s="32">
        <v>1967</v>
      </c>
      <c r="E27" s="30" t="s">
        <v>439</v>
      </c>
      <c r="F27" s="28"/>
      <c r="G27" s="28"/>
      <c r="H27" s="28"/>
      <c r="I27" s="28"/>
      <c r="J27" s="28">
        <v>46</v>
      </c>
      <c r="K27" s="28">
        <v>33</v>
      </c>
      <c r="L27" s="28"/>
      <c r="M27" s="28"/>
      <c r="N27" s="28"/>
      <c r="O27" s="28"/>
      <c r="P27" s="14">
        <v>48</v>
      </c>
      <c r="Q27" s="28"/>
      <c r="R27" s="28">
        <v>47</v>
      </c>
      <c r="S27" s="28"/>
      <c r="T27" s="28"/>
      <c r="U27" s="28"/>
      <c r="V27" s="28"/>
      <c r="W27" s="14">
        <v>48</v>
      </c>
      <c r="X27" s="28"/>
      <c r="Y27" s="28"/>
      <c r="Z27" s="28"/>
      <c r="AA27" s="28"/>
      <c r="AB27" s="28"/>
      <c r="AC27" s="28"/>
      <c r="AD27" s="28">
        <v>26</v>
      </c>
      <c r="AE27" s="28"/>
      <c r="AF27" s="28"/>
      <c r="AG27" s="28"/>
      <c r="AH27" s="14">
        <v>50</v>
      </c>
      <c r="AI27" s="28"/>
      <c r="AJ27" s="28"/>
      <c r="AK27" s="28"/>
      <c r="AL27" s="28"/>
      <c r="AM27" s="28"/>
      <c r="AN27" s="28"/>
      <c r="AO27" s="28"/>
      <c r="AP27" s="28"/>
      <c r="AQ27" s="28"/>
      <c r="AR27" s="19">
        <f t="shared" si="0"/>
        <v>298</v>
      </c>
      <c r="AS27" s="19">
        <f t="shared" si="7"/>
        <v>7</v>
      </c>
      <c r="AT27" s="14">
        <f t="shared" si="2"/>
        <v>298</v>
      </c>
      <c r="AU27" s="19">
        <f t="shared" si="8"/>
        <v>0</v>
      </c>
      <c r="AV27" s="46">
        <f t="shared" si="4"/>
        <v>298</v>
      </c>
      <c r="AW27" s="18" t="str">
        <f t="shared" si="5"/>
        <v>Pauken, Ralf</v>
      </c>
      <c r="AX27" s="18">
        <f t="shared" si="6"/>
        <v>0</v>
      </c>
    </row>
    <row r="28" spans="1:50" s="10" customFormat="1" ht="15.75" customHeight="1">
      <c r="A28" s="15"/>
      <c r="B28" s="69" t="s">
        <v>217</v>
      </c>
      <c r="C28" s="69" t="s">
        <v>212</v>
      </c>
      <c r="D28" s="21">
        <v>1967</v>
      </c>
      <c r="E28" s="21" t="s">
        <v>216</v>
      </c>
      <c r="F28" s="18"/>
      <c r="G28" s="17">
        <v>43</v>
      </c>
      <c r="H28" s="18">
        <v>38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50">
        <v>42</v>
      </c>
      <c r="T28" s="18">
        <v>38</v>
      </c>
      <c r="U28" s="18"/>
      <c r="V28" s="18"/>
      <c r="W28" s="18"/>
      <c r="X28" s="17">
        <v>45</v>
      </c>
      <c r="Y28" s="18"/>
      <c r="Z28" s="18"/>
      <c r="AA28" s="18"/>
      <c r="AB28" s="18"/>
      <c r="AC28" s="18"/>
      <c r="AD28" s="18"/>
      <c r="AE28" s="18"/>
      <c r="AF28" s="18">
        <v>28</v>
      </c>
      <c r="AG28" s="17">
        <v>43</v>
      </c>
      <c r="AH28" s="18"/>
      <c r="AI28" s="18"/>
      <c r="AJ28" s="18"/>
      <c r="AK28" s="18"/>
      <c r="AL28" s="18"/>
      <c r="AM28" s="18"/>
      <c r="AN28" s="18"/>
      <c r="AO28" s="17">
        <v>19</v>
      </c>
      <c r="AP28" s="18"/>
      <c r="AQ28" s="18"/>
      <c r="AR28" s="19">
        <f t="shared" si="0"/>
        <v>296</v>
      </c>
      <c r="AS28" s="19">
        <f t="shared" si="7"/>
        <v>8</v>
      </c>
      <c r="AT28" s="19">
        <f t="shared" si="2"/>
        <v>296</v>
      </c>
      <c r="AU28" s="19">
        <f t="shared" si="8"/>
        <v>0</v>
      </c>
      <c r="AV28" s="46">
        <f t="shared" si="4"/>
        <v>296</v>
      </c>
      <c r="AW28" s="18" t="str">
        <f t="shared" si="5"/>
        <v>Maaß,  Andre</v>
      </c>
      <c r="AX28" s="18">
        <f t="shared" si="6"/>
        <v>0</v>
      </c>
    </row>
    <row r="29" spans="1:50" s="10" customFormat="1" ht="15.75" customHeight="1">
      <c r="A29" s="15"/>
      <c r="B29" s="86" t="s">
        <v>316</v>
      </c>
      <c r="C29" s="87" t="s">
        <v>86</v>
      </c>
      <c r="D29" s="49">
        <v>1966</v>
      </c>
      <c r="E29" s="49" t="s">
        <v>317</v>
      </c>
      <c r="F29" s="13"/>
      <c r="G29" s="13"/>
      <c r="H29" s="13"/>
      <c r="I29" s="14">
        <v>49</v>
      </c>
      <c r="J29" s="13"/>
      <c r="K29" s="13"/>
      <c r="L29" s="13"/>
      <c r="M29" s="13"/>
      <c r="N29" s="13"/>
      <c r="O29" s="13"/>
      <c r="P29" s="13"/>
      <c r="Q29" s="13"/>
      <c r="R29" s="13"/>
      <c r="S29" s="43">
        <v>50</v>
      </c>
      <c r="T29" s="13"/>
      <c r="U29" s="14">
        <v>48</v>
      </c>
      <c r="V29" s="13"/>
      <c r="W29" s="13"/>
      <c r="X29" s="14">
        <v>50</v>
      </c>
      <c r="Y29" s="14">
        <v>48</v>
      </c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43">
        <v>49</v>
      </c>
      <c r="AP29" s="13"/>
      <c r="AQ29" s="13"/>
      <c r="AR29" s="19">
        <f t="shared" si="0"/>
        <v>294</v>
      </c>
      <c r="AS29" s="19">
        <f t="shared" si="7"/>
        <v>6</v>
      </c>
      <c r="AT29" s="14">
        <f t="shared" si="2"/>
        <v>294</v>
      </c>
      <c r="AU29" s="19">
        <f t="shared" si="8"/>
        <v>0</v>
      </c>
      <c r="AV29" s="46">
        <f t="shared" si="4"/>
        <v>294</v>
      </c>
      <c r="AW29" s="13"/>
      <c r="AX29" s="18">
        <f t="shared" si="6"/>
        <v>0</v>
      </c>
    </row>
    <row r="30" spans="1:50" s="10" customFormat="1" ht="15.75" customHeight="1">
      <c r="A30" s="15"/>
      <c r="B30" s="71" t="s">
        <v>790</v>
      </c>
      <c r="C30" s="77" t="s">
        <v>135</v>
      </c>
      <c r="D30" s="49">
        <v>1969</v>
      </c>
      <c r="E30" s="49" t="s">
        <v>791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43">
        <v>37</v>
      </c>
      <c r="T30" s="13"/>
      <c r="U30" s="13"/>
      <c r="V30" s="13"/>
      <c r="W30" s="13"/>
      <c r="X30" s="14">
        <v>46</v>
      </c>
      <c r="Y30" s="14">
        <v>42</v>
      </c>
      <c r="Z30" s="13"/>
      <c r="AA30" s="13"/>
      <c r="AB30" s="13"/>
      <c r="AC30" s="13">
        <v>44</v>
      </c>
      <c r="AD30" s="13"/>
      <c r="AE30" s="13">
        <v>45</v>
      </c>
      <c r="AF30" s="13"/>
      <c r="AG30" s="13"/>
      <c r="AH30" s="13"/>
      <c r="AI30" s="13"/>
      <c r="AJ30" s="13"/>
      <c r="AK30" s="13"/>
      <c r="AL30" s="13"/>
      <c r="AM30" s="13"/>
      <c r="AN30" s="14">
        <v>46</v>
      </c>
      <c r="AO30" s="43">
        <v>26</v>
      </c>
      <c r="AP30" s="13"/>
      <c r="AQ30" s="13"/>
      <c r="AR30" s="19">
        <f t="shared" si="0"/>
        <v>286</v>
      </c>
      <c r="AS30" s="19">
        <f t="shared" si="7"/>
        <v>7</v>
      </c>
      <c r="AT30" s="14">
        <f t="shared" si="2"/>
        <v>286</v>
      </c>
      <c r="AU30" s="19">
        <f t="shared" si="8"/>
        <v>0</v>
      </c>
      <c r="AV30" s="46">
        <f t="shared" si="4"/>
        <v>286</v>
      </c>
      <c r="AW30" s="13"/>
      <c r="AX30" s="13"/>
    </row>
    <row r="31" spans="1:50" s="10" customFormat="1" ht="15.75" customHeight="1">
      <c r="A31" s="15"/>
      <c r="B31" s="36" t="s">
        <v>623</v>
      </c>
      <c r="C31" s="36" t="s">
        <v>624</v>
      </c>
      <c r="D31" s="35">
        <v>40</v>
      </c>
      <c r="E31" s="36" t="s">
        <v>460</v>
      </c>
      <c r="F31" s="13"/>
      <c r="G31" s="13"/>
      <c r="H31" s="13"/>
      <c r="I31" s="13"/>
      <c r="J31" s="13"/>
      <c r="K31" s="13"/>
      <c r="L31" s="13"/>
      <c r="M31" s="13">
        <v>48</v>
      </c>
      <c r="N31" s="13"/>
      <c r="O31" s="13"/>
      <c r="P31" s="13"/>
      <c r="Q31" s="13">
        <v>37</v>
      </c>
      <c r="R31" s="13"/>
      <c r="S31" s="13">
        <v>48</v>
      </c>
      <c r="T31" s="13"/>
      <c r="U31" s="13"/>
      <c r="V31" s="13"/>
      <c r="W31" s="13">
        <v>47</v>
      </c>
      <c r="X31" s="13"/>
      <c r="Y31" s="13"/>
      <c r="Z31" s="13"/>
      <c r="AA31" s="13"/>
      <c r="AB31" s="13"/>
      <c r="AC31" s="13"/>
      <c r="AD31" s="13"/>
      <c r="AE31" s="13">
        <v>30</v>
      </c>
      <c r="AF31" s="13"/>
      <c r="AG31" s="13">
        <v>47</v>
      </c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9">
        <f t="shared" si="0"/>
        <v>257</v>
      </c>
      <c r="AS31" s="19">
        <f>COUNT(K31:AQ31)</f>
        <v>6</v>
      </c>
      <c r="AT31" s="14">
        <f t="shared" si="2"/>
        <v>257</v>
      </c>
      <c r="AU31" s="19">
        <f t="shared" si="8"/>
        <v>0</v>
      </c>
      <c r="AV31" s="46">
        <f t="shared" si="4"/>
        <v>257</v>
      </c>
      <c r="AW31" s="18" t="str">
        <f>B31&amp;", "&amp;C31</f>
        <v>KRAUTSCHEID, William</v>
      </c>
      <c r="AX31" s="18">
        <f t="shared" si="6"/>
        <v>0</v>
      </c>
    </row>
    <row r="33" spans="1:50" s="10" customFormat="1" ht="15.75" customHeight="1">
      <c r="A33" s="15"/>
      <c r="B33" s="29" t="s">
        <v>225</v>
      </c>
      <c r="C33" s="29" t="s">
        <v>226</v>
      </c>
      <c r="D33" s="21">
        <v>1968</v>
      </c>
      <c r="E33" s="21" t="s">
        <v>227</v>
      </c>
      <c r="F33" s="18"/>
      <c r="G33" s="17">
        <v>39</v>
      </c>
      <c r="H33" s="18">
        <v>36</v>
      </c>
      <c r="I33" s="17">
        <v>31</v>
      </c>
      <c r="J33" s="18">
        <v>35</v>
      </c>
      <c r="K33" s="18"/>
      <c r="L33" s="18"/>
      <c r="M33" s="18"/>
      <c r="N33" s="18"/>
      <c r="O33" s="18"/>
      <c r="P33" s="17">
        <v>42</v>
      </c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>
        <v>40</v>
      </c>
      <c r="AH33" s="18"/>
      <c r="AI33" s="18"/>
      <c r="AJ33" s="18"/>
      <c r="AK33" s="18"/>
      <c r="AL33" s="18"/>
      <c r="AM33" s="18"/>
      <c r="AN33" s="18"/>
      <c r="AO33" s="50">
        <v>31</v>
      </c>
      <c r="AP33" s="18"/>
      <c r="AQ33" s="18"/>
      <c r="AR33" s="19">
        <f t="shared" si="0"/>
        <v>254</v>
      </c>
      <c r="AS33" s="19">
        <f aca="true" t="shared" si="9" ref="AS33:AS50">COUNT(F33:AQ33)</f>
        <v>7</v>
      </c>
      <c r="AT33" s="19">
        <f t="shared" si="2"/>
        <v>254</v>
      </c>
      <c r="AU33" s="19">
        <f aca="true" t="shared" si="10" ref="AU33:AU64">IF(COUNT(F33:AQ33)&lt;22,IF(COUNT(F33:AQ33)&gt;14,(COUNT(F33:AQ33)-15),0)*20,120)</f>
        <v>0</v>
      </c>
      <c r="AV33" s="46">
        <f t="shared" si="4"/>
        <v>254</v>
      </c>
      <c r="AW33" s="18" t="str">
        <f>B33&amp;", "&amp;C33</f>
        <v>Bürger,  Olaf</v>
      </c>
      <c r="AX33" s="18">
        <f>A33</f>
        <v>0</v>
      </c>
    </row>
    <row r="34" spans="1:50" s="10" customFormat="1" ht="15.75" customHeight="1">
      <c r="A34" s="15"/>
      <c r="B34" s="54" t="s">
        <v>318</v>
      </c>
      <c r="C34" s="54" t="s">
        <v>81</v>
      </c>
      <c r="D34" s="55">
        <v>69</v>
      </c>
      <c r="E34" s="54" t="s">
        <v>317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4"/>
      <c r="T34" s="13"/>
      <c r="U34" s="14">
        <v>50</v>
      </c>
      <c r="V34" s="13"/>
      <c r="W34" s="13"/>
      <c r="X34" s="13"/>
      <c r="Y34" s="14">
        <v>50</v>
      </c>
      <c r="Z34" s="13"/>
      <c r="AA34" s="13"/>
      <c r="AB34" s="13"/>
      <c r="AC34" s="13">
        <v>49</v>
      </c>
      <c r="AD34" s="13"/>
      <c r="AE34" s="13"/>
      <c r="AF34" s="13"/>
      <c r="AG34" s="13"/>
      <c r="AH34" s="13"/>
      <c r="AI34" s="13"/>
      <c r="AJ34" s="13"/>
      <c r="AK34" s="13">
        <v>50</v>
      </c>
      <c r="AL34" s="13"/>
      <c r="AM34" s="13"/>
      <c r="AN34" s="13"/>
      <c r="AO34" s="43">
        <v>50</v>
      </c>
      <c r="AP34" s="13"/>
      <c r="AQ34" s="13"/>
      <c r="AR34" s="19">
        <f t="shared" si="0"/>
        <v>249</v>
      </c>
      <c r="AS34" s="19">
        <f t="shared" si="9"/>
        <v>5</v>
      </c>
      <c r="AT34" s="14">
        <f t="shared" si="2"/>
        <v>249</v>
      </c>
      <c r="AU34" s="19">
        <f t="shared" si="10"/>
        <v>0</v>
      </c>
      <c r="AV34" s="46">
        <f t="shared" si="4"/>
        <v>249</v>
      </c>
      <c r="AW34" s="13"/>
      <c r="AX34" s="13"/>
    </row>
    <row r="35" spans="1:50" s="10" customFormat="1" ht="15.75" customHeight="1">
      <c r="A35" s="15"/>
      <c r="B35" s="37" t="s">
        <v>629</v>
      </c>
      <c r="C35" s="37" t="s">
        <v>630</v>
      </c>
      <c r="D35" s="37">
        <v>1968</v>
      </c>
      <c r="E35" s="37" t="s">
        <v>631</v>
      </c>
      <c r="F35" s="13"/>
      <c r="G35" s="13"/>
      <c r="H35" s="13"/>
      <c r="I35" s="13"/>
      <c r="J35" s="13"/>
      <c r="K35" s="13"/>
      <c r="L35" s="13"/>
      <c r="M35" s="13"/>
      <c r="N35" s="13">
        <v>50</v>
      </c>
      <c r="O35" s="13"/>
      <c r="P35" s="13"/>
      <c r="Q35" s="13"/>
      <c r="R35" s="13">
        <v>50</v>
      </c>
      <c r="S35" s="14">
        <v>49</v>
      </c>
      <c r="T35" s="13"/>
      <c r="U35" s="13"/>
      <c r="V35" s="13"/>
      <c r="W35" s="13"/>
      <c r="X35" s="13"/>
      <c r="Y35" s="13">
        <v>50</v>
      </c>
      <c r="Z35" s="13"/>
      <c r="AA35" s="13">
        <v>49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9">
        <f t="shared" si="0"/>
        <v>248</v>
      </c>
      <c r="AS35" s="19">
        <f t="shared" si="9"/>
        <v>5</v>
      </c>
      <c r="AT35" s="14">
        <f t="shared" si="2"/>
        <v>248</v>
      </c>
      <c r="AU35" s="19">
        <f t="shared" si="10"/>
        <v>0</v>
      </c>
      <c r="AV35" s="46">
        <f t="shared" si="4"/>
        <v>248</v>
      </c>
      <c r="AW35" s="18" t="str">
        <f>B35&amp;", "&amp;C35</f>
        <v>Kriescher,  Siegfried</v>
      </c>
      <c r="AX35" s="18">
        <f aca="true" t="shared" si="11" ref="AX35:AX40">A35</f>
        <v>0</v>
      </c>
    </row>
    <row r="36" spans="1:50" s="10" customFormat="1" ht="15.75" customHeight="1">
      <c r="A36" s="15"/>
      <c r="B36" s="52" t="s">
        <v>812</v>
      </c>
      <c r="C36" s="52" t="s">
        <v>813</v>
      </c>
      <c r="D36" s="53">
        <v>1969</v>
      </c>
      <c r="E36" s="52" t="s">
        <v>270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/>
      <c r="T36" s="13">
        <v>49</v>
      </c>
      <c r="U36" s="13"/>
      <c r="V36" s="13"/>
      <c r="W36" s="14">
        <v>49</v>
      </c>
      <c r="X36" s="13"/>
      <c r="Y36" s="13"/>
      <c r="Z36" s="14">
        <v>49</v>
      </c>
      <c r="AA36" s="13"/>
      <c r="AB36" s="13"/>
      <c r="AC36" s="13">
        <v>50</v>
      </c>
      <c r="AD36" s="13"/>
      <c r="AE36" s="13"/>
      <c r="AF36" s="13">
        <v>48</v>
      </c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9">
        <f t="shared" si="0"/>
        <v>245</v>
      </c>
      <c r="AS36" s="19">
        <f t="shared" si="9"/>
        <v>5</v>
      </c>
      <c r="AT36" s="14">
        <f t="shared" si="2"/>
        <v>245</v>
      </c>
      <c r="AU36" s="19">
        <f t="shared" si="10"/>
        <v>0</v>
      </c>
      <c r="AV36" s="46">
        <f t="shared" si="4"/>
        <v>245</v>
      </c>
      <c r="AW36" s="13"/>
      <c r="AX36" s="18">
        <f t="shared" si="11"/>
        <v>0</v>
      </c>
    </row>
    <row r="37" spans="1:50" s="10" customFormat="1" ht="15.75" customHeight="1">
      <c r="A37" s="15"/>
      <c r="B37" s="28" t="s">
        <v>239</v>
      </c>
      <c r="C37" s="28" t="s">
        <v>162</v>
      </c>
      <c r="D37" s="21">
        <v>1967</v>
      </c>
      <c r="E37" s="21" t="s">
        <v>240</v>
      </c>
      <c r="F37" s="18"/>
      <c r="G37" s="17">
        <v>33</v>
      </c>
      <c r="H37" s="18"/>
      <c r="I37" s="17">
        <v>30</v>
      </c>
      <c r="J37" s="18"/>
      <c r="K37" s="18"/>
      <c r="L37" s="18">
        <v>37</v>
      </c>
      <c r="M37" s="18"/>
      <c r="N37" s="18"/>
      <c r="O37" s="18"/>
      <c r="P37" s="18">
        <v>39</v>
      </c>
      <c r="Q37" s="18"/>
      <c r="R37" s="18"/>
      <c r="S37" s="17">
        <v>44</v>
      </c>
      <c r="T37" s="18"/>
      <c r="U37" s="18"/>
      <c r="V37" s="18">
        <v>45</v>
      </c>
      <c r="W37" s="18"/>
      <c r="X37" s="18"/>
      <c r="Y37" s="18"/>
      <c r="Z37" s="18"/>
      <c r="AA37" s="18"/>
      <c r="AB37" s="18"/>
      <c r="AC37" s="18"/>
      <c r="AD37" s="18"/>
      <c r="AE37" s="18">
        <v>16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9">
        <f aca="true" t="shared" si="12" ref="AR37:AR68">SUM(F37:AQ37)</f>
        <v>244</v>
      </c>
      <c r="AS37" s="19">
        <f t="shared" si="9"/>
        <v>7</v>
      </c>
      <c r="AT37" s="19">
        <f aca="true" t="shared" si="13" ref="AT37:AT68">IF(COUNT(F37:AQ37)&gt;0,LARGE(F37:AQ37,1),0)+IF(COUNT(F37:AQ37)&gt;1,LARGE(F37:AQ37,2),0)+IF(COUNT(F37:AQ37)&gt;2,LARGE(F37:AQ37,3),0)+IF(COUNT(F37:AQ37)&gt;3,LARGE(F37:AQ37,4),0)+IF(COUNT(F37:AQ37)&gt;4,LARGE(F37:AQ37,5),0)+IF(COUNT(F37:AQ37)&gt;5,LARGE(F37:AQ37,6),0)+IF(COUNT(F37:AQ37)&gt;6,LARGE(F37:AQ37,7),0)+IF(COUNT(F37:AQ37)&gt;7,LARGE(F37:AQ37,8),0)+IF(COUNT(F37:AQ37)&gt;8,LARGE(F37:AQ37,9),0)+IF(COUNT(F37:AQ37)&gt;9,LARGE(F37:AQ37,10),0)+IF(COUNT(F37:AQ37)&gt;10,LARGE(F37:AQ37,11),0)+IF(COUNT(F37:AQ37)&gt;11,LARGE(F37:AQ37,12),0)+IF(COUNT(F37:AQ37)&gt;12,LARGE(F37:AQ37,13),0)+IF(COUNT(F37:AQ37)&gt;13,LARGE(F37:AQ37,14),0)+IF(COUNT(F37:AQ37)&gt;14,LARGE(F37:AQ37,15),0)</f>
        <v>244</v>
      </c>
      <c r="AU37" s="19">
        <f t="shared" si="10"/>
        <v>0</v>
      </c>
      <c r="AV37" s="46">
        <f aca="true" t="shared" si="14" ref="AV37:AV68">AT37+AU37</f>
        <v>244</v>
      </c>
      <c r="AW37" s="18" t="str">
        <f t="shared" si="5"/>
        <v>Wilke,  Michael</v>
      </c>
      <c r="AX37" s="18">
        <f t="shared" si="11"/>
        <v>0</v>
      </c>
    </row>
    <row r="38" spans="1:50" s="10" customFormat="1" ht="15.75" customHeight="1">
      <c r="A38" s="15"/>
      <c r="B38" s="68" t="s">
        <v>53</v>
      </c>
      <c r="C38" s="68" t="s">
        <v>54</v>
      </c>
      <c r="D38" s="16">
        <v>1967</v>
      </c>
      <c r="E38" s="16" t="s">
        <v>55</v>
      </c>
      <c r="F38" s="17">
        <v>49</v>
      </c>
      <c r="G38" s="18"/>
      <c r="H38" s="18">
        <v>49</v>
      </c>
      <c r="I38" s="18"/>
      <c r="J38" s="18"/>
      <c r="K38" s="18"/>
      <c r="L38" s="18">
        <v>47</v>
      </c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>
        <v>49</v>
      </c>
      <c r="AJ38" s="18"/>
      <c r="AK38" s="18"/>
      <c r="AL38" s="18"/>
      <c r="AM38" s="18"/>
      <c r="AN38" s="18"/>
      <c r="AO38" s="17">
        <v>44</v>
      </c>
      <c r="AP38" s="18"/>
      <c r="AQ38" s="18"/>
      <c r="AR38" s="19">
        <f t="shared" si="12"/>
        <v>238</v>
      </c>
      <c r="AS38" s="19">
        <f t="shared" si="9"/>
        <v>5</v>
      </c>
      <c r="AT38" s="19">
        <f t="shared" si="13"/>
        <v>238</v>
      </c>
      <c r="AU38" s="19">
        <f t="shared" si="10"/>
        <v>0</v>
      </c>
      <c r="AV38" s="46">
        <f t="shared" si="14"/>
        <v>238</v>
      </c>
      <c r="AW38" s="18" t="str">
        <f>B38&amp;", "&amp;C38</f>
        <v>Nickel, Stephan</v>
      </c>
      <c r="AX38" s="18">
        <f t="shared" si="11"/>
        <v>0</v>
      </c>
    </row>
    <row r="39" spans="1:50" s="10" customFormat="1" ht="15.75" customHeight="1">
      <c r="A39" s="15"/>
      <c r="B39" s="79" t="s">
        <v>153</v>
      </c>
      <c r="C39" s="79" t="s">
        <v>154</v>
      </c>
      <c r="D39" s="16">
        <v>1966</v>
      </c>
      <c r="E39" s="16" t="s">
        <v>155</v>
      </c>
      <c r="F39" s="18">
        <v>48</v>
      </c>
      <c r="G39" s="18"/>
      <c r="H39" s="18"/>
      <c r="I39" s="18"/>
      <c r="J39" s="18"/>
      <c r="K39" s="18">
        <v>47</v>
      </c>
      <c r="L39" s="18"/>
      <c r="M39" s="18">
        <v>46</v>
      </c>
      <c r="N39" s="18"/>
      <c r="O39" s="18"/>
      <c r="P39" s="18"/>
      <c r="Q39" s="18"/>
      <c r="R39" s="18"/>
      <c r="S39" s="18">
        <v>46</v>
      </c>
      <c r="T39" s="18"/>
      <c r="U39" s="18"/>
      <c r="V39" s="18"/>
      <c r="W39" s="18">
        <v>44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9">
        <f t="shared" si="12"/>
        <v>231</v>
      </c>
      <c r="AS39" s="19">
        <f t="shared" si="9"/>
        <v>5</v>
      </c>
      <c r="AT39" s="19">
        <f t="shared" si="13"/>
        <v>231</v>
      </c>
      <c r="AU39" s="19">
        <f t="shared" si="10"/>
        <v>0</v>
      </c>
      <c r="AV39" s="46">
        <f t="shared" si="14"/>
        <v>231</v>
      </c>
      <c r="AW39" s="18" t="str">
        <f>B39&amp;", "&amp;C39</f>
        <v>Visé, Romain</v>
      </c>
      <c r="AX39" s="18">
        <f t="shared" si="11"/>
        <v>0</v>
      </c>
    </row>
    <row r="40" spans="1:50" s="10" customFormat="1" ht="15.75" customHeight="1">
      <c r="A40" s="15"/>
      <c r="B40" s="69" t="s">
        <v>206</v>
      </c>
      <c r="C40" s="69" t="s">
        <v>207</v>
      </c>
      <c r="D40" s="21">
        <v>1970</v>
      </c>
      <c r="E40" s="21" t="s">
        <v>208</v>
      </c>
      <c r="F40" s="18"/>
      <c r="G40" s="17">
        <v>48</v>
      </c>
      <c r="H40" s="18"/>
      <c r="I40" s="18"/>
      <c r="J40" s="18"/>
      <c r="K40" s="18"/>
      <c r="L40" s="18">
        <v>44</v>
      </c>
      <c r="M40" s="18"/>
      <c r="N40" s="18"/>
      <c r="O40" s="18"/>
      <c r="P40" s="18">
        <v>42</v>
      </c>
      <c r="Q40" s="18"/>
      <c r="R40" s="18"/>
      <c r="S40" s="18"/>
      <c r="T40" s="18"/>
      <c r="U40" s="18"/>
      <c r="V40" s="18"/>
      <c r="W40" s="18"/>
      <c r="X40" s="18">
        <v>49</v>
      </c>
      <c r="Y40" s="18">
        <v>47</v>
      </c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9">
        <f t="shared" si="12"/>
        <v>230</v>
      </c>
      <c r="AS40" s="19">
        <f t="shared" si="9"/>
        <v>5</v>
      </c>
      <c r="AT40" s="19">
        <f t="shared" si="13"/>
        <v>230</v>
      </c>
      <c r="AU40" s="19">
        <f t="shared" si="10"/>
        <v>0</v>
      </c>
      <c r="AV40" s="46">
        <f t="shared" si="14"/>
        <v>230</v>
      </c>
      <c r="AW40" s="18" t="str">
        <f>B40&amp;", "&amp;C40</f>
        <v>Winkens,  Karsten</v>
      </c>
      <c r="AX40" s="18">
        <f t="shared" si="11"/>
        <v>0</v>
      </c>
    </row>
    <row r="41" spans="1:50" s="10" customFormat="1" ht="15.75" customHeight="1">
      <c r="A41" s="15"/>
      <c r="B41" s="16" t="s">
        <v>119</v>
      </c>
      <c r="C41" s="16" t="s">
        <v>120</v>
      </c>
      <c r="D41" s="16">
        <v>1968</v>
      </c>
      <c r="E41" s="16" t="s">
        <v>70</v>
      </c>
      <c r="F41" s="17">
        <v>18</v>
      </c>
      <c r="G41" s="18"/>
      <c r="H41" s="18"/>
      <c r="I41" s="18">
        <v>36</v>
      </c>
      <c r="J41" s="18"/>
      <c r="K41" s="18">
        <v>43</v>
      </c>
      <c r="L41" s="18"/>
      <c r="M41" s="18"/>
      <c r="N41" s="18"/>
      <c r="O41" s="18"/>
      <c r="P41" s="18">
        <v>13</v>
      </c>
      <c r="Q41" s="18"/>
      <c r="R41" s="18"/>
      <c r="S41" s="18"/>
      <c r="T41" s="18"/>
      <c r="U41" s="18"/>
      <c r="V41" s="18">
        <v>38</v>
      </c>
      <c r="W41" s="18"/>
      <c r="X41" s="18"/>
      <c r="Y41" s="18"/>
      <c r="Z41" s="18"/>
      <c r="AA41" s="18"/>
      <c r="AB41" s="18"/>
      <c r="AC41" s="18"/>
      <c r="AD41" s="18"/>
      <c r="AE41" s="18">
        <v>4</v>
      </c>
      <c r="AF41" s="18"/>
      <c r="AG41" s="18"/>
      <c r="AH41" s="18"/>
      <c r="AI41" s="18"/>
      <c r="AJ41" s="18">
        <v>43</v>
      </c>
      <c r="AK41" s="18">
        <v>32</v>
      </c>
      <c r="AL41" s="18"/>
      <c r="AM41" s="18"/>
      <c r="AN41" s="18"/>
      <c r="AO41" s="18"/>
      <c r="AP41" s="18"/>
      <c r="AQ41" s="18"/>
      <c r="AR41" s="19">
        <f t="shared" si="12"/>
        <v>227</v>
      </c>
      <c r="AS41" s="19">
        <f t="shared" si="9"/>
        <v>8</v>
      </c>
      <c r="AT41" s="19">
        <f t="shared" si="13"/>
        <v>227</v>
      </c>
      <c r="AU41" s="19">
        <f t="shared" si="10"/>
        <v>0</v>
      </c>
      <c r="AV41" s="46">
        <f t="shared" si="14"/>
        <v>227</v>
      </c>
      <c r="AW41" s="18" t="str">
        <f t="shared" si="5"/>
        <v>Lennartz, Manfred</v>
      </c>
      <c r="AX41" s="18">
        <f t="shared" si="6"/>
        <v>0</v>
      </c>
    </row>
    <row r="42" spans="1:50" s="10" customFormat="1" ht="15.75" customHeight="1">
      <c r="A42" s="15"/>
      <c r="B42" s="26" t="s">
        <v>381</v>
      </c>
      <c r="C42" s="27" t="s">
        <v>382</v>
      </c>
      <c r="D42" s="26">
        <v>1967</v>
      </c>
      <c r="E42" s="26" t="s">
        <v>378</v>
      </c>
      <c r="F42" s="27"/>
      <c r="G42" s="27"/>
      <c r="H42" s="27"/>
      <c r="I42" s="14"/>
      <c r="J42" s="20"/>
      <c r="K42" s="20"/>
      <c r="L42" s="20">
        <v>40</v>
      </c>
      <c r="M42" s="20"/>
      <c r="N42" s="20"/>
      <c r="O42" s="20"/>
      <c r="P42" s="20">
        <v>41</v>
      </c>
      <c r="Q42" s="20"/>
      <c r="R42" s="20"/>
      <c r="S42" s="20"/>
      <c r="T42" s="20">
        <v>37</v>
      </c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>
        <v>43</v>
      </c>
      <c r="AF42" s="20"/>
      <c r="AG42" s="20"/>
      <c r="AH42" s="20"/>
      <c r="AI42" s="20">
        <v>44</v>
      </c>
      <c r="AJ42" s="20"/>
      <c r="AK42" s="20"/>
      <c r="AL42" s="20"/>
      <c r="AM42" s="20"/>
      <c r="AN42" s="20"/>
      <c r="AO42" s="20"/>
      <c r="AP42" s="20"/>
      <c r="AQ42" s="20"/>
      <c r="AR42" s="19">
        <f t="shared" si="12"/>
        <v>205</v>
      </c>
      <c r="AS42" s="19">
        <f t="shared" si="9"/>
        <v>5</v>
      </c>
      <c r="AT42" s="14">
        <f t="shared" si="13"/>
        <v>205</v>
      </c>
      <c r="AU42" s="19">
        <f t="shared" si="10"/>
        <v>0</v>
      </c>
      <c r="AV42" s="46">
        <f t="shared" si="14"/>
        <v>205</v>
      </c>
      <c r="AW42" s="23"/>
      <c r="AX42" s="23"/>
    </row>
    <row r="43" spans="1:50" s="10" customFormat="1" ht="15.75" customHeight="1">
      <c r="A43" s="15"/>
      <c r="B43" s="83" t="s">
        <v>268</v>
      </c>
      <c r="C43" s="69" t="s">
        <v>269</v>
      </c>
      <c r="D43" s="22">
        <v>1966</v>
      </c>
      <c r="E43" s="22" t="s">
        <v>270</v>
      </c>
      <c r="F43" s="20"/>
      <c r="G43" s="20"/>
      <c r="H43" s="18">
        <v>31</v>
      </c>
      <c r="I43" s="20"/>
      <c r="J43" s="20">
        <v>0</v>
      </c>
      <c r="K43" s="20">
        <v>2</v>
      </c>
      <c r="L43" s="20">
        <v>29</v>
      </c>
      <c r="M43" s="20"/>
      <c r="N43" s="20"/>
      <c r="O43" s="20"/>
      <c r="P43" s="20"/>
      <c r="Q43" s="20">
        <v>26</v>
      </c>
      <c r="R43" s="20"/>
      <c r="S43" s="20"/>
      <c r="T43" s="20"/>
      <c r="U43" s="20"/>
      <c r="V43" s="20"/>
      <c r="W43" s="20"/>
      <c r="X43" s="14">
        <v>39</v>
      </c>
      <c r="Y43" s="14">
        <v>28</v>
      </c>
      <c r="Z43" s="20"/>
      <c r="AA43" s="20"/>
      <c r="AB43" s="20"/>
      <c r="AC43" s="20"/>
      <c r="AD43" s="20"/>
      <c r="AE43" s="20"/>
      <c r="AF43" s="20"/>
      <c r="AG43" s="20">
        <v>44</v>
      </c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9">
        <f t="shared" si="12"/>
        <v>199</v>
      </c>
      <c r="AS43" s="19">
        <f t="shared" si="9"/>
        <v>8</v>
      </c>
      <c r="AT43" s="19">
        <f t="shared" si="13"/>
        <v>199</v>
      </c>
      <c r="AU43" s="19">
        <f t="shared" si="10"/>
        <v>0</v>
      </c>
      <c r="AV43" s="46">
        <f t="shared" si="14"/>
        <v>199</v>
      </c>
      <c r="AW43" s="23"/>
      <c r="AX43" s="23"/>
    </row>
    <row r="44" spans="1:50" s="10" customFormat="1" ht="15.75" customHeight="1">
      <c r="A44" s="15"/>
      <c r="B44" s="77" t="s">
        <v>333</v>
      </c>
      <c r="C44" s="77" t="s">
        <v>334</v>
      </c>
      <c r="D44" s="24">
        <v>1968</v>
      </c>
      <c r="E44" s="24" t="s">
        <v>335</v>
      </c>
      <c r="F44" s="20"/>
      <c r="G44" s="20"/>
      <c r="H44" s="20"/>
      <c r="I44" s="14">
        <v>32</v>
      </c>
      <c r="J44" s="20"/>
      <c r="K44" s="20"/>
      <c r="L44" s="20">
        <v>38</v>
      </c>
      <c r="M44" s="20"/>
      <c r="N44" s="20"/>
      <c r="O44" s="20"/>
      <c r="P44" s="14">
        <v>44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>
        <v>38</v>
      </c>
      <c r="AF44" s="20"/>
      <c r="AG44" s="20"/>
      <c r="AH44" s="20"/>
      <c r="AI44" s="20">
        <v>43</v>
      </c>
      <c r="AJ44" s="20"/>
      <c r="AK44" s="20"/>
      <c r="AL44" s="20"/>
      <c r="AM44" s="20"/>
      <c r="AN44" s="20"/>
      <c r="AO44" s="20"/>
      <c r="AP44" s="20"/>
      <c r="AQ44" s="20"/>
      <c r="AR44" s="19">
        <f t="shared" si="12"/>
        <v>195</v>
      </c>
      <c r="AS44" s="19">
        <f t="shared" si="9"/>
        <v>5</v>
      </c>
      <c r="AT44" s="14">
        <f t="shared" si="13"/>
        <v>195</v>
      </c>
      <c r="AU44" s="19">
        <f t="shared" si="10"/>
        <v>0</v>
      </c>
      <c r="AV44" s="46">
        <f t="shared" si="14"/>
        <v>195</v>
      </c>
      <c r="AW44" s="23"/>
      <c r="AX44" s="23"/>
    </row>
    <row r="45" spans="1:50" s="10" customFormat="1" ht="15.75" customHeight="1">
      <c r="A45" s="15"/>
      <c r="B45" s="26" t="s">
        <v>377</v>
      </c>
      <c r="C45" s="27" t="s">
        <v>319</v>
      </c>
      <c r="D45" s="26">
        <v>1967</v>
      </c>
      <c r="E45" s="26" t="s">
        <v>378</v>
      </c>
      <c r="F45" s="27"/>
      <c r="G45" s="27"/>
      <c r="H45" s="27"/>
      <c r="I45" s="18"/>
      <c r="J45" s="20"/>
      <c r="K45" s="20"/>
      <c r="L45" s="20">
        <v>42</v>
      </c>
      <c r="M45" s="20"/>
      <c r="N45" s="20"/>
      <c r="O45" s="20"/>
      <c r="P45" s="20">
        <v>44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>
        <v>50</v>
      </c>
      <c r="AO45" s="20"/>
      <c r="AP45" s="20">
        <v>49</v>
      </c>
      <c r="AQ45" s="20"/>
      <c r="AR45" s="19">
        <f t="shared" si="12"/>
        <v>185</v>
      </c>
      <c r="AS45" s="19">
        <f t="shared" si="9"/>
        <v>4</v>
      </c>
      <c r="AT45" s="19">
        <f t="shared" si="13"/>
        <v>185</v>
      </c>
      <c r="AU45" s="19">
        <f t="shared" si="10"/>
        <v>0</v>
      </c>
      <c r="AV45" s="46">
        <f t="shared" si="14"/>
        <v>185</v>
      </c>
      <c r="AW45" s="23"/>
      <c r="AX45" s="23"/>
    </row>
    <row r="46" spans="1:50" s="10" customFormat="1" ht="15.75" customHeight="1">
      <c r="A46" s="15"/>
      <c r="B46" s="85" t="s">
        <v>321</v>
      </c>
      <c r="C46" s="85" t="s">
        <v>210</v>
      </c>
      <c r="D46" s="24">
        <v>1966</v>
      </c>
      <c r="E46" s="24" t="s">
        <v>322</v>
      </c>
      <c r="F46" s="20"/>
      <c r="G46" s="20"/>
      <c r="H46" s="20"/>
      <c r="I46" s="14">
        <v>40</v>
      </c>
      <c r="J46" s="20"/>
      <c r="K46" s="20"/>
      <c r="L46" s="20"/>
      <c r="M46" s="20"/>
      <c r="N46" s="20"/>
      <c r="O46" s="20"/>
      <c r="P46" s="20"/>
      <c r="Q46" s="20"/>
      <c r="R46" s="20"/>
      <c r="S46" s="43">
        <v>48</v>
      </c>
      <c r="T46" s="20"/>
      <c r="U46" s="20"/>
      <c r="V46" s="20"/>
      <c r="W46" s="20"/>
      <c r="X46" s="20">
        <v>48</v>
      </c>
      <c r="Y46" s="20"/>
      <c r="Z46" s="20"/>
      <c r="AA46" s="20"/>
      <c r="AB46" s="20"/>
      <c r="AC46" s="20"/>
      <c r="AD46" s="20"/>
      <c r="AE46" s="20">
        <v>46</v>
      </c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9">
        <f t="shared" si="12"/>
        <v>182</v>
      </c>
      <c r="AS46" s="19">
        <f t="shared" si="9"/>
        <v>4</v>
      </c>
      <c r="AT46" s="14">
        <f t="shared" si="13"/>
        <v>182</v>
      </c>
      <c r="AU46" s="19">
        <f t="shared" si="10"/>
        <v>0</v>
      </c>
      <c r="AV46" s="46">
        <f t="shared" si="14"/>
        <v>182</v>
      </c>
      <c r="AW46" s="23"/>
      <c r="AX46" s="23"/>
    </row>
    <row r="47" spans="1:50" s="10" customFormat="1" ht="15.75" customHeight="1">
      <c r="A47" s="15"/>
      <c r="B47" s="77" t="s">
        <v>353</v>
      </c>
      <c r="C47" s="77" t="s">
        <v>201</v>
      </c>
      <c r="D47" s="24">
        <v>1967</v>
      </c>
      <c r="E47" s="24" t="s">
        <v>354</v>
      </c>
      <c r="F47" s="20"/>
      <c r="G47" s="20"/>
      <c r="H47" s="20"/>
      <c r="I47" s="14">
        <v>19</v>
      </c>
      <c r="J47" s="20"/>
      <c r="K47" s="20"/>
      <c r="L47" s="20"/>
      <c r="M47" s="20"/>
      <c r="N47" s="20"/>
      <c r="O47" s="20">
        <v>44</v>
      </c>
      <c r="P47" s="20"/>
      <c r="Q47" s="20"/>
      <c r="R47" s="20"/>
      <c r="S47" s="20"/>
      <c r="T47" s="20"/>
      <c r="U47" s="20"/>
      <c r="V47" s="20">
        <v>41</v>
      </c>
      <c r="W47" s="20"/>
      <c r="X47" s="20">
        <v>33</v>
      </c>
      <c r="Y47" s="20"/>
      <c r="Z47" s="20"/>
      <c r="AA47" s="20"/>
      <c r="AB47" s="20"/>
      <c r="AC47" s="20"/>
      <c r="AD47" s="20"/>
      <c r="AE47" s="20"/>
      <c r="AF47" s="20"/>
      <c r="AG47" s="20"/>
      <c r="AH47" s="20">
        <v>42</v>
      </c>
      <c r="AI47" s="20"/>
      <c r="AJ47" s="20"/>
      <c r="AK47" s="20"/>
      <c r="AL47" s="20"/>
      <c r="AM47" s="20"/>
      <c r="AN47" s="20"/>
      <c r="AO47" s="20"/>
      <c r="AP47" s="20"/>
      <c r="AQ47" s="20"/>
      <c r="AR47" s="19">
        <f t="shared" si="12"/>
        <v>179</v>
      </c>
      <c r="AS47" s="19">
        <f t="shared" si="9"/>
        <v>5</v>
      </c>
      <c r="AT47" s="14">
        <f t="shared" si="13"/>
        <v>179</v>
      </c>
      <c r="AU47" s="19">
        <f t="shared" si="10"/>
        <v>0</v>
      </c>
      <c r="AV47" s="46">
        <f t="shared" si="14"/>
        <v>179</v>
      </c>
      <c r="AW47" s="23"/>
      <c r="AX47" s="23"/>
    </row>
    <row r="48" spans="1:50" s="10" customFormat="1" ht="15.75" customHeight="1">
      <c r="A48" s="15"/>
      <c r="B48" s="73" t="s">
        <v>123</v>
      </c>
      <c r="C48" s="73" t="s">
        <v>64</v>
      </c>
      <c r="D48" s="16">
        <v>1968</v>
      </c>
      <c r="E48" s="16" t="s">
        <v>124</v>
      </c>
      <c r="F48" s="17">
        <v>16</v>
      </c>
      <c r="G48" s="18"/>
      <c r="H48" s="18"/>
      <c r="I48" s="18">
        <v>38</v>
      </c>
      <c r="J48" s="18">
        <v>0</v>
      </c>
      <c r="K48" s="18">
        <v>42</v>
      </c>
      <c r="L48" s="18">
        <v>23</v>
      </c>
      <c r="M48" s="18"/>
      <c r="N48" s="18"/>
      <c r="O48" s="18"/>
      <c r="P48" s="18"/>
      <c r="Q48" s="18"/>
      <c r="R48" s="18"/>
      <c r="S48" s="17">
        <v>35</v>
      </c>
      <c r="T48" s="18"/>
      <c r="U48" s="18"/>
      <c r="V48" s="18"/>
      <c r="W48" s="17">
        <v>21</v>
      </c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9">
        <f t="shared" si="12"/>
        <v>175</v>
      </c>
      <c r="AS48" s="19">
        <f t="shared" si="9"/>
        <v>7</v>
      </c>
      <c r="AT48" s="19">
        <f t="shared" si="13"/>
        <v>175</v>
      </c>
      <c r="AU48" s="19">
        <f t="shared" si="10"/>
        <v>0</v>
      </c>
      <c r="AV48" s="46">
        <f t="shared" si="14"/>
        <v>175</v>
      </c>
      <c r="AW48" s="18" t="str">
        <f>B48&amp;", "&amp;C48</f>
        <v>Bertram, Thomas</v>
      </c>
      <c r="AX48" s="18">
        <f>A48</f>
        <v>0</v>
      </c>
    </row>
    <row r="49" spans="1:50" s="10" customFormat="1" ht="15.75" customHeight="1">
      <c r="A49" s="15"/>
      <c r="B49" s="69" t="s">
        <v>228</v>
      </c>
      <c r="C49" s="69" t="s">
        <v>229</v>
      </c>
      <c r="D49" s="21">
        <v>1970</v>
      </c>
      <c r="E49" s="21" t="s">
        <v>205</v>
      </c>
      <c r="F49" s="18"/>
      <c r="G49" s="17">
        <v>38</v>
      </c>
      <c r="H49" s="18">
        <v>42</v>
      </c>
      <c r="I49" s="18"/>
      <c r="J49" s="18"/>
      <c r="K49" s="18"/>
      <c r="L49" s="18"/>
      <c r="M49" s="18"/>
      <c r="N49" s="18"/>
      <c r="O49" s="18"/>
      <c r="P49" s="17">
        <v>45</v>
      </c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>
        <v>43</v>
      </c>
      <c r="AQ49" s="18"/>
      <c r="AR49" s="19">
        <f t="shared" si="12"/>
        <v>168</v>
      </c>
      <c r="AS49" s="19">
        <f t="shared" si="9"/>
        <v>4</v>
      </c>
      <c r="AT49" s="19">
        <f t="shared" si="13"/>
        <v>168</v>
      </c>
      <c r="AU49" s="19">
        <f t="shared" si="10"/>
        <v>0</v>
      </c>
      <c r="AV49" s="46">
        <f t="shared" si="14"/>
        <v>168</v>
      </c>
      <c r="AW49" s="18" t="str">
        <f>B49&amp;", "&amp;C49</f>
        <v>Stuck,  Hans-Peter</v>
      </c>
      <c r="AX49" s="18">
        <f>A49</f>
        <v>0</v>
      </c>
    </row>
    <row r="50" spans="1:50" s="10" customFormat="1" ht="15.75" customHeight="1">
      <c r="A50" s="15"/>
      <c r="B50" s="30" t="s">
        <v>435</v>
      </c>
      <c r="C50" s="30" t="s">
        <v>436</v>
      </c>
      <c r="D50" s="32">
        <v>1966</v>
      </c>
      <c r="E50" s="30" t="s">
        <v>437</v>
      </c>
      <c r="F50" s="28"/>
      <c r="G50" s="28"/>
      <c r="H50" s="18"/>
      <c r="I50" s="18"/>
      <c r="J50" s="20"/>
      <c r="K50" s="20">
        <v>34</v>
      </c>
      <c r="L50" s="20"/>
      <c r="M50" s="20"/>
      <c r="N50" s="20"/>
      <c r="O50" s="20"/>
      <c r="P50" s="20"/>
      <c r="Q50" s="20"/>
      <c r="R50" s="20"/>
      <c r="S50" s="14">
        <v>46</v>
      </c>
      <c r="T50" s="20">
        <v>46</v>
      </c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>
        <v>42</v>
      </c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9">
        <f t="shared" si="12"/>
        <v>168</v>
      </c>
      <c r="AS50" s="19">
        <f t="shared" si="9"/>
        <v>4</v>
      </c>
      <c r="AT50" s="19">
        <f t="shared" si="13"/>
        <v>168</v>
      </c>
      <c r="AU50" s="19">
        <f t="shared" si="10"/>
        <v>0</v>
      </c>
      <c r="AV50" s="46">
        <f t="shared" si="14"/>
        <v>168</v>
      </c>
      <c r="AW50" s="23"/>
      <c r="AX50" s="23"/>
    </row>
    <row r="51" spans="1:50" s="10" customFormat="1" ht="15.75" customHeight="1">
      <c r="A51" s="15"/>
      <c r="B51" s="37" t="s">
        <v>632</v>
      </c>
      <c r="C51" s="37" t="s">
        <v>633</v>
      </c>
      <c r="D51" s="37">
        <v>1967</v>
      </c>
      <c r="E51" s="37" t="s">
        <v>152</v>
      </c>
      <c r="F51" s="13"/>
      <c r="G51" s="13"/>
      <c r="H51" s="13"/>
      <c r="I51" s="13"/>
      <c r="J51" s="13"/>
      <c r="K51" s="13"/>
      <c r="L51" s="13"/>
      <c r="M51" s="13"/>
      <c r="N51" s="13">
        <v>45</v>
      </c>
      <c r="O51" s="13"/>
      <c r="P51" s="14">
        <v>40</v>
      </c>
      <c r="Q51" s="13"/>
      <c r="R51" s="13"/>
      <c r="S51" s="13"/>
      <c r="T51" s="13">
        <v>42</v>
      </c>
      <c r="U51" s="13"/>
      <c r="V51" s="13"/>
      <c r="W51" s="13"/>
      <c r="X51" s="13"/>
      <c r="Y51" s="14">
        <v>36</v>
      </c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9">
        <f t="shared" si="12"/>
        <v>163</v>
      </c>
      <c r="AS51" s="19">
        <f>COUNT(K51:AQ51)</f>
        <v>4</v>
      </c>
      <c r="AT51" s="14">
        <f t="shared" si="13"/>
        <v>163</v>
      </c>
      <c r="AU51" s="19">
        <f t="shared" si="10"/>
        <v>0</v>
      </c>
      <c r="AV51" s="46">
        <f t="shared" si="14"/>
        <v>163</v>
      </c>
      <c r="AW51" s="13"/>
      <c r="AX51" s="13"/>
    </row>
    <row r="52" spans="1:50" s="10" customFormat="1" ht="15.75" customHeight="1">
      <c r="A52" s="15"/>
      <c r="B52" s="26" t="s">
        <v>384</v>
      </c>
      <c r="C52" s="27" t="s">
        <v>385</v>
      </c>
      <c r="D52" s="26">
        <v>1966</v>
      </c>
      <c r="E52" s="26" t="s">
        <v>188</v>
      </c>
      <c r="F52" s="27"/>
      <c r="G52" s="27"/>
      <c r="H52" s="27"/>
      <c r="I52" s="14"/>
      <c r="J52" s="20"/>
      <c r="K52" s="20"/>
      <c r="L52" s="20">
        <v>34</v>
      </c>
      <c r="M52" s="20"/>
      <c r="N52" s="20"/>
      <c r="O52" s="20"/>
      <c r="P52" s="20">
        <v>36</v>
      </c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14">
        <v>45</v>
      </c>
      <c r="AH52" s="20"/>
      <c r="AI52" s="20"/>
      <c r="AJ52" s="20"/>
      <c r="AK52" s="20"/>
      <c r="AL52" s="20"/>
      <c r="AM52" s="20"/>
      <c r="AN52" s="20">
        <v>48</v>
      </c>
      <c r="AO52" s="20"/>
      <c r="AP52" s="20"/>
      <c r="AQ52" s="20"/>
      <c r="AR52" s="19">
        <f t="shared" si="12"/>
        <v>163</v>
      </c>
      <c r="AS52" s="19">
        <f aca="true" t="shared" si="15" ref="AS52:AS60">COUNT(F52:AQ52)</f>
        <v>4</v>
      </c>
      <c r="AT52" s="14">
        <f t="shared" si="13"/>
        <v>163</v>
      </c>
      <c r="AU52" s="19">
        <f t="shared" si="10"/>
        <v>0</v>
      </c>
      <c r="AV52" s="46">
        <f t="shared" si="14"/>
        <v>163</v>
      </c>
      <c r="AW52" s="23"/>
      <c r="AX52" s="23"/>
    </row>
    <row r="53" spans="1:50" s="10" customFormat="1" ht="15.75" customHeight="1">
      <c r="A53" s="15"/>
      <c r="B53" s="52" t="s">
        <v>815</v>
      </c>
      <c r="C53" s="52" t="s">
        <v>680</v>
      </c>
      <c r="D53" s="53">
        <v>1969</v>
      </c>
      <c r="E53" s="52" t="s">
        <v>816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>
        <v>43</v>
      </c>
      <c r="Q53" s="13"/>
      <c r="R53" s="13"/>
      <c r="S53" s="14"/>
      <c r="T53" s="13">
        <v>41</v>
      </c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>
        <v>34</v>
      </c>
      <c r="AF53" s="13"/>
      <c r="AG53" s="14">
        <v>44</v>
      </c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9">
        <f t="shared" si="12"/>
        <v>162</v>
      </c>
      <c r="AS53" s="19">
        <f t="shared" si="15"/>
        <v>4</v>
      </c>
      <c r="AT53" s="14">
        <f t="shared" si="13"/>
        <v>162</v>
      </c>
      <c r="AU53" s="19">
        <f t="shared" si="10"/>
        <v>0</v>
      </c>
      <c r="AV53" s="46">
        <f t="shared" si="14"/>
        <v>162</v>
      </c>
      <c r="AW53" s="13"/>
      <c r="AX53" s="13"/>
    </row>
    <row r="54" spans="1:50" s="10" customFormat="1" ht="15.75" customHeight="1">
      <c r="A54" s="15"/>
      <c r="B54" s="76" t="s">
        <v>346</v>
      </c>
      <c r="C54" s="76" t="s">
        <v>669</v>
      </c>
      <c r="D54" s="38">
        <v>1967</v>
      </c>
      <c r="E54" s="38" t="s">
        <v>152</v>
      </c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>
        <v>46</v>
      </c>
      <c r="Q54" s="13"/>
      <c r="R54" s="13"/>
      <c r="S54" s="13"/>
      <c r="T54" s="13">
        <v>26</v>
      </c>
      <c r="U54" s="13"/>
      <c r="V54" s="13"/>
      <c r="W54" s="13"/>
      <c r="X54" s="13"/>
      <c r="Y54" s="14">
        <v>40</v>
      </c>
      <c r="Z54" s="13"/>
      <c r="AA54" s="13"/>
      <c r="AB54" s="13"/>
      <c r="AC54" s="13"/>
      <c r="AD54" s="13"/>
      <c r="AE54" s="13">
        <v>44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9">
        <f t="shared" si="12"/>
        <v>156</v>
      </c>
      <c r="AS54" s="19">
        <f t="shared" si="15"/>
        <v>4</v>
      </c>
      <c r="AT54" s="14">
        <f t="shared" si="13"/>
        <v>156</v>
      </c>
      <c r="AU54" s="19">
        <f t="shared" si="10"/>
        <v>0</v>
      </c>
      <c r="AV54" s="46">
        <f t="shared" si="14"/>
        <v>156</v>
      </c>
      <c r="AW54" s="13"/>
      <c r="AX54" s="13"/>
    </row>
    <row r="55" spans="1:50" s="10" customFormat="1" ht="15.75" customHeight="1">
      <c r="A55" s="15"/>
      <c r="B55" s="26" t="s">
        <v>386</v>
      </c>
      <c r="C55" s="27" t="s">
        <v>387</v>
      </c>
      <c r="D55" s="26">
        <v>1969</v>
      </c>
      <c r="E55" s="26" t="s">
        <v>388</v>
      </c>
      <c r="F55" s="27"/>
      <c r="G55" s="27"/>
      <c r="H55" s="27"/>
      <c r="I55" s="27"/>
      <c r="J55" s="27"/>
      <c r="K55" s="27"/>
      <c r="L55" s="27">
        <v>30</v>
      </c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14">
        <v>40</v>
      </c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>
        <v>40</v>
      </c>
      <c r="AJ55" s="27"/>
      <c r="AK55" s="27">
        <v>35</v>
      </c>
      <c r="AL55" s="27"/>
      <c r="AM55" s="27"/>
      <c r="AN55" s="27"/>
      <c r="AO55" s="27"/>
      <c r="AP55" s="27"/>
      <c r="AQ55" s="27"/>
      <c r="AR55" s="19">
        <f t="shared" si="12"/>
        <v>145</v>
      </c>
      <c r="AS55" s="19">
        <f t="shared" si="15"/>
        <v>4</v>
      </c>
      <c r="AT55" s="14">
        <f t="shared" si="13"/>
        <v>145</v>
      </c>
      <c r="AU55" s="19">
        <f t="shared" si="10"/>
        <v>0</v>
      </c>
      <c r="AV55" s="46">
        <f t="shared" si="14"/>
        <v>145</v>
      </c>
      <c r="AW55" s="23"/>
      <c r="AX55" s="23"/>
    </row>
    <row r="56" spans="1:50" s="10" customFormat="1" ht="15.75" customHeight="1">
      <c r="A56" s="15"/>
      <c r="B56" s="85" t="s">
        <v>294</v>
      </c>
      <c r="C56" s="74" t="s">
        <v>295</v>
      </c>
      <c r="D56" s="24">
        <v>1966</v>
      </c>
      <c r="E56" s="24" t="s">
        <v>296</v>
      </c>
      <c r="F56" s="18"/>
      <c r="G56" s="17"/>
      <c r="H56" s="18"/>
      <c r="I56" s="18">
        <v>41</v>
      </c>
      <c r="J56" s="18"/>
      <c r="K56" s="18"/>
      <c r="L56" s="18"/>
      <c r="M56" s="18"/>
      <c r="N56" s="18"/>
      <c r="O56" s="18"/>
      <c r="P56" s="18">
        <v>23</v>
      </c>
      <c r="Q56" s="18"/>
      <c r="R56" s="18"/>
      <c r="S56" s="18"/>
      <c r="T56" s="18"/>
      <c r="U56" s="18"/>
      <c r="V56" s="18"/>
      <c r="W56" s="17">
        <v>38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>
        <v>42</v>
      </c>
      <c r="AO56" s="18"/>
      <c r="AP56" s="18"/>
      <c r="AQ56" s="18"/>
      <c r="AR56" s="19">
        <f t="shared" si="12"/>
        <v>144</v>
      </c>
      <c r="AS56" s="19">
        <f t="shared" si="15"/>
        <v>4</v>
      </c>
      <c r="AT56" s="19">
        <f t="shared" si="13"/>
        <v>144</v>
      </c>
      <c r="AU56" s="19">
        <f t="shared" si="10"/>
        <v>0</v>
      </c>
      <c r="AV56" s="46">
        <f t="shared" si="14"/>
        <v>144</v>
      </c>
      <c r="AW56" s="18" t="str">
        <f>B56&amp;", "&amp;C56</f>
        <v>Olbertz,  Martin</v>
      </c>
      <c r="AX56" s="18">
        <f>A56</f>
        <v>0</v>
      </c>
    </row>
    <row r="57" spans="1:50" s="10" customFormat="1" ht="15.75" customHeight="1">
      <c r="A57" s="15"/>
      <c r="B57" s="71" t="s">
        <v>756</v>
      </c>
      <c r="C57" s="77" t="s">
        <v>757</v>
      </c>
      <c r="D57" s="49">
        <v>1967</v>
      </c>
      <c r="E57" s="49" t="s">
        <v>637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41</v>
      </c>
      <c r="S57" s="43">
        <v>27</v>
      </c>
      <c r="T57" s="13">
        <v>36</v>
      </c>
      <c r="U57" s="13"/>
      <c r="V57" s="13"/>
      <c r="W57" s="13"/>
      <c r="X57" s="13"/>
      <c r="Y57" s="14">
        <v>32</v>
      </c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4">
        <v>6</v>
      </c>
      <c r="AP57" s="13"/>
      <c r="AQ57" s="13"/>
      <c r="AR57" s="19">
        <f t="shared" si="12"/>
        <v>142</v>
      </c>
      <c r="AS57" s="19">
        <f t="shared" si="15"/>
        <v>5</v>
      </c>
      <c r="AT57" s="14">
        <f t="shared" si="13"/>
        <v>142</v>
      </c>
      <c r="AU57" s="19">
        <f t="shared" si="10"/>
        <v>0</v>
      </c>
      <c r="AV57" s="46">
        <f t="shared" si="14"/>
        <v>142</v>
      </c>
      <c r="AW57" s="13"/>
      <c r="AX57" s="13"/>
    </row>
    <row r="58" spans="1:50" s="10" customFormat="1" ht="15.75" customHeight="1">
      <c r="A58" s="15"/>
      <c r="B58" s="76" t="s">
        <v>662</v>
      </c>
      <c r="C58" s="76" t="s">
        <v>57</v>
      </c>
      <c r="D58" s="38">
        <v>1969</v>
      </c>
      <c r="E58" s="38" t="s">
        <v>663</v>
      </c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>
        <v>18</v>
      </c>
      <c r="Q58" s="13"/>
      <c r="R58" s="13">
        <v>43</v>
      </c>
      <c r="S58" s="13"/>
      <c r="T58" s="13"/>
      <c r="U58" s="13"/>
      <c r="V58" s="13">
        <v>42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>
        <v>39</v>
      </c>
      <c r="AM58" s="13"/>
      <c r="AN58" s="13"/>
      <c r="AO58" s="13"/>
      <c r="AP58" s="13"/>
      <c r="AQ58" s="13"/>
      <c r="AR58" s="19">
        <f t="shared" si="12"/>
        <v>142</v>
      </c>
      <c r="AS58" s="19">
        <f t="shared" si="15"/>
        <v>4</v>
      </c>
      <c r="AT58" s="14">
        <f t="shared" si="13"/>
        <v>142</v>
      </c>
      <c r="AU58" s="19">
        <f t="shared" si="10"/>
        <v>0</v>
      </c>
      <c r="AV58" s="46">
        <f t="shared" si="14"/>
        <v>142</v>
      </c>
      <c r="AW58" s="13"/>
      <c r="AX58" s="13"/>
    </row>
    <row r="59" spans="1:50" s="10" customFormat="1" ht="15.75" customHeight="1">
      <c r="A59" s="15"/>
      <c r="B59" s="77" t="s">
        <v>318</v>
      </c>
      <c r="C59" s="77" t="s">
        <v>319</v>
      </c>
      <c r="D59" s="24">
        <v>1967</v>
      </c>
      <c r="E59" s="24" t="s">
        <v>317</v>
      </c>
      <c r="F59" s="20"/>
      <c r="G59" s="20"/>
      <c r="H59" s="20"/>
      <c r="I59" s="14">
        <v>48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14">
        <v>47</v>
      </c>
      <c r="V59" s="20"/>
      <c r="W59" s="20"/>
      <c r="X59" s="20"/>
      <c r="Y59" s="14">
        <v>47</v>
      </c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9">
        <f t="shared" si="12"/>
        <v>142</v>
      </c>
      <c r="AS59" s="19">
        <f t="shared" si="15"/>
        <v>3</v>
      </c>
      <c r="AT59" s="14">
        <f t="shared" si="13"/>
        <v>142</v>
      </c>
      <c r="AU59" s="19">
        <f t="shared" si="10"/>
        <v>0</v>
      </c>
      <c r="AV59" s="46">
        <f t="shared" si="14"/>
        <v>142</v>
      </c>
      <c r="AW59" s="23"/>
      <c r="AX59" s="23"/>
    </row>
    <row r="60" spans="1:50" s="10" customFormat="1" ht="15.75" customHeight="1">
      <c r="A60" s="15"/>
      <c r="B60" s="69" t="s">
        <v>167</v>
      </c>
      <c r="C60" s="69" t="s">
        <v>162</v>
      </c>
      <c r="D60" s="21">
        <v>1970</v>
      </c>
      <c r="E60" s="21" t="s">
        <v>168</v>
      </c>
      <c r="F60" s="18"/>
      <c r="G60" s="18">
        <v>45</v>
      </c>
      <c r="H60" s="18"/>
      <c r="I60" s="18"/>
      <c r="J60" s="18"/>
      <c r="K60" s="18"/>
      <c r="L60" s="18"/>
      <c r="M60" s="18"/>
      <c r="N60" s="18"/>
      <c r="O60" s="18"/>
      <c r="P60" s="18">
        <v>45</v>
      </c>
      <c r="Q60" s="18"/>
      <c r="R60" s="18"/>
      <c r="S60" s="18"/>
      <c r="T60" s="18"/>
      <c r="U60" s="18"/>
      <c r="V60" s="18"/>
      <c r="W60" s="18"/>
      <c r="X60" s="17">
        <v>49</v>
      </c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9">
        <f t="shared" si="12"/>
        <v>139</v>
      </c>
      <c r="AS60" s="19">
        <f t="shared" si="15"/>
        <v>3</v>
      </c>
      <c r="AT60" s="19">
        <f t="shared" si="13"/>
        <v>139</v>
      </c>
      <c r="AU60" s="19">
        <f t="shared" si="10"/>
        <v>0</v>
      </c>
      <c r="AV60" s="46">
        <f t="shared" si="14"/>
        <v>139</v>
      </c>
      <c r="AW60" s="18" t="str">
        <f>B60&amp;", "&amp;C60</f>
        <v>Karolewski,  Michael</v>
      </c>
      <c r="AX60" s="18">
        <f>A60</f>
        <v>0</v>
      </c>
    </row>
    <row r="61" spans="1:50" s="10" customFormat="1" ht="15.75" customHeight="1">
      <c r="A61" s="15"/>
      <c r="B61" s="36" t="s">
        <v>609</v>
      </c>
      <c r="C61" s="36" t="s">
        <v>459</v>
      </c>
      <c r="D61" s="35">
        <v>40</v>
      </c>
      <c r="E61" s="36" t="s">
        <v>610</v>
      </c>
      <c r="F61" s="13"/>
      <c r="G61" s="13"/>
      <c r="H61" s="13"/>
      <c r="I61" s="13"/>
      <c r="J61" s="13"/>
      <c r="K61" s="13">
        <v>19</v>
      </c>
      <c r="L61" s="13"/>
      <c r="M61" s="14">
        <v>44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>
        <v>33</v>
      </c>
      <c r="AF61" s="13"/>
      <c r="AG61" s="14">
        <v>42</v>
      </c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9">
        <f t="shared" si="12"/>
        <v>138</v>
      </c>
      <c r="AS61" s="19">
        <f>COUNT(K61:AQ61)</f>
        <v>4</v>
      </c>
      <c r="AT61" s="14">
        <f t="shared" si="13"/>
        <v>138</v>
      </c>
      <c r="AU61" s="19">
        <f t="shared" si="10"/>
        <v>0</v>
      </c>
      <c r="AV61" s="46">
        <f t="shared" si="14"/>
        <v>138</v>
      </c>
      <c r="AW61" s="13"/>
      <c r="AX61" s="13"/>
    </row>
    <row r="62" spans="1:50" s="10" customFormat="1" ht="15.75" customHeight="1">
      <c r="A62" s="15"/>
      <c r="B62" s="30" t="s">
        <v>461</v>
      </c>
      <c r="C62" s="30" t="s">
        <v>462</v>
      </c>
      <c r="D62" s="32">
        <v>1968</v>
      </c>
      <c r="E62" s="30" t="s">
        <v>463</v>
      </c>
      <c r="F62" s="28"/>
      <c r="G62" s="28"/>
      <c r="H62" s="28"/>
      <c r="I62" s="28"/>
      <c r="J62" s="28"/>
      <c r="K62" s="28">
        <v>18</v>
      </c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>
        <v>40</v>
      </c>
      <c r="W62" s="28"/>
      <c r="X62" s="28"/>
      <c r="Y62" s="28"/>
      <c r="Z62" s="28"/>
      <c r="AA62" s="28"/>
      <c r="AB62" s="28"/>
      <c r="AC62" s="28">
        <v>36</v>
      </c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>
        <v>43</v>
      </c>
      <c r="AO62" s="28"/>
      <c r="AP62" s="28"/>
      <c r="AQ62" s="28"/>
      <c r="AR62" s="19">
        <f t="shared" si="12"/>
        <v>137</v>
      </c>
      <c r="AS62" s="19">
        <f aca="true" t="shared" si="16" ref="AS62:AS70">COUNT(F62:AQ62)</f>
        <v>4</v>
      </c>
      <c r="AT62" s="14">
        <f t="shared" si="13"/>
        <v>137</v>
      </c>
      <c r="AU62" s="19">
        <f t="shared" si="10"/>
        <v>0</v>
      </c>
      <c r="AV62" s="46">
        <f t="shared" si="14"/>
        <v>137</v>
      </c>
      <c r="AW62" s="23"/>
      <c r="AX62" s="23"/>
    </row>
    <row r="63" spans="1:50" s="10" customFormat="1" ht="15.75" customHeight="1">
      <c r="A63" s="15"/>
      <c r="B63" s="28" t="s">
        <v>186</v>
      </c>
      <c r="C63" s="28" t="s">
        <v>187</v>
      </c>
      <c r="D63" s="21">
        <v>1968</v>
      </c>
      <c r="E63" s="21" t="s">
        <v>188</v>
      </c>
      <c r="F63" s="18"/>
      <c r="G63" s="18">
        <v>37</v>
      </c>
      <c r="H63" s="18"/>
      <c r="I63" s="18"/>
      <c r="J63" s="18"/>
      <c r="K63" s="18"/>
      <c r="L63" s="18">
        <v>33</v>
      </c>
      <c r="M63" s="18"/>
      <c r="N63" s="18"/>
      <c r="O63" s="18"/>
      <c r="P63" s="18">
        <v>28</v>
      </c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>
        <v>37</v>
      </c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9">
        <f t="shared" si="12"/>
        <v>135</v>
      </c>
      <c r="AS63" s="19">
        <f t="shared" si="16"/>
        <v>4</v>
      </c>
      <c r="AT63" s="19">
        <f t="shared" si="13"/>
        <v>135</v>
      </c>
      <c r="AU63" s="19">
        <f t="shared" si="10"/>
        <v>0</v>
      </c>
      <c r="AV63" s="46">
        <f t="shared" si="14"/>
        <v>135</v>
      </c>
      <c r="AW63" s="18" t="str">
        <f>B63&amp;", "&amp;C63</f>
        <v>Tetz,  Dieter</v>
      </c>
      <c r="AX63" s="18">
        <f>A63</f>
        <v>0</v>
      </c>
    </row>
    <row r="64" spans="1:50" s="10" customFormat="1" ht="15.75" customHeight="1">
      <c r="A64" s="15"/>
      <c r="B64" s="30" t="s">
        <v>417</v>
      </c>
      <c r="C64" s="30" t="s">
        <v>62</v>
      </c>
      <c r="D64" s="32">
        <v>1966</v>
      </c>
      <c r="E64" s="30" t="s">
        <v>410</v>
      </c>
      <c r="F64" s="28"/>
      <c r="G64" s="28"/>
      <c r="H64" s="28"/>
      <c r="I64" s="14"/>
      <c r="J64" s="20"/>
      <c r="K64" s="20">
        <v>41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>
        <v>48</v>
      </c>
      <c r="Z64" s="20"/>
      <c r="AA64" s="20"/>
      <c r="AB64" s="20"/>
      <c r="AC64" s="20"/>
      <c r="AD64" s="20"/>
      <c r="AE64" s="20"/>
      <c r="AF64" s="20">
        <v>46</v>
      </c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19">
        <f t="shared" si="12"/>
        <v>135</v>
      </c>
      <c r="AS64" s="19">
        <f t="shared" si="16"/>
        <v>3</v>
      </c>
      <c r="AT64" s="14">
        <f t="shared" si="13"/>
        <v>135</v>
      </c>
      <c r="AU64" s="19">
        <f t="shared" si="10"/>
        <v>0</v>
      </c>
      <c r="AV64" s="46">
        <f t="shared" si="14"/>
        <v>135</v>
      </c>
      <c r="AW64" s="23"/>
      <c r="AX64" s="23"/>
    </row>
    <row r="65" spans="1:50" s="10" customFormat="1" ht="15.75" customHeight="1">
      <c r="A65" s="15"/>
      <c r="B65" s="27" t="s">
        <v>834</v>
      </c>
      <c r="C65" s="80" t="s">
        <v>92</v>
      </c>
      <c r="D65" s="58">
        <v>1969</v>
      </c>
      <c r="E65" s="58" t="s">
        <v>835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43"/>
      <c r="T65" s="13"/>
      <c r="U65" s="14"/>
      <c r="V65" s="13"/>
      <c r="W65" s="14">
        <v>36</v>
      </c>
      <c r="X65" s="13">
        <v>42</v>
      </c>
      <c r="Y65" s="14">
        <v>30</v>
      </c>
      <c r="Z65" s="13"/>
      <c r="AA65" s="13"/>
      <c r="AB65" s="13"/>
      <c r="AC65" s="13"/>
      <c r="AD65" s="13"/>
      <c r="AE65" s="13">
        <v>25</v>
      </c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9">
        <f t="shared" si="12"/>
        <v>133</v>
      </c>
      <c r="AS65" s="19">
        <f t="shared" si="16"/>
        <v>4</v>
      </c>
      <c r="AT65" s="14">
        <f t="shared" si="13"/>
        <v>133</v>
      </c>
      <c r="AU65" s="19">
        <f aca="true" t="shared" si="17" ref="AU65:AU89">IF(COUNT(F65:AQ65)&lt;22,IF(COUNT(F65:AQ65)&gt;14,(COUNT(F65:AQ65)-15),0)*20,120)</f>
        <v>0</v>
      </c>
      <c r="AV65" s="46">
        <f t="shared" si="14"/>
        <v>133</v>
      </c>
      <c r="AW65" s="13"/>
      <c r="AX65" s="13"/>
    </row>
    <row r="66" spans="1:50" s="10" customFormat="1" ht="15.75" customHeight="1">
      <c r="A66" s="15"/>
      <c r="B66" s="73" t="s">
        <v>98</v>
      </c>
      <c r="C66" s="73" t="s">
        <v>81</v>
      </c>
      <c r="D66" s="16">
        <v>1967</v>
      </c>
      <c r="E66" s="16" t="s">
        <v>99</v>
      </c>
      <c r="F66" s="17">
        <v>31</v>
      </c>
      <c r="G66" s="18"/>
      <c r="H66" s="18"/>
      <c r="I66" s="18"/>
      <c r="J66" s="18"/>
      <c r="K66" s="18">
        <v>20</v>
      </c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>
        <v>38</v>
      </c>
      <c r="AE66" s="18"/>
      <c r="AF66" s="18"/>
      <c r="AG66" s="18"/>
      <c r="AH66" s="18"/>
      <c r="AI66" s="18"/>
      <c r="AJ66" s="18"/>
      <c r="AK66" s="18"/>
      <c r="AL66" s="18">
        <v>43</v>
      </c>
      <c r="AM66" s="18"/>
      <c r="AN66" s="18"/>
      <c r="AO66" s="18"/>
      <c r="AP66" s="18"/>
      <c r="AQ66" s="18"/>
      <c r="AR66" s="19">
        <f t="shared" si="12"/>
        <v>132</v>
      </c>
      <c r="AS66" s="19">
        <f t="shared" si="16"/>
        <v>4</v>
      </c>
      <c r="AT66" s="19">
        <f t="shared" si="13"/>
        <v>132</v>
      </c>
      <c r="AU66" s="19">
        <f t="shared" si="17"/>
        <v>0</v>
      </c>
      <c r="AV66" s="46">
        <f t="shared" si="14"/>
        <v>132</v>
      </c>
      <c r="AW66" s="18" t="str">
        <f>B66&amp;", "&amp;C66</f>
        <v>Wieland, Christoph</v>
      </c>
      <c r="AX66" s="18">
        <f>A66</f>
        <v>0</v>
      </c>
    </row>
    <row r="67" spans="1:50" s="10" customFormat="1" ht="15.75" customHeight="1">
      <c r="A67" s="15"/>
      <c r="B67" s="36" t="s">
        <v>961</v>
      </c>
      <c r="C67" s="69" t="s">
        <v>962</v>
      </c>
      <c r="D67" s="35">
        <v>43</v>
      </c>
      <c r="E67" s="3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4"/>
      <c r="Z67" s="13"/>
      <c r="AA67" s="13"/>
      <c r="AB67" s="13"/>
      <c r="AC67" s="13"/>
      <c r="AD67" s="13"/>
      <c r="AE67" s="13"/>
      <c r="AF67" s="13">
        <v>15</v>
      </c>
      <c r="AG67" s="14">
        <v>36</v>
      </c>
      <c r="AH67" s="13"/>
      <c r="AI67" s="13">
        <v>41</v>
      </c>
      <c r="AJ67" s="13"/>
      <c r="AK67" s="13">
        <v>40</v>
      </c>
      <c r="AL67" s="13"/>
      <c r="AM67" s="13"/>
      <c r="AN67" s="13"/>
      <c r="AO67" s="13"/>
      <c r="AP67" s="13"/>
      <c r="AQ67" s="13"/>
      <c r="AR67" s="19">
        <f t="shared" si="12"/>
        <v>132</v>
      </c>
      <c r="AS67" s="19">
        <f t="shared" si="16"/>
        <v>4</v>
      </c>
      <c r="AT67" s="14">
        <f t="shared" si="13"/>
        <v>132</v>
      </c>
      <c r="AU67" s="19">
        <f t="shared" si="17"/>
        <v>0</v>
      </c>
      <c r="AV67" s="46">
        <f t="shared" si="14"/>
        <v>132</v>
      </c>
      <c r="AW67" s="13"/>
      <c r="AX67" s="13"/>
    </row>
    <row r="68" spans="1:50" s="10" customFormat="1" ht="15.75" customHeight="1">
      <c r="A68" s="15"/>
      <c r="B68" s="26" t="s">
        <v>389</v>
      </c>
      <c r="C68" s="27" t="s">
        <v>307</v>
      </c>
      <c r="D68" s="26">
        <v>1966</v>
      </c>
      <c r="E68" s="26" t="s">
        <v>383</v>
      </c>
      <c r="F68" s="27"/>
      <c r="G68" s="27"/>
      <c r="H68" s="27"/>
      <c r="I68" s="27"/>
      <c r="J68" s="27"/>
      <c r="K68" s="27"/>
      <c r="L68" s="27">
        <v>28</v>
      </c>
      <c r="M68" s="27"/>
      <c r="N68" s="27"/>
      <c r="O68" s="27"/>
      <c r="P68" s="14">
        <v>39</v>
      </c>
      <c r="Q68" s="27"/>
      <c r="R68" s="27"/>
      <c r="S68" s="43">
        <v>26</v>
      </c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>
        <v>36</v>
      </c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19">
        <f t="shared" si="12"/>
        <v>129</v>
      </c>
      <c r="AS68" s="19">
        <f t="shared" si="16"/>
        <v>4</v>
      </c>
      <c r="AT68" s="14">
        <f t="shared" si="13"/>
        <v>129</v>
      </c>
      <c r="AU68" s="14">
        <f t="shared" si="17"/>
        <v>0</v>
      </c>
      <c r="AV68" s="46">
        <f t="shared" si="14"/>
        <v>129</v>
      </c>
      <c r="AW68" s="23"/>
      <c r="AX68" s="23"/>
    </row>
    <row r="69" spans="1:50" s="10" customFormat="1" ht="15.75" customHeight="1">
      <c r="A69" s="15"/>
      <c r="B69" s="77" t="s">
        <v>775</v>
      </c>
      <c r="C69" s="77" t="s">
        <v>518</v>
      </c>
      <c r="D69" s="49">
        <v>1968</v>
      </c>
      <c r="E69" s="49" t="s">
        <v>776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4">
        <v>34</v>
      </c>
      <c r="T69" s="13">
        <v>27</v>
      </c>
      <c r="U69" s="13"/>
      <c r="V69" s="13"/>
      <c r="W69" s="14">
        <v>24</v>
      </c>
      <c r="X69" s="13"/>
      <c r="Y69" s="13">
        <v>42</v>
      </c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9">
        <f aca="true" t="shared" si="18" ref="AR69:AR89">SUM(F69:AQ69)</f>
        <v>127</v>
      </c>
      <c r="AS69" s="19">
        <f t="shared" si="16"/>
        <v>4</v>
      </c>
      <c r="AT69" s="14">
        <f aca="true" t="shared" si="19" ref="AT69:AT89">IF(COUNT(F69:AQ69)&gt;0,LARGE(F69:AQ69,1),0)+IF(COUNT(F69:AQ69)&gt;1,LARGE(F69:AQ69,2),0)+IF(COUNT(F69:AQ69)&gt;2,LARGE(F69:AQ69,3),0)+IF(COUNT(F69:AQ69)&gt;3,LARGE(F69:AQ69,4),0)+IF(COUNT(F69:AQ69)&gt;4,LARGE(F69:AQ69,5),0)+IF(COUNT(F69:AQ69)&gt;5,LARGE(F69:AQ69,6),0)+IF(COUNT(F69:AQ69)&gt;6,LARGE(F69:AQ69,7),0)+IF(COUNT(F69:AQ69)&gt;7,LARGE(F69:AQ69,8),0)+IF(COUNT(F69:AQ69)&gt;8,LARGE(F69:AQ69,9),0)+IF(COUNT(F69:AQ69)&gt;9,LARGE(F69:AQ69,10),0)+IF(COUNT(F69:AQ69)&gt;10,LARGE(F69:AQ69,11),0)+IF(COUNT(F69:AQ69)&gt;11,LARGE(F69:AQ69,12),0)+IF(COUNT(F69:AQ69)&gt;12,LARGE(F69:AQ69,13),0)+IF(COUNT(F69:AQ69)&gt;13,LARGE(F69:AQ69,14),0)+IF(COUNT(F69:AQ69)&gt;14,LARGE(F69:AQ69,15),0)</f>
        <v>127</v>
      </c>
      <c r="AU69" s="19">
        <f t="shared" si="17"/>
        <v>0</v>
      </c>
      <c r="AV69" s="46">
        <f aca="true" t="shared" si="20" ref="AV69:AV89">AT69+AU69</f>
        <v>127</v>
      </c>
      <c r="AW69" s="13"/>
      <c r="AX69" s="13"/>
    </row>
    <row r="70" spans="1:50" s="10" customFormat="1" ht="15.75" customHeight="1">
      <c r="A70" s="15"/>
      <c r="B70" s="88" t="s">
        <v>784</v>
      </c>
      <c r="C70" s="91" t="s">
        <v>785</v>
      </c>
      <c r="D70" s="49">
        <v>1967</v>
      </c>
      <c r="E70" s="49" t="s">
        <v>786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43">
        <v>41</v>
      </c>
      <c r="T70" s="13"/>
      <c r="U70" s="13"/>
      <c r="V70" s="13">
        <v>44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>
        <v>42</v>
      </c>
      <c r="AM70" s="13"/>
      <c r="AN70" s="13"/>
      <c r="AO70" s="13"/>
      <c r="AP70" s="13"/>
      <c r="AQ70" s="13"/>
      <c r="AR70" s="19">
        <f t="shared" si="18"/>
        <v>127</v>
      </c>
      <c r="AS70" s="19">
        <f t="shared" si="16"/>
        <v>3</v>
      </c>
      <c r="AT70" s="14">
        <f t="shared" si="19"/>
        <v>127</v>
      </c>
      <c r="AU70" s="19">
        <f t="shared" si="17"/>
        <v>0</v>
      </c>
      <c r="AV70" s="46">
        <f t="shared" si="20"/>
        <v>127</v>
      </c>
      <c r="AW70" s="13"/>
      <c r="AX70" s="13"/>
    </row>
    <row r="71" spans="1:50" s="10" customFormat="1" ht="15.75" customHeight="1">
      <c r="A71" s="15"/>
      <c r="B71" s="36" t="s">
        <v>606</v>
      </c>
      <c r="C71" s="36" t="s">
        <v>409</v>
      </c>
      <c r="D71" s="35">
        <v>42</v>
      </c>
      <c r="E71" s="36" t="s">
        <v>510</v>
      </c>
      <c r="F71" s="13"/>
      <c r="G71" s="13"/>
      <c r="H71" s="13"/>
      <c r="I71" s="13"/>
      <c r="J71" s="28"/>
      <c r="K71" s="13"/>
      <c r="L71" s="13"/>
      <c r="M71" s="14">
        <v>49</v>
      </c>
      <c r="N71" s="13"/>
      <c r="O71" s="13"/>
      <c r="P71" s="13"/>
      <c r="Q71" s="13"/>
      <c r="R71" s="13"/>
      <c r="S71" s="14">
        <v>45</v>
      </c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>
        <v>31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9">
        <f t="shared" si="18"/>
        <v>125</v>
      </c>
      <c r="AS71" s="19">
        <f>COUNT(K71:AQ71)</f>
        <v>3</v>
      </c>
      <c r="AT71" s="14">
        <f t="shared" si="19"/>
        <v>125</v>
      </c>
      <c r="AU71" s="19">
        <f t="shared" si="17"/>
        <v>0</v>
      </c>
      <c r="AV71" s="46">
        <f t="shared" si="20"/>
        <v>125</v>
      </c>
      <c r="AW71" s="13"/>
      <c r="AX71" s="13"/>
    </row>
    <row r="72" spans="1:50" s="10" customFormat="1" ht="15.75" customHeight="1">
      <c r="A72" s="15"/>
      <c r="B72" s="27" t="s">
        <v>236</v>
      </c>
      <c r="C72" s="27" t="s">
        <v>237</v>
      </c>
      <c r="D72" s="21">
        <v>1968</v>
      </c>
      <c r="E72" s="21" t="s">
        <v>238</v>
      </c>
      <c r="F72" s="18"/>
      <c r="G72" s="17">
        <v>34</v>
      </c>
      <c r="H72" s="18"/>
      <c r="I72" s="18"/>
      <c r="J72" s="18"/>
      <c r="K72" s="18">
        <v>14</v>
      </c>
      <c r="L72" s="18"/>
      <c r="M72" s="18"/>
      <c r="N72" s="18"/>
      <c r="O72" s="18"/>
      <c r="P72" s="18"/>
      <c r="Q72" s="17">
        <v>44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>
        <v>31</v>
      </c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9">
        <f t="shared" si="18"/>
        <v>123</v>
      </c>
      <c r="AS72" s="19">
        <f aca="true" t="shared" si="21" ref="AS72:AS84">COUNT(F72:AQ72)</f>
        <v>4</v>
      </c>
      <c r="AT72" s="19">
        <f t="shared" si="19"/>
        <v>123</v>
      </c>
      <c r="AU72" s="19">
        <f t="shared" si="17"/>
        <v>0</v>
      </c>
      <c r="AV72" s="46">
        <f t="shared" si="20"/>
        <v>123</v>
      </c>
      <c r="AW72" s="18" t="str">
        <f>B72&amp;", "&amp;C72</f>
        <v>Küppers,  Herbert</v>
      </c>
      <c r="AX72" s="18">
        <f>A72</f>
        <v>0</v>
      </c>
    </row>
    <row r="73" spans="1:50" s="10" customFormat="1" ht="15.75" customHeight="1">
      <c r="A73" s="15"/>
      <c r="B73" s="77" t="s">
        <v>332</v>
      </c>
      <c r="C73" s="77" t="s">
        <v>219</v>
      </c>
      <c r="D73" s="24">
        <v>1968</v>
      </c>
      <c r="E73" s="24" t="s">
        <v>70</v>
      </c>
      <c r="F73" s="20"/>
      <c r="G73" s="20"/>
      <c r="H73" s="20"/>
      <c r="I73" s="14">
        <v>33</v>
      </c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>
        <v>48</v>
      </c>
      <c r="W73" s="20"/>
      <c r="X73" s="20"/>
      <c r="Y73" s="20"/>
      <c r="Z73" s="20"/>
      <c r="AA73" s="20"/>
      <c r="AB73" s="20"/>
      <c r="AC73" s="20"/>
      <c r="AD73" s="20"/>
      <c r="AE73" s="20">
        <v>42</v>
      </c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9">
        <f t="shared" si="18"/>
        <v>123</v>
      </c>
      <c r="AS73" s="19">
        <f t="shared" si="21"/>
        <v>3</v>
      </c>
      <c r="AT73" s="14">
        <f t="shared" si="19"/>
        <v>123</v>
      </c>
      <c r="AU73" s="19">
        <f t="shared" si="17"/>
        <v>0</v>
      </c>
      <c r="AV73" s="46">
        <f t="shared" si="20"/>
        <v>123</v>
      </c>
      <c r="AW73" s="23"/>
      <c r="AX73" s="23"/>
    </row>
    <row r="74" spans="1:50" s="10" customFormat="1" ht="15.75" customHeight="1">
      <c r="A74" s="15"/>
      <c r="B74" s="71" t="s">
        <v>787</v>
      </c>
      <c r="C74" s="77" t="s">
        <v>490</v>
      </c>
      <c r="D74" s="49">
        <v>1967</v>
      </c>
      <c r="E74" s="49" t="s">
        <v>152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43">
        <v>40</v>
      </c>
      <c r="T74" s="13">
        <v>44</v>
      </c>
      <c r="U74" s="13"/>
      <c r="V74" s="13"/>
      <c r="W74" s="13"/>
      <c r="X74" s="13"/>
      <c r="Y74" s="14">
        <v>38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9">
        <f t="shared" si="18"/>
        <v>122</v>
      </c>
      <c r="AS74" s="19">
        <f t="shared" si="21"/>
        <v>3</v>
      </c>
      <c r="AT74" s="14">
        <f t="shared" si="19"/>
        <v>122</v>
      </c>
      <c r="AU74" s="19">
        <f t="shared" si="17"/>
        <v>0</v>
      </c>
      <c r="AV74" s="46">
        <f t="shared" si="20"/>
        <v>122</v>
      </c>
      <c r="AW74" s="13"/>
      <c r="AX74" s="13"/>
    </row>
    <row r="75" spans="1:50" s="10" customFormat="1" ht="15.75" customHeight="1">
      <c r="A75" s="15"/>
      <c r="B75" s="31" t="s">
        <v>502</v>
      </c>
      <c r="C75" s="31" t="s">
        <v>469</v>
      </c>
      <c r="D75" s="33">
        <v>1969</v>
      </c>
      <c r="E75" s="31" t="s">
        <v>432</v>
      </c>
      <c r="F75" s="29"/>
      <c r="G75" s="29"/>
      <c r="H75" s="29"/>
      <c r="I75" s="29"/>
      <c r="J75" s="29"/>
      <c r="K75" s="29">
        <v>44</v>
      </c>
      <c r="L75" s="29"/>
      <c r="M75" s="14">
        <v>35</v>
      </c>
      <c r="N75" s="29"/>
      <c r="O75" s="29"/>
      <c r="P75" s="29"/>
      <c r="Q75" s="29"/>
      <c r="R75" s="29"/>
      <c r="S75" s="14">
        <v>41</v>
      </c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19">
        <f t="shared" si="18"/>
        <v>120</v>
      </c>
      <c r="AS75" s="19">
        <f t="shared" si="21"/>
        <v>3</v>
      </c>
      <c r="AT75" s="14">
        <f t="shared" si="19"/>
        <v>120</v>
      </c>
      <c r="AU75" s="19">
        <f t="shared" si="17"/>
        <v>0</v>
      </c>
      <c r="AV75" s="46">
        <f t="shared" si="20"/>
        <v>120</v>
      </c>
      <c r="AW75" s="23"/>
      <c r="AX75" s="23"/>
    </row>
    <row r="76" spans="1:50" s="10" customFormat="1" ht="15.75" customHeight="1">
      <c r="A76" s="15"/>
      <c r="B76" s="30" t="s">
        <v>465</v>
      </c>
      <c r="C76" s="30" t="s">
        <v>64</v>
      </c>
      <c r="D76" s="32">
        <v>1969</v>
      </c>
      <c r="E76" s="30" t="s">
        <v>466</v>
      </c>
      <c r="F76" s="28"/>
      <c r="G76" s="28"/>
      <c r="H76" s="28"/>
      <c r="I76" s="28"/>
      <c r="J76" s="28"/>
      <c r="K76" s="28">
        <v>13</v>
      </c>
      <c r="L76" s="28"/>
      <c r="M76" s="28"/>
      <c r="N76" s="28"/>
      <c r="O76" s="28"/>
      <c r="P76" s="28">
        <v>33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>
        <v>26</v>
      </c>
      <c r="AF76" s="28"/>
      <c r="AG76" s="28"/>
      <c r="AH76" s="28"/>
      <c r="AI76" s="28"/>
      <c r="AJ76" s="28"/>
      <c r="AK76" s="28">
        <v>44</v>
      </c>
      <c r="AL76" s="28"/>
      <c r="AM76" s="28"/>
      <c r="AN76" s="28"/>
      <c r="AO76" s="28"/>
      <c r="AP76" s="28"/>
      <c r="AQ76" s="28"/>
      <c r="AR76" s="19">
        <f t="shared" si="18"/>
        <v>116</v>
      </c>
      <c r="AS76" s="19">
        <f t="shared" si="21"/>
        <v>4</v>
      </c>
      <c r="AT76" s="14">
        <f t="shared" si="19"/>
        <v>116</v>
      </c>
      <c r="AU76" s="19">
        <f t="shared" si="17"/>
        <v>0</v>
      </c>
      <c r="AV76" s="46">
        <f t="shared" si="20"/>
        <v>116</v>
      </c>
      <c r="AW76" s="23"/>
      <c r="AX76" s="23"/>
    </row>
    <row r="77" spans="1:50" s="10" customFormat="1" ht="15.75" customHeight="1">
      <c r="A77" s="15"/>
      <c r="B77" s="30" t="s">
        <v>445</v>
      </c>
      <c r="C77" s="30" t="s">
        <v>446</v>
      </c>
      <c r="D77" s="32">
        <v>1969</v>
      </c>
      <c r="E77" s="30" t="s">
        <v>432</v>
      </c>
      <c r="F77" s="28"/>
      <c r="G77" s="28"/>
      <c r="H77" s="28"/>
      <c r="I77" s="28"/>
      <c r="J77" s="28"/>
      <c r="K77" s="28">
        <v>29</v>
      </c>
      <c r="L77" s="28"/>
      <c r="M77" s="28"/>
      <c r="N77" s="28"/>
      <c r="O77" s="28"/>
      <c r="P77" s="28"/>
      <c r="Q77" s="28"/>
      <c r="R77" s="28"/>
      <c r="S77" s="43">
        <v>45</v>
      </c>
      <c r="T77" s="28"/>
      <c r="U77" s="28"/>
      <c r="V77" s="28"/>
      <c r="W77" s="28"/>
      <c r="X77" s="28"/>
      <c r="Y77" s="14">
        <v>41</v>
      </c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19">
        <f t="shared" si="18"/>
        <v>115</v>
      </c>
      <c r="AS77" s="19">
        <f t="shared" si="21"/>
        <v>3</v>
      </c>
      <c r="AT77" s="14">
        <f t="shared" si="19"/>
        <v>115</v>
      </c>
      <c r="AU77" s="19">
        <f t="shared" si="17"/>
        <v>0</v>
      </c>
      <c r="AV77" s="46">
        <f t="shared" si="20"/>
        <v>115</v>
      </c>
      <c r="AW77" s="23"/>
      <c r="AX77" s="23"/>
    </row>
    <row r="78" spans="1:50" s="10" customFormat="1" ht="15.75" customHeight="1">
      <c r="A78" s="15"/>
      <c r="B78" s="71" t="s">
        <v>453</v>
      </c>
      <c r="C78" s="72" t="s">
        <v>454</v>
      </c>
      <c r="D78" s="34">
        <v>68</v>
      </c>
      <c r="E78" s="34" t="s">
        <v>537</v>
      </c>
      <c r="F78" s="28"/>
      <c r="G78" s="28"/>
      <c r="H78" s="28"/>
      <c r="I78" s="28"/>
      <c r="J78" s="28">
        <v>40</v>
      </c>
      <c r="K78" s="28">
        <v>24</v>
      </c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4">
        <v>48</v>
      </c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19">
        <f t="shared" si="18"/>
        <v>112</v>
      </c>
      <c r="AS78" s="19">
        <f t="shared" si="21"/>
        <v>3</v>
      </c>
      <c r="AT78" s="14">
        <f t="shared" si="19"/>
        <v>112</v>
      </c>
      <c r="AU78" s="19">
        <f t="shared" si="17"/>
        <v>0</v>
      </c>
      <c r="AV78" s="46">
        <f t="shared" si="20"/>
        <v>112</v>
      </c>
      <c r="AW78" s="23"/>
      <c r="AX78" s="23"/>
    </row>
    <row r="79" spans="1:50" s="10" customFormat="1" ht="15.75" customHeight="1">
      <c r="A79" s="15"/>
      <c r="B79" s="88" t="s">
        <v>545</v>
      </c>
      <c r="C79" s="89" t="s">
        <v>546</v>
      </c>
      <c r="D79" s="34">
        <v>67</v>
      </c>
      <c r="E79" s="34" t="s">
        <v>531</v>
      </c>
      <c r="F79" s="28"/>
      <c r="G79" s="28"/>
      <c r="H79" s="28"/>
      <c r="I79" s="28"/>
      <c r="J79" s="28">
        <v>32</v>
      </c>
      <c r="K79" s="14"/>
      <c r="L79" s="20"/>
      <c r="M79" s="14">
        <v>38</v>
      </c>
      <c r="N79" s="20"/>
      <c r="O79" s="20"/>
      <c r="P79" s="20"/>
      <c r="Q79" s="20">
        <v>42</v>
      </c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19">
        <f t="shared" si="18"/>
        <v>112</v>
      </c>
      <c r="AS79" s="19">
        <f t="shared" si="21"/>
        <v>3</v>
      </c>
      <c r="AT79" s="14">
        <f t="shared" si="19"/>
        <v>112</v>
      </c>
      <c r="AU79" s="19">
        <f t="shared" si="17"/>
        <v>0</v>
      </c>
      <c r="AV79" s="46">
        <f t="shared" si="20"/>
        <v>112</v>
      </c>
      <c r="AW79" s="23"/>
      <c r="AX79" s="23"/>
    </row>
    <row r="80" spans="1:50" s="10" customFormat="1" ht="15.75" customHeight="1">
      <c r="A80" s="15"/>
      <c r="B80" s="85" t="s">
        <v>302</v>
      </c>
      <c r="C80" s="74" t="s">
        <v>303</v>
      </c>
      <c r="D80" s="24">
        <v>1969</v>
      </c>
      <c r="E80" s="24" t="s">
        <v>301</v>
      </c>
      <c r="F80" s="20"/>
      <c r="G80" s="20"/>
      <c r="H80" s="20"/>
      <c r="I80" s="18">
        <v>33</v>
      </c>
      <c r="J80" s="20"/>
      <c r="K80" s="20"/>
      <c r="L80" s="20"/>
      <c r="M80" s="20"/>
      <c r="N80" s="20"/>
      <c r="O80" s="20">
        <v>39</v>
      </c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>
        <v>28</v>
      </c>
      <c r="AE80" s="20">
        <v>11</v>
      </c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19">
        <f t="shared" si="18"/>
        <v>111</v>
      </c>
      <c r="AS80" s="19">
        <f t="shared" si="21"/>
        <v>4</v>
      </c>
      <c r="AT80" s="19">
        <f t="shared" si="19"/>
        <v>111</v>
      </c>
      <c r="AU80" s="19">
        <f t="shared" si="17"/>
        <v>0</v>
      </c>
      <c r="AV80" s="46">
        <f t="shared" si="20"/>
        <v>111</v>
      </c>
      <c r="AW80" s="23"/>
      <c r="AX80" s="23"/>
    </row>
    <row r="81" spans="1:50" s="10" customFormat="1" ht="15.75" customHeight="1">
      <c r="A81" s="15"/>
      <c r="B81" s="30" t="s">
        <v>450</v>
      </c>
      <c r="C81" s="30" t="s">
        <v>451</v>
      </c>
      <c r="D81" s="32">
        <v>1968</v>
      </c>
      <c r="E81" s="30" t="s">
        <v>452</v>
      </c>
      <c r="F81" s="28"/>
      <c r="G81" s="28"/>
      <c r="H81" s="28"/>
      <c r="I81" s="28"/>
      <c r="J81" s="28"/>
      <c r="K81" s="28">
        <v>26</v>
      </c>
      <c r="L81" s="28"/>
      <c r="M81" s="14">
        <v>48</v>
      </c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>
        <v>34</v>
      </c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19">
        <f t="shared" si="18"/>
        <v>108</v>
      </c>
      <c r="AS81" s="19">
        <f t="shared" si="21"/>
        <v>3</v>
      </c>
      <c r="AT81" s="14">
        <f t="shared" si="19"/>
        <v>108</v>
      </c>
      <c r="AU81" s="19">
        <f t="shared" si="17"/>
        <v>0</v>
      </c>
      <c r="AV81" s="46">
        <f t="shared" si="20"/>
        <v>108</v>
      </c>
      <c r="AW81" s="23"/>
      <c r="AX81" s="23"/>
    </row>
    <row r="82" spans="1:50" s="10" customFormat="1" ht="15.75" customHeight="1">
      <c r="A82" s="15"/>
      <c r="B82" s="73" t="s">
        <v>61</v>
      </c>
      <c r="C82" s="73" t="s">
        <v>115</v>
      </c>
      <c r="D82" s="16">
        <v>1966</v>
      </c>
      <c r="E82" s="16" t="s">
        <v>99</v>
      </c>
      <c r="F82" s="17">
        <v>23</v>
      </c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>
        <v>43</v>
      </c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>
        <v>40</v>
      </c>
      <c r="AM82" s="18"/>
      <c r="AN82" s="18"/>
      <c r="AO82" s="18"/>
      <c r="AP82" s="18"/>
      <c r="AQ82" s="18"/>
      <c r="AR82" s="19">
        <f t="shared" si="18"/>
        <v>106</v>
      </c>
      <c r="AS82" s="19">
        <f t="shared" si="21"/>
        <v>3</v>
      </c>
      <c r="AT82" s="19">
        <f t="shared" si="19"/>
        <v>106</v>
      </c>
      <c r="AU82" s="19">
        <f t="shared" si="17"/>
        <v>0</v>
      </c>
      <c r="AV82" s="46">
        <f t="shared" si="20"/>
        <v>106</v>
      </c>
      <c r="AW82" s="18" t="str">
        <f>B82&amp;", "&amp;C82</f>
        <v>Klein, Michael</v>
      </c>
      <c r="AX82" s="18">
        <f>A82</f>
        <v>0</v>
      </c>
    </row>
    <row r="83" spans="1:50" s="10" customFormat="1" ht="15.75" customHeight="1">
      <c r="A83" s="15"/>
      <c r="B83" s="30" t="s">
        <v>482</v>
      </c>
      <c r="C83" s="30" t="s">
        <v>483</v>
      </c>
      <c r="D83" s="32">
        <v>1967</v>
      </c>
      <c r="E83" s="30" t="s">
        <v>484</v>
      </c>
      <c r="F83" s="28"/>
      <c r="G83" s="28"/>
      <c r="H83" s="28"/>
      <c r="I83" s="28"/>
      <c r="J83" s="28"/>
      <c r="K83" s="14">
        <v>0</v>
      </c>
      <c r="L83" s="20"/>
      <c r="M83" s="20"/>
      <c r="N83" s="20">
        <v>41</v>
      </c>
      <c r="O83" s="20"/>
      <c r="P83" s="20"/>
      <c r="Q83" s="20"/>
      <c r="R83" s="20">
        <v>39</v>
      </c>
      <c r="S83" s="43">
        <v>25</v>
      </c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19">
        <f t="shared" si="18"/>
        <v>105</v>
      </c>
      <c r="AS83" s="19">
        <f t="shared" si="21"/>
        <v>4</v>
      </c>
      <c r="AT83" s="14">
        <f t="shared" si="19"/>
        <v>105</v>
      </c>
      <c r="AU83" s="19">
        <f t="shared" si="17"/>
        <v>0</v>
      </c>
      <c r="AV83" s="46">
        <f t="shared" si="20"/>
        <v>105</v>
      </c>
      <c r="AW83" s="23"/>
      <c r="AX83" s="23"/>
    </row>
    <row r="84" spans="1:50" s="10" customFormat="1" ht="15.75" customHeight="1">
      <c r="A84" s="15"/>
      <c r="B84" s="28" t="s">
        <v>870</v>
      </c>
      <c r="C84" s="84" t="s">
        <v>810</v>
      </c>
      <c r="D84" s="58">
        <v>1967</v>
      </c>
      <c r="E84" s="58" t="s">
        <v>288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4">
        <v>35</v>
      </c>
      <c r="Z84" s="13"/>
      <c r="AA84" s="13"/>
      <c r="AB84" s="13"/>
      <c r="AC84" s="13">
        <v>43</v>
      </c>
      <c r="AD84" s="13"/>
      <c r="AE84" s="13">
        <v>27</v>
      </c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9">
        <f t="shared" si="18"/>
        <v>105</v>
      </c>
      <c r="AS84" s="19">
        <f t="shared" si="21"/>
        <v>3</v>
      </c>
      <c r="AT84" s="14">
        <f t="shared" si="19"/>
        <v>105</v>
      </c>
      <c r="AU84" s="19">
        <f t="shared" si="17"/>
        <v>0</v>
      </c>
      <c r="AV84" s="46">
        <f t="shared" si="20"/>
        <v>105</v>
      </c>
      <c r="AW84" s="13"/>
      <c r="AX84" s="13"/>
    </row>
    <row r="85" spans="1:50" s="10" customFormat="1" ht="15.75" customHeight="1">
      <c r="A85" s="15"/>
      <c r="B85" s="37" t="s">
        <v>119</v>
      </c>
      <c r="C85" s="37" t="s">
        <v>641</v>
      </c>
      <c r="D85" s="37">
        <v>1968</v>
      </c>
      <c r="E85" s="37" t="s">
        <v>642</v>
      </c>
      <c r="F85" s="13"/>
      <c r="G85" s="13"/>
      <c r="H85" s="13"/>
      <c r="I85" s="13"/>
      <c r="J85" s="13"/>
      <c r="K85" s="13"/>
      <c r="L85" s="13"/>
      <c r="M85" s="13"/>
      <c r="N85" s="13">
        <v>34</v>
      </c>
      <c r="O85" s="13">
        <v>32</v>
      </c>
      <c r="P85" s="13"/>
      <c r="Q85" s="13"/>
      <c r="R85" s="13"/>
      <c r="S85" s="13"/>
      <c r="T85" s="13"/>
      <c r="U85" s="13"/>
      <c r="V85" s="13">
        <v>38</v>
      </c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9">
        <f t="shared" si="18"/>
        <v>104</v>
      </c>
      <c r="AS85" s="19">
        <f>COUNT(K85:AQ85)</f>
        <v>3</v>
      </c>
      <c r="AT85" s="14">
        <f t="shared" si="19"/>
        <v>104</v>
      </c>
      <c r="AU85" s="19">
        <f t="shared" si="17"/>
        <v>0</v>
      </c>
      <c r="AV85" s="46">
        <f t="shared" si="20"/>
        <v>104</v>
      </c>
      <c r="AW85" s="13"/>
      <c r="AX85" s="13"/>
    </row>
    <row r="86" spans="1:50" s="10" customFormat="1" ht="15.75" customHeight="1">
      <c r="A86" s="15"/>
      <c r="B86" s="30" t="s">
        <v>522</v>
      </c>
      <c r="C86" s="30" t="s">
        <v>458</v>
      </c>
      <c r="D86" s="32">
        <v>1967</v>
      </c>
      <c r="E86" s="30" t="s">
        <v>457</v>
      </c>
      <c r="F86" s="28"/>
      <c r="G86" s="28"/>
      <c r="H86" s="28"/>
      <c r="I86" s="28"/>
      <c r="J86" s="28"/>
      <c r="K86" s="28">
        <v>21</v>
      </c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>
        <v>43</v>
      </c>
      <c r="Y86" s="28"/>
      <c r="Z86" s="28"/>
      <c r="AA86" s="28"/>
      <c r="AB86" s="28"/>
      <c r="AC86" s="28"/>
      <c r="AD86" s="28"/>
      <c r="AE86" s="28"/>
      <c r="AF86" s="28"/>
      <c r="AG86" s="14">
        <v>38</v>
      </c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19">
        <f t="shared" si="18"/>
        <v>102</v>
      </c>
      <c r="AS86" s="19">
        <f>COUNT(F86:AQ86)</f>
        <v>3</v>
      </c>
      <c r="AT86" s="14">
        <f t="shared" si="19"/>
        <v>102</v>
      </c>
      <c r="AU86" s="19">
        <f t="shared" si="17"/>
        <v>0</v>
      </c>
      <c r="AV86" s="46">
        <f t="shared" si="20"/>
        <v>102</v>
      </c>
      <c r="AW86" s="23"/>
      <c r="AX86" s="23"/>
    </row>
    <row r="87" spans="1:50" s="10" customFormat="1" ht="15.75" customHeight="1">
      <c r="A87" s="15"/>
      <c r="B87" s="83" t="s">
        <v>282</v>
      </c>
      <c r="C87" s="69" t="s">
        <v>179</v>
      </c>
      <c r="D87" s="22">
        <v>1966</v>
      </c>
      <c r="E87" s="22" t="s">
        <v>260</v>
      </c>
      <c r="F87" s="20"/>
      <c r="G87" s="20"/>
      <c r="H87" s="18">
        <v>22</v>
      </c>
      <c r="I87" s="20"/>
      <c r="J87" s="20"/>
      <c r="K87" s="20"/>
      <c r="L87" s="20"/>
      <c r="M87" s="20"/>
      <c r="N87" s="20"/>
      <c r="O87" s="20"/>
      <c r="P87" s="20">
        <v>12</v>
      </c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>
        <v>34</v>
      </c>
      <c r="AD87" s="20">
        <v>32</v>
      </c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19">
        <f t="shared" si="18"/>
        <v>100</v>
      </c>
      <c r="AS87" s="19">
        <f>COUNT(F87:AQ87)</f>
        <v>4</v>
      </c>
      <c r="AT87" s="19">
        <f t="shared" si="19"/>
        <v>100</v>
      </c>
      <c r="AU87" s="19">
        <f t="shared" si="17"/>
        <v>0</v>
      </c>
      <c r="AV87" s="46">
        <f t="shared" si="20"/>
        <v>100</v>
      </c>
      <c r="AW87" s="23"/>
      <c r="AX87" s="23"/>
    </row>
    <row r="88" spans="1:50" s="10" customFormat="1" ht="15.75" customHeight="1">
      <c r="A88" s="15"/>
      <c r="B88" s="37" t="s">
        <v>634</v>
      </c>
      <c r="C88" s="37" t="s">
        <v>254</v>
      </c>
      <c r="D88" s="37">
        <v>1969</v>
      </c>
      <c r="E88" s="37" t="s">
        <v>635</v>
      </c>
      <c r="F88" s="13"/>
      <c r="G88" s="13"/>
      <c r="H88" s="13"/>
      <c r="I88" s="13"/>
      <c r="J88" s="13"/>
      <c r="K88" s="13"/>
      <c r="L88" s="13"/>
      <c r="M88" s="13"/>
      <c r="N88" s="13">
        <v>44</v>
      </c>
      <c r="O88" s="13"/>
      <c r="P88" s="13">
        <v>25</v>
      </c>
      <c r="Q88" s="13"/>
      <c r="R88" s="13"/>
      <c r="S88" s="14">
        <v>31</v>
      </c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9">
        <f t="shared" si="18"/>
        <v>100</v>
      </c>
      <c r="AS88" s="19">
        <f>COUNT(K88:AQ88)</f>
        <v>3</v>
      </c>
      <c r="AT88" s="14">
        <f t="shared" si="19"/>
        <v>100</v>
      </c>
      <c r="AU88" s="19">
        <f t="shared" si="17"/>
        <v>0</v>
      </c>
      <c r="AV88" s="46">
        <f t="shared" si="20"/>
        <v>100</v>
      </c>
      <c r="AW88" s="13"/>
      <c r="AX88" s="13"/>
    </row>
    <row r="89" spans="1:50" s="10" customFormat="1" ht="15.75" customHeight="1">
      <c r="A89" s="15"/>
      <c r="B89" s="20" t="s">
        <v>242</v>
      </c>
      <c r="C89" s="20" t="s">
        <v>219</v>
      </c>
      <c r="D89" s="21">
        <v>1969</v>
      </c>
      <c r="E89" s="21" t="s">
        <v>243</v>
      </c>
      <c r="F89" s="18"/>
      <c r="G89" s="17">
        <v>31</v>
      </c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50">
        <v>29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7">
        <v>40</v>
      </c>
      <c r="AO89" s="18"/>
      <c r="AP89" s="18"/>
      <c r="AQ89" s="18"/>
      <c r="AR89" s="19">
        <f t="shared" si="18"/>
        <v>100</v>
      </c>
      <c r="AS89" s="19">
        <f>COUNT(F89:AQ89)</f>
        <v>3</v>
      </c>
      <c r="AT89" s="19">
        <f t="shared" si="19"/>
        <v>100</v>
      </c>
      <c r="AU89" s="19">
        <f t="shared" si="17"/>
        <v>0</v>
      </c>
      <c r="AV89" s="46">
        <f t="shared" si="20"/>
        <v>100</v>
      </c>
      <c r="AW89" s="18" t="str">
        <f>B89&amp;", "&amp;C89</f>
        <v>Fiegen,  Frank</v>
      </c>
      <c r="AX89" s="18">
        <f>A89</f>
        <v>0</v>
      </c>
    </row>
    <row r="404" spans="2:48" ht="15.75" customHeight="1">
      <c r="B404" s="95"/>
      <c r="C404" s="95"/>
      <c r="D404" s="96"/>
      <c r="E404" s="95"/>
      <c r="S404" s="14"/>
      <c r="Y404" s="14"/>
      <c r="AG404" s="14"/>
      <c r="AR404" s="19">
        <f aca="true" t="shared" si="22" ref="AR404:AR419">SUM(F404:AQ404)</f>
        <v>0</v>
      </c>
      <c r="AS404" s="19">
        <f aca="true" t="shared" si="23" ref="AS404:AS431">COUNT(F404:AQ404)</f>
        <v>0</v>
      </c>
      <c r="AT404" s="14">
        <f aca="true" t="shared" si="24" ref="AT404:AT433">IF(COUNT(F404:AQ404)&gt;0,LARGE(F404:AQ404,1),0)+IF(COUNT(F404:AQ404)&gt;1,LARGE(F404:AQ404,2),0)+IF(COUNT(F404:AQ404)&gt;2,LARGE(F404:AQ404,3),0)+IF(COUNT(F404:AQ404)&gt;3,LARGE(F404:AQ404,4),0)+IF(COUNT(F404:AQ404)&gt;4,LARGE(F404:AQ404,5),0)+IF(COUNT(F404:AQ404)&gt;5,LARGE(F404:AQ404,6),0)+IF(COUNT(F404:AQ404)&gt;6,LARGE(F404:AQ404,7),0)+IF(COUNT(F404:AQ404)&gt;7,LARGE(F404:AQ404,8),0)+IF(COUNT(F404:AQ404)&gt;8,LARGE(F404:AQ404,9),0)+IF(COUNT(F404:AQ404)&gt;9,LARGE(F404:AQ404,10),0)+IF(COUNT(F404:AQ404)&gt;10,LARGE(F404:AQ404,11),0)+IF(COUNT(F404:AQ404)&gt;11,LARGE(F404:AQ404,12),0)+IF(COUNT(F404:AQ404)&gt;12,LARGE(F404:AQ404,13),0)+IF(COUNT(F404:AQ404)&gt;13,LARGE(F404:AQ404,14),0)+IF(COUNT(F404:AQ404)&gt;14,LARGE(F404:AQ404,15),0)</f>
        <v>0</v>
      </c>
      <c r="AU404" s="19">
        <f aca="true" t="shared" si="25" ref="AU404:AU410">IF(COUNT(F404:AQ404)&lt;22,IF(COUNT(F404:AQ404)&gt;14,(COUNT(F404:AQ404)-15),0)*20,120)</f>
        <v>0</v>
      </c>
      <c r="AV404" s="46">
        <f aca="true" t="shared" si="26" ref="AV404:AV428">AT404+AU404</f>
        <v>0</v>
      </c>
    </row>
    <row r="405" spans="2:48" ht="15.75" customHeight="1">
      <c r="B405" s="95"/>
      <c r="C405" s="95"/>
      <c r="D405" s="96"/>
      <c r="E405" s="95"/>
      <c r="AG405" s="14"/>
      <c r="AR405" s="19">
        <f t="shared" si="22"/>
        <v>0</v>
      </c>
      <c r="AS405" s="19">
        <f t="shared" si="23"/>
        <v>0</v>
      </c>
      <c r="AT405" s="14">
        <f t="shared" si="24"/>
        <v>0</v>
      </c>
      <c r="AU405" s="19">
        <f t="shared" si="25"/>
        <v>0</v>
      </c>
      <c r="AV405" s="46">
        <f t="shared" si="26"/>
        <v>0</v>
      </c>
    </row>
    <row r="406" spans="2:48" ht="15.75" customHeight="1">
      <c r="B406" s="95"/>
      <c r="C406" s="95"/>
      <c r="D406" s="96"/>
      <c r="E406" s="95"/>
      <c r="AR406" s="19">
        <f t="shared" si="22"/>
        <v>0</v>
      </c>
      <c r="AS406" s="19">
        <f t="shared" si="23"/>
        <v>0</v>
      </c>
      <c r="AT406" s="14">
        <f t="shared" si="24"/>
        <v>0</v>
      </c>
      <c r="AU406" s="19">
        <f t="shared" si="25"/>
        <v>0</v>
      </c>
      <c r="AV406" s="46">
        <f t="shared" si="26"/>
        <v>0</v>
      </c>
    </row>
    <row r="407" spans="2:48" ht="15.75" customHeight="1">
      <c r="B407" s="95"/>
      <c r="C407" s="95"/>
      <c r="D407" s="96"/>
      <c r="E407" s="95"/>
      <c r="AR407" s="19">
        <f t="shared" si="22"/>
        <v>0</v>
      </c>
      <c r="AS407" s="19">
        <f t="shared" si="23"/>
        <v>0</v>
      </c>
      <c r="AT407" s="14">
        <f t="shared" si="24"/>
        <v>0</v>
      </c>
      <c r="AU407" s="19">
        <f t="shared" si="25"/>
        <v>0</v>
      </c>
      <c r="AV407" s="46">
        <f t="shared" si="26"/>
        <v>0</v>
      </c>
    </row>
    <row r="408" spans="1:48" ht="15.75" customHeight="1">
      <c r="A408" s="48"/>
      <c r="B408" s="95"/>
      <c r="C408" s="95"/>
      <c r="D408" s="96"/>
      <c r="E408" s="95"/>
      <c r="AR408" s="19">
        <f t="shared" si="22"/>
        <v>0</v>
      </c>
      <c r="AS408" s="19">
        <f t="shared" si="23"/>
        <v>0</v>
      </c>
      <c r="AT408" s="14">
        <f t="shared" si="24"/>
        <v>0</v>
      </c>
      <c r="AU408" s="19">
        <f t="shared" si="25"/>
        <v>0</v>
      </c>
      <c r="AV408" s="46">
        <f t="shared" si="26"/>
        <v>0</v>
      </c>
    </row>
    <row r="409" spans="2:48" ht="15.75" customHeight="1">
      <c r="B409" s="95"/>
      <c r="C409" s="95"/>
      <c r="D409" s="96"/>
      <c r="E409" s="95"/>
      <c r="AG409" s="14"/>
      <c r="AR409" s="19">
        <f t="shared" si="22"/>
        <v>0</v>
      </c>
      <c r="AS409" s="19">
        <f t="shared" si="23"/>
        <v>0</v>
      </c>
      <c r="AT409" s="14">
        <f t="shared" si="24"/>
        <v>0</v>
      </c>
      <c r="AU409" s="19">
        <f t="shared" si="25"/>
        <v>0</v>
      </c>
      <c r="AV409" s="46">
        <f t="shared" si="26"/>
        <v>0</v>
      </c>
    </row>
    <row r="410" spans="2:48" ht="15.75" customHeight="1">
      <c r="B410" s="95"/>
      <c r="C410" s="95"/>
      <c r="D410" s="96"/>
      <c r="E410" s="95"/>
      <c r="AG410" s="14"/>
      <c r="AR410" s="19">
        <f t="shared" si="22"/>
        <v>0</v>
      </c>
      <c r="AS410" s="19">
        <f t="shared" si="23"/>
        <v>0</v>
      </c>
      <c r="AT410" s="14">
        <f t="shared" si="24"/>
        <v>0</v>
      </c>
      <c r="AU410" s="19">
        <f t="shared" si="25"/>
        <v>0</v>
      </c>
      <c r="AV410" s="46">
        <f t="shared" si="26"/>
        <v>0</v>
      </c>
    </row>
    <row r="411" spans="2:48" ht="15.75" customHeight="1">
      <c r="B411" s="95"/>
      <c r="C411" s="95"/>
      <c r="D411" s="96"/>
      <c r="E411" s="95"/>
      <c r="AH411" s="14"/>
      <c r="AR411" s="19">
        <f t="shared" si="22"/>
        <v>0</v>
      </c>
      <c r="AS411" s="19">
        <f t="shared" si="23"/>
        <v>0</v>
      </c>
      <c r="AT411" s="14">
        <f t="shared" si="24"/>
        <v>0</v>
      </c>
      <c r="AU411" s="19">
        <f aca="true" t="shared" si="27" ref="AU411:AU425">IF(COUNT(F411:AQ411)&lt;22,IF(COUNT(F411:AQ411)&gt;14,(COUNT(F411:AQ411)-15),0)*20,120)</f>
        <v>0</v>
      </c>
      <c r="AV411" s="46">
        <f t="shared" si="26"/>
        <v>0</v>
      </c>
    </row>
    <row r="412" spans="2:48" ht="15.75" customHeight="1">
      <c r="B412" s="95"/>
      <c r="C412" s="95"/>
      <c r="D412" s="96"/>
      <c r="E412" s="95"/>
      <c r="AR412" s="19">
        <f t="shared" si="22"/>
        <v>0</v>
      </c>
      <c r="AS412" s="19">
        <f t="shared" si="23"/>
        <v>0</v>
      </c>
      <c r="AT412" s="14">
        <f t="shared" si="24"/>
        <v>0</v>
      </c>
      <c r="AU412" s="19">
        <f t="shared" si="27"/>
        <v>0</v>
      </c>
      <c r="AV412" s="46">
        <f t="shared" si="26"/>
        <v>0</v>
      </c>
    </row>
    <row r="413" spans="2:48" ht="12.75">
      <c r="B413" s="95"/>
      <c r="C413" s="95"/>
      <c r="D413" s="96"/>
      <c r="E413" s="95"/>
      <c r="AH413" s="14"/>
      <c r="AR413" s="19">
        <f t="shared" si="22"/>
        <v>0</v>
      </c>
      <c r="AS413" s="19">
        <f t="shared" si="23"/>
        <v>0</v>
      </c>
      <c r="AT413" s="14">
        <f t="shared" si="24"/>
        <v>0</v>
      </c>
      <c r="AU413" s="19">
        <f t="shared" si="27"/>
        <v>0</v>
      </c>
      <c r="AV413" s="46">
        <f t="shared" si="26"/>
        <v>0</v>
      </c>
    </row>
    <row r="414" spans="1:48" ht="12.75">
      <c r="A414" s="48"/>
      <c r="B414" s="95"/>
      <c r="C414" s="95"/>
      <c r="D414" s="96"/>
      <c r="E414" s="95"/>
      <c r="X414" s="14"/>
      <c r="Y414" s="14"/>
      <c r="AG414" s="14"/>
      <c r="AR414" s="19">
        <f t="shared" si="22"/>
        <v>0</v>
      </c>
      <c r="AS414" s="19">
        <f t="shared" si="23"/>
        <v>0</v>
      </c>
      <c r="AT414" s="14">
        <f t="shared" si="24"/>
        <v>0</v>
      </c>
      <c r="AU414" s="19">
        <f t="shared" si="27"/>
        <v>0</v>
      </c>
      <c r="AV414" s="46">
        <f t="shared" si="26"/>
        <v>0</v>
      </c>
    </row>
    <row r="415" spans="2:48" ht="12.75">
      <c r="B415" s="95"/>
      <c r="C415" s="95"/>
      <c r="D415" s="96"/>
      <c r="E415" s="95"/>
      <c r="AR415" s="19">
        <f t="shared" si="22"/>
        <v>0</v>
      </c>
      <c r="AS415" s="19">
        <f t="shared" si="23"/>
        <v>0</v>
      </c>
      <c r="AT415" s="14">
        <f t="shared" si="24"/>
        <v>0</v>
      </c>
      <c r="AU415" s="19">
        <f t="shared" si="27"/>
        <v>0</v>
      </c>
      <c r="AV415" s="46">
        <f t="shared" si="26"/>
        <v>0</v>
      </c>
    </row>
    <row r="416" spans="2:48" ht="12.75">
      <c r="B416" s="95"/>
      <c r="C416" s="95"/>
      <c r="D416" s="96"/>
      <c r="E416" s="95"/>
      <c r="S416" s="43"/>
      <c r="AG416" s="14"/>
      <c r="AR416" s="19">
        <f t="shared" si="22"/>
        <v>0</v>
      </c>
      <c r="AS416" s="19">
        <f t="shared" si="23"/>
        <v>0</v>
      </c>
      <c r="AT416" s="14">
        <f t="shared" si="24"/>
        <v>0</v>
      </c>
      <c r="AU416" s="19">
        <f t="shared" si="27"/>
        <v>0</v>
      </c>
      <c r="AV416" s="46">
        <f t="shared" si="26"/>
        <v>0</v>
      </c>
    </row>
    <row r="417" spans="2:48" ht="12.75">
      <c r="B417" s="95"/>
      <c r="C417" s="95"/>
      <c r="D417" s="96"/>
      <c r="E417" s="95"/>
      <c r="AG417" s="14"/>
      <c r="AR417" s="19">
        <f t="shared" si="22"/>
        <v>0</v>
      </c>
      <c r="AS417" s="19">
        <f t="shared" si="23"/>
        <v>0</v>
      </c>
      <c r="AT417" s="14">
        <f t="shared" si="24"/>
        <v>0</v>
      </c>
      <c r="AU417" s="19">
        <f t="shared" si="27"/>
        <v>0</v>
      </c>
      <c r="AV417" s="46">
        <f t="shared" si="26"/>
        <v>0</v>
      </c>
    </row>
    <row r="418" spans="2:48" ht="12.75">
      <c r="B418" s="95"/>
      <c r="C418" s="95"/>
      <c r="D418" s="96"/>
      <c r="E418" s="95"/>
      <c r="AG418" s="14"/>
      <c r="AR418" s="19">
        <f t="shared" si="22"/>
        <v>0</v>
      </c>
      <c r="AS418" s="19">
        <f t="shared" si="23"/>
        <v>0</v>
      </c>
      <c r="AT418" s="14">
        <f t="shared" si="24"/>
        <v>0</v>
      </c>
      <c r="AU418" s="19">
        <f t="shared" si="27"/>
        <v>0</v>
      </c>
      <c r="AV418" s="46">
        <f t="shared" si="26"/>
        <v>0</v>
      </c>
    </row>
    <row r="419" spans="2:48" ht="12.75">
      <c r="B419" s="95"/>
      <c r="C419" s="95"/>
      <c r="D419" s="96"/>
      <c r="E419" s="95"/>
      <c r="AR419" s="19">
        <f t="shared" si="22"/>
        <v>0</v>
      </c>
      <c r="AS419" s="19">
        <f t="shared" si="23"/>
        <v>0</v>
      </c>
      <c r="AT419" s="14">
        <f t="shared" si="24"/>
        <v>0</v>
      </c>
      <c r="AU419" s="19">
        <f t="shared" si="27"/>
        <v>0</v>
      </c>
      <c r="AV419" s="46">
        <f t="shared" si="26"/>
        <v>0</v>
      </c>
    </row>
    <row r="420" spans="2:48" ht="12.75">
      <c r="B420" s="57"/>
      <c r="D420" s="57"/>
      <c r="E420" s="57"/>
      <c r="Y420" s="14"/>
      <c r="AR420" s="19">
        <f aca="true" t="shared" si="28" ref="AR420:AR430">SUM(F420:AQ420)</f>
        <v>0</v>
      </c>
      <c r="AS420" s="19">
        <f t="shared" si="23"/>
        <v>0</v>
      </c>
      <c r="AT420" s="14">
        <f t="shared" si="24"/>
        <v>0</v>
      </c>
      <c r="AU420" s="19">
        <f t="shared" si="27"/>
        <v>0</v>
      </c>
      <c r="AV420" s="46">
        <f t="shared" si="26"/>
        <v>0</v>
      </c>
    </row>
    <row r="421" spans="1:48" ht="12.75">
      <c r="A421" s="48"/>
      <c r="C421" s="58"/>
      <c r="D421" s="58"/>
      <c r="E421" s="58"/>
      <c r="Y421" s="14"/>
      <c r="AR421" s="19">
        <f t="shared" si="28"/>
        <v>0</v>
      </c>
      <c r="AS421" s="19">
        <f t="shared" si="23"/>
        <v>0</v>
      </c>
      <c r="AT421" s="14">
        <f t="shared" si="24"/>
        <v>0</v>
      </c>
      <c r="AU421" s="19">
        <f t="shared" si="27"/>
        <v>0</v>
      </c>
      <c r="AV421" s="46">
        <f t="shared" si="26"/>
        <v>0</v>
      </c>
    </row>
    <row r="422" spans="2:48" ht="12.75">
      <c r="B422" s="57"/>
      <c r="D422" s="57"/>
      <c r="E422" s="57"/>
      <c r="AG422" s="14"/>
      <c r="AR422" s="19">
        <f t="shared" si="28"/>
        <v>0</v>
      </c>
      <c r="AS422" s="19">
        <f t="shared" si="23"/>
        <v>0</v>
      </c>
      <c r="AT422" s="14">
        <f t="shared" si="24"/>
        <v>0</v>
      </c>
      <c r="AU422" s="19">
        <f t="shared" si="27"/>
        <v>0</v>
      </c>
      <c r="AV422" s="46">
        <f t="shared" si="26"/>
        <v>0</v>
      </c>
    </row>
    <row r="423" spans="2:48" ht="12.75">
      <c r="B423" s="57"/>
      <c r="D423" s="57"/>
      <c r="E423" s="57"/>
      <c r="AR423" s="19">
        <f t="shared" si="28"/>
        <v>0</v>
      </c>
      <c r="AS423" s="19">
        <f t="shared" si="23"/>
        <v>0</v>
      </c>
      <c r="AT423" s="14">
        <f t="shared" si="24"/>
        <v>0</v>
      </c>
      <c r="AU423" s="19">
        <f t="shared" si="27"/>
        <v>0</v>
      </c>
      <c r="AV423" s="46">
        <f t="shared" si="26"/>
        <v>0</v>
      </c>
    </row>
    <row r="424" spans="2:48" ht="12.75">
      <c r="B424" s="57"/>
      <c r="D424" s="57"/>
      <c r="E424" s="57"/>
      <c r="AG424" s="14"/>
      <c r="AR424" s="19">
        <f t="shared" si="28"/>
        <v>0</v>
      </c>
      <c r="AS424" s="19">
        <f t="shared" si="23"/>
        <v>0</v>
      </c>
      <c r="AT424" s="14">
        <f t="shared" si="24"/>
        <v>0</v>
      </c>
      <c r="AU424" s="19">
        <f t="shared" si="27"/>
        <v>0</v>
      </c>
      <c r="AV424" s="46">
        <f t="shared" si="26"/>
        <v>0</v>
      </c>
    </row>
    <row r="425" spans="2:48" ht="12.75">
      <c r="B425" s="57"/>
      <c r="D425" s="57"/>
      <c r="E425" s="57"/>
      <c r="AG425" s="14"/>
      <c r="AR425" s="19">
        <f t="shared" si="28"/>
        <v>0</v>
      </c>
      <c r="AS425" s="19">
        <f t="shared" si="23"/>
        <v>0</v>
      </c>
      <c r="AT425" s="14">
        <f t="shared" si="24"/>
        <v>0</v>
      </c>
      <c r="AU425" s="19">
        <f t="shared" si="27"/>
        <v>0</v>
      </c>
      <c r="AV425" s="46">
        <f t="shared" si="26"/>
        <v>0</v>
      </c>
    </row>
    <row r="426" spans="44:48" ht="12.75">
      <c r="AR426" s="19">
        <f t="shared" si="28"/>
        <v>0</v>
      </c>
      <c r="AS426" s="19">
        <f t="shared" si="23"/>
        <v>0</v>
      </c>
      <c r="AT426" s="14">
        <f t="shared" si="24"/>
        <v>0</v>
      </c>
      <c r="AV426" s="46">
        <f t="shared" si="26"/>
        <v>0</v>
      </c>
    </row>
    <row r="427" spans="44:48" ht="12.75">
      <c r="AR427" s="19">
        <f t="shared" si="28"/>
        <v>0</v>
      </c>
      <c r="AS427" s="19">
        <f t="shared" si="23"/>
        <v>0</v>
      </c>
      <c r="AT427" s="14">
        <f t="shared" si="24"/>
        <v>0</v>
      </c>
      <c r="AV427" s="46">
        <f t="shared" si="26"/>
        <v>0</v>
      </c>
    </row>
    <row r="428" spans="44:48" ht="12.75">
      <c r="AR428" s="19">
        <f t="shared" si="28"/>
        <v>0</v>
      </c>
      <c r="AS428" s="19">
        <f t="shared" si="23"/>
        <v>0</v>
      </c>
      <c r="AT428" s="14">
        <f t="shared" si="24"/>
        <v>0</v>
      </c>
      <c r="AV428" s="46">
        <f t="shared" si="26"/>
        <v>0</v>
      </c>
    </row>
    <row r="429" spans="44:46" ht="12.75">
      <c r="AR429" s="19">
        <f t="shared" si="28"/>
        <v>0</v>
      </c>
      <c r="AS429" s="19">
        <f t="shared" si="23"/>
        <v>0</v>
      </c>
      <c r="AT429" s="14">
        <f t="shared" si="24"/>
        <v>0</v>
      </c>
    </row>
    <row r="430" spans="44:46" ht="12.75">
      <c r="AR430" s="19">
        <f t="shared" si="28"/>
        <v>0</v>
      </c>
      <c r="AS430" s="19">
        <f t="shared" si="23"/>
        <v>0</v>
      </c>
      <c r="AT430" s="14">
        <f t="shared" si="24"/>
        <v>0</v>
      </c>
    </row>
    <row r="431" spans="45:46" ht="12.75">
      <c r="AS431" s="19">
        <f t="shared" si="23"/>
        <v>0</v>
      </c>
      <c r="AT431" s="14">
        <f t="shared" si="24"/>
        <v>0</v>
      </c>
    </row>
    <row r="432" ht="12.75">
      <c r="AT432" s="14">
        <f t="shared" si="24"/>
        <v>0</v>
      </c>
    </row>
    <row r="433" ht="12.75">
      <c r="AT433" s="14">
        <f t="shared" si="24"/>
        <v>0</v>
      </c>
    </row>
  </sheetData>
  <autoFilter ref="A2:AX2"/>
  <mergeCells count="1">
    <mergeCell ref="A1:AQ1"/>
  </mergeCells>
  <hyperlinks>
    <hyperlink ref="B60" r:id="rId1" display="http://www2.your-sports.com/details/results.php?sl=6.3795.de.0.Ergebnislisten%7CZieleinlaufliste&amp;pp=692"/>
    <hyperlink ref="B23" r:id="rId2" display="http://www2.your-sports.com/details/results.php?sl=6.3795.de.0.Ergebnislisten%7CZieleinlaufliste&amp;pp=573"/>
    <hyperlink ref="B12" r:id="rId3" display="http://www2.your-sports.com/details/results.php?sl=6.3795.de.0.Ergebnislisten%7CZieleinlaufliste&amp;pp=519"/>
    <hyperlink ref="B63" r:id="rId4" display="http://www2.your-sports.com/details/results.php?sl=6.3795.de.0.Ergebnislisten%7CZieleinlaufliste&amp;pp=552"/>
    <hyperlink ref="B18" r:id="rId5" display="http://www2.your-sports.com/details/results.php?sl=6.3795.de.0.Ergebnislisten%7CZieleinlaufliste&amp;pp=740"/>
    <hyperlink ref="B8" r:id="rId6" display="http://www2.your-sports.com/details/results.php?sl=6.3795.de.0.Ergebnislisten%7CZieleinlaufliste&amp;pp=577"/>
    <hyperlink ref="B89" r:id="rId7" display="http://www2.your-sports.com/details/results.php?sl=6.3795.de.0.Ergebnislisten%7CZieleinlaufliste&amp;pp=87"/>
    <hyperlink ref="B37" r:id="rId8" display="http://www2.your-sports.com/details/results.php?sl=6.3795.de.0.Ergebnislisten%7CZieleinlaufliste&amp;pp=329"/>
    <hyperlink ref="B72" r:id="rId9" display="http://www2.your-sports.com/details/results.php?sl=6.3795.de.0.Ergebnislisten%7CZieleinlaufliste&amp;pp=382"/>
    <hyperlink ref="B49" r:id="rId10" display="http://www2.your-sports.com/details/results.php?sl=6.3795.de.0.Ergebnislisten%7CZieleinlaufliste&amp;pp=132"/>
    <hyperlink ref="B33" r:id="rId11" display="http://www2.your-sports.com/details/results.php?sl=6.3795.de.0.Ergebnislisten%7CZieleinlaufliste&amp;pp=465"/>
    <hyperlink ref="B28" r:id="rId12" display="http://www2.your-sports.com/details/results.php?sl=6.3795.de.0.Ergebnislisten%7CZieleinlaufliste&amp;pp=472"/>
    <hyperlink ref="B19" r:id="rId13" display="http://www2.your-sports.com/details/results.php?sl=6.3795.de.0.Ergebnislisten%7CZieleinlaufliste&amp;pp=488"/>
    <hyperlink ref="B40" r:id="rId14" display="http://www2.your-sports.com/details/results.php?sl=6.3795.de.0.Ergebnislisten%7CZieleinlaufliste&amp;pp=462"/>
  </hyperlinks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9" r:id="rId15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cp:lastPrinted>2010-08-06T12:31:06Z</cp:lastPrinted>
  <dcterms:created xsi:type="dcterms:W3CDTF">2010-01-25T19:41:40Z</dcterms:created>
  <dcterms:modified xsi:type="dcterms:W3CDTF">2011-01-11T13:45:47Z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