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5 (2012)" sheetId="1" r:id="rId1"/>
  </sheets>
  <definedNames>
    <definedName name="_xlnm._FilterDatabase" localSheetId="0" hidden="1">'M65 (2012)'!$A$2:$AU$2</definedName>
    <definedName name="_xlnm.Print_Titles" localSheetId="0">'M65 (2012)'!$2:$2</definedName>
  </definedNames>
  <calcPr fullCalcOnLoad="1"/>
</workbook>
</file>

<file path=xl/sharedStrings.xml><?xml version="1.0" encoding="utf-8"?>
<sst xmlns="http://schemas.openxmlformats.org/spreadsheetml/2006/main" count="116" uniqueCount="114">
  <si>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</si>
  <si>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</si>
  <si>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</si>
  <si>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</si>
  <si>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</si>
  <si>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</si>
  <si>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</si>
  <si>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</si>
  <si>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</si>
  <si>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</si>
  <si>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</si>
  <si>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</si>
  <si>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</si>
  <si>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</si>
  <si>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</si>
  <si>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</si>
  <si>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</si>
  <si>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</si>
  <si>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</si>
  <si>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</si>
  <si>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</si>
  <si>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</si>
  <si>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</si>
  <si>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</si>
  <si>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</si>
  <si>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</si>
  <si>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</si>
  <si>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</si>
  <si>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</si>
  <si>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</si>
  <si>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</si>
  <si>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</si>
  <si>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</si>
  <si>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</si>
  <si>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</si>
  <si>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</si>
  <si>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</si>
  <si>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</si>
  <si>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</si>
  <si>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</si>
  <si>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</si>
  <si>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</si>
  <si>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</si>
  <si>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</si>
  <si>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</si>
  <si>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</si>
  <si>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</si>
  <si>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M65: 65 bis 69 Jahre alt  (Jg. 1943 bis 1947)</t>
  </si>
  <si>
    <t>Klinkenberg</t>
  </si>
  <si>
    <t>Friedrich</t>
  </si>
  <si>
    <t>SV Germania Dürwiß</t>
  </si>
  <si>
    <t>Bündgens</t>
  </si>
  <si>
    <t>Valentin</t>
  </si>
  <si>
    <t>Schmitz</t>
  </si>
  <si>
    <t>Wilfried</t>
  </si>
  <si>
    <t>Brinckmann</t>
  </si>
  <si>
    <t>Horst</t>
  </si>
  <si>
    <t>ohne Verein</t>
  </si>
  <si>
    <t>Pfeifer</t>
  </si>
  <si>
    <t>Jo</t>
  </si>
  <si>
    <t>stap brunssum</t>
  </si>
  <si>
    <t>Alemannia Aachen</t>
  </si>
  <si>
    <t>SV Bergwacht Rohren</t>
  </si>
  <si>
    <t>Triathlon Team Indeland</t>
  </si>
  <si>
    <t>Quadflieg</t>
  </si>
  <si>
    <t>Hubert</t>
  </si>
  <si>
    <t>Borsdorff</t>
  </si>
  <si>
    <t>Peter</t>
  </si>
  <si>
    <t>Running for Kids/DTV 1847</t>
  </si>
  <si>
    <t>Bertram</t>
  </si>
  <si>
    <t xml:space="preserve"> Rolf</t>
  </si>
  <si>
    <t>LT Alsdorf-Ost</t>
  </si>
  <si>
    <t>Uerlings</t>
  </si>
  <si>
    <t xml:space="preserve"> Willi</t>
  </si>
  <si>
    <t>Plattfuß Aachen</t>
  </si>
  <si>
    <t>Hamm</t>
  </si>
  <si>
    <t xml:space="preserve"> Bernd</t>
  </si>
  <si>
    <t>DJK Jung Siegfried Herzogenrath</t>
  </si>
  <si>
    <t>Pesch</t>
  </si>
  <si>
    <t xml:space="preserve"> Helmut</t>
  </si>
  <si>
    <t>VILZ</t>
  </si>
  <si>
    <t>BERNARD</t>
  </si>
  <si>
    <t>KOLREP</t>
  </si>
  <si>
    <t>EDGAR</t>
  </si>
  <si>
    <t>LC-KALLTAL</t>
  </si>
  <si>
    <t>HARDY</t>
  </si>
  <si>
    <t>HENRY</t>
  </si>
  <si>
    <t>ETHIAS</t>
  </si>
  <si>
    <t>Hagemann</t>
  </si>
  <si>
    <t>Brunssum</t>
  </si>
  <si>
    <t>Jan</t>
  </si>
  <si>
    <t>Landgraaf</t>
  </si>
  <si>
    <t>van der Goot</t>
  </si>
  <si>
    <t>Arnold</t>
  </si>
  <si>
    <t>SC BUTGBACH</t>
  </si>
  <si>
    <t>Bonus</t>
  </si>
  <si>
    <t xml:space="preserve"> Alfons</t>
  </si>
  <si>
    <t>SSV Golbach</t>
  </si>
  <si>
    <t>Metzmacher</t>
  </si>
  <si>
    <t xml:space="preserve"> Reinhard</t>
  </si>
  <si>
    <t>TV Obermaubach</t>
  </si>
  <si>
    <t>Weynand</t>
  </si>
  <si>
    <t>Helmut</t>
  </si>
  <si>
    <t>Peeters</t>
  </si>
  <si>
    <t>Wolfgang</t>
  </si>
  <si>
    <t>TuS Mechernich 1897</t>
  </si>
  <si>
    <t>Vaessen</t>
  </si>
  <si>
    <t>Cor</t>
  </si>
  <si>
    <t>Atletiek Maastricht</t>
  </si>
  <si>
    <t>Hans-Jürgen</t>
  </si>
  <si>
    <t>Manders</t>
  </si>
  <si>
    <t>Germania 07 Dürwiss</t>
  </si>
  <si>
    <t>SOUVIGNIER-KAMMERER</t>
  </si>
  <si>
    <t xml:space="preserve"> Walter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</si>
</sst>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3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name val="Verdana"/>
      <family val="0"/>
    </font>
    <font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textRotation="90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2.Ergebnislisten%7CErgebnisliste%20AK&amp;pp=334" TargetMode="External" /><Relationship Id="rId2" Type="http://schemas.openxmlformats.org/officeDocument/2006/relationships/hyperlink" Target="http://my1.raceresult.com/details/results.php?sl=6.9385.de.2.Ergebnislisten%7CErgebnisliste%20AK&amp;pp=218" TargetMode="External" /><Relationship Id="rId3" Type="http://schemas.openxmlformats.org/officeDocument/2006/relationships/hyperlink" Target="http://my2.raceresult.com/details/results.php?sl=6.8504.de.3.Internet%7CI30_Ergebnisliste_pro_Lauf&amp;pp=796" TargetMode="External" /><Relationship Id="rId4" Type="http://schemas.openxmlformats.org/officeDocument/2006/relationships/hyperlink" Target="http://my2.raceresult.com/details/results.php?sl=6.8504.de.3.Internet%7CI30_Ergebnisliste_pro_Lauf&amp;pp=650" TargetMode="External" /><Relationship Id="rId5" Type="http://schemas.openxmlformats.org/officeDocument/2006/relationships/hyperlink" Target="http://my2.raceresult.com/details/results.php?sl=6.8504.de.3.Internet%7CI30_Ergebnisliste_pro_Lauf&amp;pp=799" TargetMode="External" /><Relationship Id="rId6" Type="http://schemas.openxmlformats.org/officeDocument/2006/relationships/hyperlink" Target="http://my2.raceresult.com/details/results.php?sl=6.8504.de.4.Internet%7CI30_Ergebnisliste_pro_Lauf&amp;pp=214" TargetMode="External" /><Relationship Id="rId7" Type="http://schemas.openxmlformats.org/officeDocument/2006/relationships/hyperlink" Target="http://my2.raceresult.com/details/results.php?sl=6.8504.de.4.Internet%7CI30_Ergebnisliste_pro_Lauf&amp;pp=1" TargetMode="External" /><Relationship Id="rId8" Type="http://schemas.openxmlformats.org/officeDocument/2006/relationships/hyperlink" Target="http://my3.raceresult.com/details/results.php?sl=6.9107.de.0.Ergebnislisten%7CZieleinlaufliste&amp;pp=194" TargetMode="External" /><Relationship Id="rId9" Type="http://schemas.openxmlformats.org/officeDocument/2006/relationships/hyperlink" Target="http://my3.raceresult.com/details/results.php?sl=6.9107.de.0.Ergebnislisten%7CZieleinlaufliste&amp;pp=421" TargetMode="External" /><Relationship Id="rId10" Type="http://schemas.openxmlformats.org/officeDocument/2006/relationships/hyperlink" Target="http://my3.raceresult.com/details/results.php?sl=6.9107.de.0.Ergebnislisten%7CZieleinlaufliste&amp;pp=532" TargetMode="External" /><Relationship Id="rId11" Type="http://schemas.openxmlformats.org/officeDocument/2006/relationships/hyperlink" Target="http://my3.raceresult.com/details/results.php?sl=6.9544.de.1.Ergebnislisten%7CZieleinlaufliste&amp;pp=747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5"/>
  <sheetViews>
    <sheetView showGridLines="0" tabSelected="1" zoomScalePageLayoutView="0" workbookViewId="0" topLeftCell="A1">
      <pane ySplit="2" topLeftCell="BM55" activePane="bottomLeft" state="frozen"/>
      <selection pane="topLeft" activeCell="T1" sqref="T1:T16384"/>
      <selection pane="bottomLeft" activeCell="I70" sqref="I70"/>
    </sheetView>
  </sheetViews>
  <sheetFormatPr defaultColWidth="11.421875" defaultRowHeight="12.75"/>
  <cols>
    <col min="1" max="1" width="4.28125" style="29" customWidth="1"/>
    <col min="2" max="2" width="4.7109375" style="20" customWidth="1"/>
    <col min="3" max="3" width="3.421875" style="20" customWidth="1"/>
    <col min="4" max="5" width="4.7109375" style="20" customWidth="1"/>
    <col min="6" max="6" width="4.7109375" style="30" customWidth="1"/>
    <col min="7" max="7" width="12.140625" style="22" customWidth="1"/>
    <col min="8" max="8" width="10.7109375" style="22" customWidth="1"/>
    <col min="9" max="9" width="5.8515625" style="22" customWidth="1"/>
    <col min="10" max="10" width="12.00390625" style="22" bestFit="1" customWidth="1"/>
    <col min="11" max="47" width="2.7109375" style="22" customWidth="1"/>
    <col min="48" max="16384" width="11.421875" style="22" customWidth="1"/>
  </cols>
  <sheetData>
    <row r="1" spans="1:47" s="9" customFormat="1" ht="18.75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16" customFormat="1" ht="102.75">
      <c r="A2" s="10" t="s">
        <v>46</v>
      </c>
      <c r="B2" s="11" t="s">
        <v>45</v>
      </c>
      <c r="C2" s="12" t="s">
        <v>44</v>
      </c>
      <c r="D2" s="12" t="s">
        <v>43</v>
      </c>
      <c r="E2" s="12" t="s">
        <v>42</v>
      </c>
      <c r="F2" s="13" t="s">
        <v>41</v>
      </c>
      <c r="G2" s="14" t="s">
        <v>40</v>
      </c>
      <c r="H2" s="14" t="s">
        <v>39</v>
      </c>
      <c r="I2" s="14" t="s">
        <v>38</v>
      </c>
      <c r="J2" s="14" t="s">
        <v>37</v>
      </c>
      <c r="K2" s="15" t="s">
        <v>36</v>
      </c>
      <c r="L2" s="15" t="s">
        <v>35</v>
      </c>
      <c r="M2" s="15" t="s">
        <v>34</v>
      </c>
      <c r="N2" s="15" t="s">
        <v>33</v>
      </c>
      <c r="O2" s="15" t="s">
        <v>32</v>
      </c>
      <c r="P2" s="15" t="s">
        <v>31</v>
      </c>
      <c r="Q2" s="15" t="s">
        <v>30</v>
      </c>
      <c r="R2" s="15" t="s">
        <v>29</v>
      </c>
      <c r="S2" s="15" t="s">
        <v>28</v>
      </c>
      <c r="T2" s="15" t="s">
        <v>27</v>
      </c>
      <c r="U2" s="15" t="s">
        <v>26</v>
      </c>
      <c r="V2" s="15" t="s">
        <v>25</v>
      </c>
      <c r="W2" s="15" t="s">
        <v>24</v>
      </c>
      <c r="X2" s="15" t="s">
        <v>23</v>
      </c>
      <c r="Y2" s="15" t="s">
        <v>22</v>
      </c>
      <c r="Z2" s="15" t="s">
        <v>21</v>
      </c>
      <c r="AA2" s="15" t="s">
        <v>20</v>
      </c>
      <c r="AB2" s="15" t="s">
        <v>19</v>
      </c>
      <c r="AC2" s="15" t="s">
        <v>18</v>
      </c>
      <c r="AD2" s="15" t="s">
        <v>17</v>
      </c>
      <c r="AE2" s="15" t="s">
        <v>16</v>
      </c>
      <c r="AF2" s="15" t="s">
        <v>15</v>
      </c>
      <c r="AG2" s="15" t="s">
        <v>14</v>
      </c>
      <c r="AH2" s="15" t="s">
        <v>13</v>
      </c>
      <c r="AI2" s="15" t="s">
        <v>12</v>
      </c>
      <c r="AJ2" s="15" t="s">
        <v>11</v>
      </c>
      <c r="AK2" s="15" t="s">
        <v>10</v>
      </c>
      <c r="AL2" s="15" t="s">
        <v>9</v>
      </c>
      <c r="AM2" s="15" t="s">
        <v>8</v>
      </c>
      <c r="AN2" s="15" t="s">
        <v>7</v>
      </c>
      <c r="AO2" s="15" t="s">
        <v>6</v>
      </c>
      <c r="AP2" s="15" t="s">
        <v>5</v>
      </c>
      <c r="AQ2" s="15" t="s">
        <v>4</v>
      </c>
      <c r="AR2" s="15" t="s">
        <v>3</v>
      </c>
      <c r="AS2" s="15" t="s">
        <v>2</v>
      </c>
      <c r="AT2" s="15" t="s">
        <v>1</v>
      </c>
      <c r="AU2" s="15" t="s">
        <v>0</v>
      </c>
    </row>
    <row r="3" spans="1:47" s="16" customFormat="1" ht="22.5">
      <c r="A3" s="2">
        <v>1</v>
      </c>
      <c r="B3" s="17">
        <f aca="true" t="shared" si="0" ref="B3:B25">SUM(K3:AU3)</f>
        <v>1245</v>
      </c>
      <c r="C3" s="18">
        <f aca="true" t="shared" si="1" ref="C3:C25">COUNT(K3:AU3)</f>
        <v>25</v>
      </c>
      <c r="D3" s="18">
        <f aca="true" t="shared" si="2" ref="D3:D25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18">
        <f aca="true" t="shared" si="3" ref="E3:E25">IF(COUNT(K3:AU3)&lt;22,IF(COUNT(K3:AU3)&gt;14,(COUNT(K3:AU3)-15),0)*20,120)</f>
        <v>120</v>
      </c>
      <c r="F3" s="19">
        <f aca="true" t="shared" si="4" ref="F3:F25">D3+E3</f>
        <v>870</v>
      </c>
      <c r="G3" s="20" t="s">
        <v>48</v>
      </c>
      <c r="H3" s="20" t="s">
        <v>49</v>
      </c>
      <c r="I3" s="7">
        <v>1945</v>
      </c>
      <c r="J3" s="7" t="s">
        <v>50</v>
      </c>
      <c r="K3" s="1">
        <v>50</v>
      </c>
      <c r="L3" s="1">
        <v>50</v>
      </c>
      <c r="M3" s="2">
        <v>50</v>
      </c>
      <c r="N3" s="2">
        <v>50</v>
      </c>
      <c r="O3" s="1">
        <v>50</v>
      </c>
      <c r="P3" s="1">
        <v>50</v>
      </c>
      <c r="Q3" s="1"/>
      <c r="R3" s="1">
        <v>50</v>
      </c>
      <c r="S3" s="1">
        <v>49</v>
      </c>
      <c r="T3" s="1">
        <v>49</v>
      </c>
      <c r="U3" s="1">
        <v>48</v>
      </c>
      <c r="V3" s="1"/>
      <c r="W3" s="1">
        <v>50</v>
      </c>
      <c r="X3" s="1"/>
      <c r="Y3" s="1">
        <v>49</v>
      </c>
      <c r="Z3" s="1">
        <v>50</v>
      </c>
      <c r="AA3" s="1">
        <v>50</v>
      </c>
      <c r="AB3" s="1">
        <v>50</v>
      </c>
      <c r="AC3" s="2">
        <v>50</v>
      </c>
      <c r="AD3" s="1"/>
      <c r="AE3" s="1">
        <v>50</v>
      </c>
      <c r="AF3" s="2"/>
      <c r="AG3" s="1">
        <v>50</v>
      </c>
      <c r="AH3" s="1"/>
      <c r="AI3" s="1"/>
      <c r="AJ3" s="1">
        <v>50</v>
      </c>
      <c r="AK3" s="1"/>
      <c r="AL3" s="1">
        <v>50</v>
      </c>
      <c r="AM3" s="1">
        <v>50</v>
      </c>
      <c r="AN3" s="1">
        <v>50</v>
      </c>
      <c r="AO3" s="1">
        <v>50</v>
      </c>
      <c r="AP3" s="1"/>
      <c r="AQ3" s="2">
        <v>50</v>
      </c>
      <c r="AR3" s="1"/>
      <c r="AS3" s="1"/>
      <c r="AT3" s="1">
        <v>50</v>
      </c>
      <c r="AU3" s="1"/>
    </row>
    <row r="4" spans="1:47" s="16" customFormat="1" ht="22.5">
      <c r="A4" s="2">
        <v>2</v>
      </c>
      <c r="B4" s="17">
        <f t="shared" si="0"/>
        <v>1378</v>
      </c>
      <c r="C4" s="18">
        <f t="shared" si="1"/>
        <v>28</v>
      </c>
      <c r="D4" s="18">
        <f t="shared" si="2"/>
        <v>747</v>
      </c>
      <c r="E4" s="18">
        <f t="shared" si="3"/>
        <v>120</v>
      </c>
      <c r="F4" s="19">
        <f t="shared" si="4"/>
        <v>867</v>
      </c>
      <c r="G4" s="20" t="s">
        <v>58</v>
      </c>
      <c r="H4" s="20" t="s">
        <v>59</v>
      </c>
      <c r="I4" s="7">
        <v>1947</v>
      </c>
      <c r="J4" s="7" t="s">
        <v>60</v>
      </c>
      <c r="K4" s="1"/>
      <c r="L4" s="2">
        <v>46</v>
      </c>
      <c r="M4" s="2">
        <v>49</v>
      </c>
      <c r="N4" s="2">
        <v>49</v>
      </c>
      <c r="O4" s="1">
        <v>48</v>
      </c>
      <c r="P4" s="1">
        <v>49</v>
      </c>
      <c r="Q4" s="1">
        <v>50</v>
      </c>
      <c r="R4" s="1">
        <v>49</v>
      </c>
      <c r="S4" s="1"/>
      <c r="T4" s="1">
        <v>50</v>
      </c>
      <c r="U4" s="1">
        <v>49</v>
      </c>
      <c r="V4" s="1">
        <v>50</v>
      </c>
      <c r="W4" s="1">
        <v>49</v>
      </c>
      <c r="X4" s="1">
        <v>50</v>
      </c>
      <c r="Y4" s="1"/>
      <c r="Z4" s="2">
        <v>50</v>
      </c>
      <c r="AA4" s="1">
        <v>49</v>
      </c>
      <c r="AB4" s="2">
        <v>50</v>
      </c>
      <c r="AC4" s="1">
        <v>50</v>
      </c>
      <c r="AD4" s="1">
        <v>50</v>
      </c>
      <c r="AE4" s="1">
        <v>49</v>
      </c>
      <c r="AF4" s="1"/>
      <c r="AG4" s="1">
        <v>48</v>
      </c>
      <c r="AH4" s="1">
        <v>50</v>
      </c>
      <c r="AI4" s="1">
        <v>50</v>
      </c>
      <c r="AJ4" s="1"/>
      <c r="AK4" s="2">
        <v>49</v>
      </c>
      <c r="AL4" s="1">
        <v>49</v>
      </c>
      <c r="AM4" s="1">
        <v>48</v>
      </c>
      <c r="AN4" s="1">
        <v>49</v>
      </c>
      <c r="AO4" s="1"/>
      <c r="AP4" s="1">
        <v>50</v>
      </c>
      <c r="AQ4" s="2">
        <v>49</v>
      </c>
      <c r="AR4" s="2">
        <v>50</v>
      </c>
      <c r="AS4" s="1"/>
      <c r="AT4" s="1"/>
      <c r="AU4" s="1"/>
    </row>
    <row r="5" spans="1:47" s="16" customFormat="1" ht="22.5">
      <c r="A5" s="2">
        <v>3</v>
      </c>
      <c r="B5" s="17">
        <f t="shared" si="0"/>
        <v>1357</v>
      </c>
      <c r="C5" s="18">
        <f t="shared" si="1"/>
        <v>28</v>
      </c>
      <c r="D5" s="18">
        <f t="shared" si="2"/>
        <v>739</v>
      </c>
      <c r="E5" s="18">
        <f t="shared" si="3"/>
        <v>120</v>
      </c>
      <c r="F5" s="19">
        <f t="shared" si="4"/>
        <v>859</v>
      </c>
      <c r="G5" s="20" t="s">
        <v>53</v>
      </c>
      <c r="H5" s="20" t="s">
        <v>54</v>
      </c>
      <c r="I5" s="7">
        <v>1944</v>
      </c>
      <c r="J5" s="7" t="s">
        <v>62</v>
      </c>
      <c r="K5" s="1">
        <v>48</v>
      </c>
      <c r="L5" s="1">
        <v>47</v>
      </c>
      <c r="M5" s="1"/>
      <c r="N5" s="1">
        <v>49</v>
      </c>
      <c r="O5" s="1">
        <v>47</v>
      </c>
      <c r="P5" s="1">
        <v>47</v>
      </c>
      <c r="Q5" s="1">
        <v>49</v>
      </c>
      <c r="R5" s="1">
        <v>48</v>
      </c>
      <c r="S5" s="1">
        <v>48</v>
      </c>
      <c r="T5" s="1">
        <v>47</v>
      </c>
      <c r="U5" s="1"/>
      <c r="V5" s="2">
        <v>48</v>
      </c>
      <c r="W5" s="1">
        <v>48</v>
      </c>
      <c r="X5" s="2">
        <v>50</v>
      </c>
      <c r="Y5" s="1">
        <v>47</v>
      </c>
      <c r="Z5" s="2">
        <v>49</v>
      </c>
      <c r="AA5" s="1"/>
      <c r="AB5" s="2">
        <v>48</v>
      </c>
      <c r="AC5" s="2">
        <v>49</v>
      </c>
      <c r="AD5" s="1">
        <v>49</v>
      </c>
      <c r="AE5" s="1">
        <v>48</v>
      </c>
      <c r="AF5" s="2">
        <v>50</v>
      </c>
      <c r="AG5" s="1"/>
      <c r="AH5" s="1">
        <v>49</v>
      </c>
      <c r="AI5" s="1"/>
      <c r="AJ5" s="1"/>
      <c r="AK5" s="2">
        <v>48</v>
      </c>
      <c r="AL5" s="1"/>
      <c r="AM5" s="1">
        <v>49</v>
      </c>
      <c r="AN5" s="1">
        <v>48</v>
      </c>
      <c r="AO5" s="1">
        <v>47</v>
      </c>
      <c r="AP5" s="1"/>
      <c r="AQ5" s="1">
        <v>50</v>
      </c>
      <c r="AR5" s="1">
        <v>50</v>
      </c>
      <c r="AS5" s="1">
        <v>50</v>
      </c>
      <c r="AT5" s="1">
        <v>50</v>
      </c>
      <c r="AU5" s="1"/>
    </row>
    <row r="6" spans="1:47" s="16" customFormat="1" ht="22.5">
      <c r="A6" s="2">
        <v>4</v>
      </c>
      <c r="B6" s="17">
        <f t="shared" si="0"/>
        <v>1522</v>
      </c>
      <c r="C6" s="18">
        <f t="shared" si="1"/>
        <v>32</v>
      </c>
      <c r="D6" s="18">
        <f t="shared" si="2"/>
        <v>733</v>
      </c>
      <c r="E6" s="18">
        <f t="shared" si="3"/>
        <v>120</v>
      </c>
      <c r="F6" s="19">
        <f t="shared" si="4"/>
        <v>853</v>
      </c>
      <c r="G6" s="20" t="s">
        <v>51</v>
      </c>
      <c r="H6" s="20" t="s">
        <v>52</v>
      </c>
      <c r="I6" s="7">
        <v>1947</v>
      </c>
      <c r="J6" s="7" t="s">
        <v>61</v>
      </c>
      <c r="K6" s="1">
        <v>49</v>
      </c>
      <c r="L6" s="1">
        <v>48</v>
      </c>
      <c r="M6" s="1">
        <v>48</v>
      </c>
      <c r="N6" s="1">
        <v>50</v>
      </c>
      <c r="O6" s="1">
        <v>45</v>
      </c>
      <c r="P6" s="1">
        <v>48</v>
      </c>
      <c r="Q6" s="1">
        <v>48</v>
      </c>
      <c r="R6" s="1">
        <v>47</v>
      </c>
      <c r="S6" s="1">
        <v>47</v>
      </c>
      <c r="T6" s="1">
        <v>48</v>
      </c>
      <c r="U6" s="1">
        <v>44</v>
      </c>
      <c r="V6" s="1">
        <v>49</v>
      </c>
      <c r="W6" s="1">
        <v>47</v>
      </c>
      <c r="X6" s="1">
        <v>49</v>
      </c>
      <c r="Y6" s="1">
        <v>44</v>
      </c>
      <c r="Z6" s="1">
        <v>49</v>
      </c>
      <c r="AA6" s="1">
        <v>47</v>
      </c>
      <c r="AB6" s="1">
        <v>49</v>
      </c>
      <c r="AC6" s="1">
        <v>48</v>
      </c>
      <c r="AD6" s="1">
        <v>48</v>
      </c>
      <c r="AE6" s="1">
        <v>46</v>
      </c>
      <c r="AF6" s="1">
        <v>49</v>
      </c>
      <c r="AG6" s="1">
        <v>44</v>
      </c>
      <c r="AH6" s="1">
        <v>48</v>
      </c>
      <c r="AI6" s="1">
        <v>49</v>
      </c>
      <c r="AJ6" s="1">
        <v>49</v>
      </c>
      <c r="AK6" s="1">
        <v>50</v>
      </c>
      <c r="AL6" s="1">
        <v>48</v>
      </c>
      <c r="AM6" s="1">
        <v>46</v>
      </c>
      <c r="AN6" s="1">
        <v>44</v>
      </c>
      <c r="AO6" s="1"/>
      <c r="AP6" s="1"/>
      <c r="AQ6" s="1"/>
      <c r="AR6" s="1"/>
      <c r="AS6" s="1">
        <v>49</v>
      </c>
      <c r="AT6" s="1">
        <v>48</v>
      </c>
      <c r="AU6" s="1"/>
    </row>
    <row r="7" spans="1:47" s="16" customFormat="1" ht="22.5">
      <c r="A7" s="2">
        <v>5</v>
      </c>
      <c r="B7" s="17">
        <f t="shared" si="0"/>
        <v>899</v>
      </c>
      <c r="C7" s="18">
        <f t="shared" si="1"/>
        <v>19</v>
      </c>
      <c r="D7" s="18">
        <f t="shared" si="2"/>
        <v>718</v>
      </c>
      <c r="E7" s="18">
        <f t="shared" si="3"/>
        <v>80</v>
      </c>
      <c r="F7" s="19">
        <f t="shared" si="4"/>
        <v>798</v>
      </c>
      <c r="G7" s="32" t="s">
        <v>69</v>
      </c>
      <c r="H7" s="32" t="s">
        <v>70</v>
      </c>
      <c r="I7" s="33">
        <v>1947</v>
      </c>
      <c r="J7" s="33" t="s">
        <v>71</v>
      </c>
      <c r="K7" s="1"/>
      <c r="L7" s="1"/>
      <c r="M7" s="2">
        <v>47</v>
      </c>
      <c r="N7" s="2">
        <v>48</v>
      </c>
      <c r="O7" s="1"/>
      <c r="P7" s="2">
        <v>46</v>
      </c>
      <c r="Q7" s="1"/>
      <c r="R7" s="1"/>
      <c r="S7" s="1"/>
      <c r="T7" s="2">
        <v>47</v>
      </c>
      <c r="U7" s="1"/>
      <c r="V7" s="6">
        <v>48</v>
      </c>
      <c r="W7" s="1"/>
      <c r="X7" s="1"/>
      <c r="Y7" s="1">
        <v>46</v>
      </c>
      <c r="Z7" s="2">
        <v>46</v>
      </c>
      <c r="AA7" s="1"/>
      <c r="AB7" s="2">
        <v>46</v>
      </c>
      <c r="AC7" s="6">
        <v>48</v>
      </c>
      <c r="AD7" s="1"/>
      <c r="AE7" s="1"/>
      <c r="AF7" s="1">
        <v>49</v>
      </c>
      <c r="AG7" s="1"/>
      <c r="AH7" s="1"/>
      <c r="AI7" s="1"/>
      <c r="AJ7" s="1">
        <v>48</v>
      </c>
      <c r="AK7" s="2">
        <v>50</v>
      </c>
      <c r="AL7" s="1"/>
      <c r="AM7" s="1">
        <v>47</v>
      </c>
      <c r="AN7" s="1">
        <v>45</v>
      </c>
      <c r="AO7" s="1"/>
      <c r="AP7" s="2">
        <v>50</v>
      </c>
      <c r="AQ7" s="1">
        <v>48</v>
      </c>
      <c r="AR7" s="1">
        <v>49</v>
      </c>
      <c r="AS7" s="1">
        <v>44</v>
      </c>
      <c r="AT7" s="2">
        <v>47</v>
      </c>
      <c r="AU7" s="1"/>
    </row>
    <row r="8" spans="1:47" s="16" customFormat="1" ht="12.75">
      <c r="A8" s="2">
        <v>6</v>
      </c>
      <c r="B8" s="17">
        <f t="shared" si="0"/>
        <v>481</v>
      </c>
      <c r="C8" s="18">
        <f t="shared" si="1"/>
        <v>10</v>
      </c>
      <c r="D8" s="18">
        <f t="shared" si="2"/>
        <v>481</v>
      </c>
      <c r="E8" s="18">
        <f t="shared" si="3"/>
        <v>0</v>
      </c>
      <c r="F8" s="19">
        <f t="shared" si="4"/>
        <v>481</v>
      </c>
      <c r="G8" s="31" t="s">
        <v>82</v>
      </c>
      <c r="H8" s="31" t="s">
        <v>83</v>
      </c>
      <c r="I8" s="31">
        <v>1947</v>
      </c>
      <c r="J8" s="32" t="s">
        <v>84</v>
      </c>
      <c r="K8" s="1"/>
      <c r="L8" s="1"/>
      <c r="M8" s="1"/>
      <c r="N8" s="1"/>
      <c r="O8" s="1"/>
      <c r="P8" s="2">
        <v>48</v>
      </c>
      <c r="Q8" s="1"/>
      <c r="R8" s="1">
        <v>49</v>
      </c>
      <c r="S8" s="1"/>
      <c r="T8" s="2">
        <v>48</v>
      </c>
      <c r="U8" s="1"/>
      <c r="V8" s="2">
        <v>47</v>
      </c>
      <c r="W8" s="2">
        <v>48</v>
      </c>
      <c r="X8" s="1"/>
      <c r="Y8" s="1">
        <v>48</v>
      </c>
      <c r="Z8" s="1"/>
      <c r="AA8" s="1">
        <v>48</v>
      </c>
      <c r="AB8" s="2">
        <v>47</v>
      </c>
      <c r="AC8" s="6">
        <v>49</v>
      </c>
      <c r="AD8" s="1"/>
      <c r="AE8" s="1"/>
      <c r="AF8" s="2">
        <v>49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16" customFormat="1" ht="22.5">
      <c r="A9" s="2">
        <v>7</v>
      </c>
      <c r="B9" s="17">
        <f t="shared" si="0"/>
        <v>337</v>
      </c>
      <c r="C9" s="18">
        <f t="shared" si="1"/>
        <v>7</v>
      </c>
      <c r="D9" s="18">
        <f t="shared" si="2"/>
        <v>337</v>
      </c>
      <c r="E9" s="18">
        <f t="shared" si="3"/>
        <v>0</v>
      </c>
      <c r="F9" s="19">
        <f t="shared" si="4"/>
        <v>337</v>
      </c>
      <c r="G9" s="22" t="s">
        <v>66</v>
      </c>
      <c r="H9" s="22" t="s">
        <v>67</v>
      </c>
      <c r="I9" s="3">
        <v>1943</v>
      </c>
      <c r="J9" s="3" t="s">
        <v>68</v>
      </c>
      <c r="K9" s="2">
        <v>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48</v>
      </c>
      <c r="Y9" s="1"/>
      <c r="Z9" s="1">
        <v>48</v>
      </c>
      <c r="AA9" s="1"/>
      <c r="AB9" s="1"/>
      <c r="AC9" s="1"/>
      <c r="AD9" s="1"/>
      <c r="AE9" s="1"/>
      <c r="AF9" s="1">
        <v>48</v>
      </c>
      <c r="AG9" s="1"/>
      <c r="AH9" s="1"/>
      <c r="AI9" s="1">
        <v>48</v>
      </c>
      <c r="AJ9" s="1"/>
      <c r="AK9" s="1">
        <v>49</v>
      </c>
      <c r="AL9" s="1"/>
      <c r="AM9" s="1"/>
      <c r="AN9" s="1"/>
      <c r="AO9" s="1"/>
      <c r="AP9" s="1"/>
      <c r="AQ9" s="1"/>
      <c r="AR9" s="1"/>
      <c r="AS9" s="1">
        <v>48</v>
      </c>
      <c r="AT9" s="1"/>
      <c r="AU9" s="1"/>
    </row>
    <row r="10" spans="1:47" s="16" customFormat="1" ht="12.75">
      <c r="A10" s="2">
        <v>8</v>
      </c>
      <c r="B10" s="17">
        <f t="shared" si="0"/>
        <v>321</v>
      </c>
      <c r="C10" s="18">
        <f t="shared" si="1"/>
        <v>7</v>
      </c>
      <c r="D10" s="18">
        <f t="shared" si="2"/>
        <v>321</v>
      </c>
      <c r="E10" s="18">
        <f t="shared" si="3"/>
        <v>0</v>
      </c>
      <c r="F10" s="19">
        <f t="shared" si="4"/>
        <v>321</v>
      </c>
      <c r="G10" s="4" t="s">
        <v>80</v>
      </c>
      <c r="H10" s="4" t="s">
        <v>81</v>
      </c>
      <c r="I10" s="5">
        <v>1943</v>
      </c>
      <c r="J10" s="4" t="s">
        <v>94</v>
      </c>
      <c r="K10" s="1"/>
      <c r="L10" s="1"/>
      <c r="M10" s="1"/>
      <c r="N10" s="1"/>
      <c r="O10" s="1"/>
      <c r="P10" s="1">
        <v>46</v>
      </c>
      <c r="Q10" s="1"/>
      <c r="R10" s="1">
        <v>45</v>
      </c>
      <c r="S10" s="1"/>
      <c r="T10" s="1">
        <v>46</v>
      </c>
      <c r="U10" s="1"/>
      <c r="V10" s="1">
        <v>48</v>
      </c>
      <c r="W10" s="1">
        <v>46</v>
      </c>
      <c r="X10" s="1"/>
      <c r="Y10" s="1"/>
      <c r="Z10" s="1"/>
      <c r="AA10" s="1"/>
      <c r="AB10" s="1"/>
      <c r="AC10" s="1">
        <v>47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>
        <v>43</v>
      </c>
      <c r="AT10" s="1"/>
      <c r="AU10" s="1"/>
    </row>
    <row r="11" spans="1:47" s="16" customFormat="1" ht="12.75">
      <c r="A11" s="2">
        <v>9</v>
      </c>
      <c r="B11" s="17">
        <f t="shared" si="0"/>
        <v>249</v>
      </c>
      <c r="C11" s="18">
        <f t="shared" si="1"/>
        <v>5</v>
      </c>
      <c r="D11" s="18">
        <f t="shared" si="2"/>
        <v>249</v>
      </c>
      <c r="E11" s="18">
        <f t="shared" si="3"/>
        <v>0</v>
      </c>
      <c r="F11" s="19">
        <f t="shared" si="4"/>
        <v>249</v>
      </c>
      <c r="G11" s="23" t="s">
        <v>101</v>
      </c>
      <c r="H11" s="23" t="s">
        <v>102</v>
      </c>
      <c r="I11" s="23">
        <v>1943</v>
      </c>
      <c r="J11" s="23" t="s">
        <v>62</v>
      </c>
      <c r="K11" s="1"/>
      <c r="L11" s="1"/>
      <c r="M11" s="1"/>
      <c r="N11" s="1"/>
      <c r="O11" s="1"/>
      <c r="P11" s="2">
        <v>49</v>
      </c>
      <c r="Q11" s="1"/>
      <c r="R11" s="1"/>
      <c r="S11" s="1"/>
      <c r="T11" s="1"/>
      <c r="U11" s="1"/>
      <c r="V11" s="6">
        <v>50</v>
      </c>
      <c r="W11" s="2">
        <v>50</v>
      </c>
      <c r="X11" s="1"/>
      <c r="Y11" s="1">
        <v>50</v>
      </c>
      <c r="Z11" s="1"/>
      <c r="AA11" s="1"/>
      <c r="AB11" s="1"/>
      <c r="AC11" s="6">
        <v>50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6" customFormat="1" ht="25.5">
      <c r="A12" s="2">
        <v>10</v>
      </c>
      <c r="B12" s="17">
        <f t="shared" si="0"/>
        <v>248</v>
      </c>
      <c r="C12" s="18">
        <f t="shared" si="1"/>
        <v>5</v>
      </c>
      <c r="D12" s="18">
        <f t="shared" si="2"/>
        <v>248</v>
      </c>
      <c r="E12" s="18">
        <f t="shared" si="3"/>
        <v>0</v>
      </c>
      <c r="F12" s="19">
        <f t="shared" si="4"/>
        <v>248</v>
      </c>
      <c r="G12" s="24" t="s">
        <v>95</v>
      </c>
      <c r="H12" s="22" t="s">
        <v>96</v>
      </c>
      <c r="I12" s="24">
        <v>1947</v>
      </c>
      <c r="J12" s="24" t="s">
        <v>97</v>
      </c>
      <c r="K12" s="1"/>
      <c r="L12" s="1"/>
      <c r="M12" s="1"/>
      <c r="N12" s="2"/>
      <c r="O12" s="1"/>
      <c r="P12" s="1"/>
      <c r="Q12" s="1"/>
      <c r="R12" s="1"/>
      <c r="S12" s="1">
        <v>50</v>
      </c>
      <c r="T12" s="2">
        <v>50</v>
      </c>
      <c r="U12" s="1"/>
      <c r="V12" s="2">
        <v>50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49</v>
      </c>
      <c r="AH12" s="1"/>
      <c r="AI12" s="1"/>
      <c r="AJ12" s="1"/>
      <c r="AK12" s="1"/>
      <c r="AL12" s="1"/>
      <c r="AM12" s="1"/>
      <c r="AN12" s="1"/>
      <c r="AO12" s="1">
        <v>49</v>
      </c>
      <c r="AP12" s="1"/>
      <c r="AQ12" s="1"/>
      <c r="AR12" s="1"/>
      <c r="AS12" s="1"/>
      <c r="AT12" s="1"/>
      <c r="AU12" s="1"/>
    </row>
    <row r="13" spans="1:47" s="16" customFormat="1" ht="12.75">
      <c r="A13" s="2">
        <v>11</v>
      </c>
      <c r="B13" s="17">
        <f t="shared" si="0"/>
        <v>235</v>
      </c>
      <c r="C13" s="18">
        <f t="shared" si="1"/>
        <v>5</v>
      </c>
      <c r="D13" s="18">
        <f t="shared" si="2"/>
        <v>235</v>
      </c>
      <c r="E13" s="18">
        <f t="shared" si="3"/>
        <v>0</v>
      </c>
      <c r="F13" s="19">
        <f t="shared" si="4"/>
        <v>235</v>
      </c>
      <c r="G13" s="23" t="s">
        <v>78</v>
      </c>
      <c r="H13" s="23" t="s">
        <v>79</v>
      </c>
      <c r="I13" s="23">
        <v>1943</v>
      </c>
      <c r="J13" s="23" t="s">
        <v>50</v>
      </c>
      <c r="K13" s="1"/>
      <c r="L13" s="1"/>
      <c r="M13" s="2"/>
      <c r="N13" s="1">
        <v>48</v>
      </c>
      <c r="O13" s="1"/>
      <c r="P13" s="1"/>
      <c r="Q13" s="1"/>
      <c r="R13" s="1"/>
      <c r="S13" s="1"/>
      <c r="T13" s="1"/>
      <c r="U13" s="1"/>
      <c r="V13" s="1"/>
      <c r="W13" s="1"/>
      <c r="X13" s="2">
        <v>49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45</v>
      </c>
      <c r="AN13" s="1"/>
      <c r="AO13" s="1">
        <v>46</v>
      </c>
      <c r="AP13" s="1"/>
      <c r="AQ13" s="1">
        <v>47</v>
      </c>
      <c r="AR13" s="1"/>
      <c r="AS13" s="1"/>
      <c r="AT13" s="1"/>
      <c r="AU13" s="1"/>
    </row>
    <row r="14" spans="1:47" s="16" customFormat="1" ht="12.75">
      <c r="A14" s="2">
        <v>12</v>
      </c>
      <c r="B14" s="17">
        <f t="shared" si="0"/>
        <v>147</v>
      </c>
      <c r="C14" s="18">
        <f t="shared" si="1"/>
        <v>3</v>
      </c>
      <c r="D14" s="18">
        <f t="shared" si="2"/>
        <v>147</v>
      </c>
      <c r="E14" s="18">
        <f t="shared" si="3"/>
        <v>0</v>
      </c>
      <c r="F14" s="19">
        <f t="shared" si="4"/>
        <v>147</v>
      </c>
      <c r="G14" s="22" t="s">
        <v>98</v>
      </c>
      <c r="H14" s="22" t="s">
        <v>99</v>
      </c>
      <c r="I14" s="22">
        <v>1946</v>
      </c>
      <c r="J14" s="22" t="s">
        <v>100</v>
      </c>
      <c r="K14" s="1"/>
      <c r="L14" s="1"/>
      <c r="M14" s="1"/>
      <c r="N14" s="1"/>
      <c r="O14" s="1"/>
      <c r="P14" s="1"/>
      <c r="Q14" s="1"/>
      <c r="R14" s="1"/>
      <c r="S14" s="1"/>
      <c r="T14" s="2">
        <v>49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>
        <v>50</v>
      </c>
      <c r="AL14" s="1"/>
      <c r="AM14" s="1"/>
      <c r="AN14" s="1"/>
      <c r="AO14" s="1">
        <v>48</v>
      </c>
      <c r="AP14" s="1"/>
      <c r="AQ14" s="1"/>
      <c r="AR14" s="1"/>
      <c r="AS14" s="1"/>
      <c r="AT14" s="1"/>
      <c r="AU14" s="1"/>
    </row>
    <row r="15" spans="1:47" s="16" customFormat="1" ht="33.75">
      <c r="A15" s="2">
        <v>13</v>
      </c>
      <c r="B15" s="17">
        <f t="shared" si="0"/>
        <v>141</v>
      </c>
      <c r="C15" s="18">
        <f t="shared" si="1"/>
        <v>3</v>
      </c>
      <c r="D15" s="18">
        <f t="shared" si="2"/>
        <v>141</v>
      </c>
      <c r="E15" s="18">
        <f t="shared" si="3"/>
        <v>0</v>
      </c>
      <c r="F15" s="19">
        <f t="shared" si="4"/>
        <v>141</v>
      </c>
      <c r="G15" s="22" t="s">
        <v>75</v>
      </c>
      <c r="H15" s="22" t="s">
        <v>76</v>
      </c>
      <c r="I15" s="3">
        <v>1944</v>
      </c>
      <c r="J15" s="3" t="s">
        <v>77</v>
      </c>
      <c r="K15" s="1"/>
      <c r="L15" s="1"/>
      <c r="M15" s="1">
        <v>49</v>
      </c>
      <c r="N15" s="1"/>
      <c r="O15" s="1"/>
      <c r="P15" s="1"/>
      <c r="Q15" s="1">
        <v>46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46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16" customFormat="1" ht="12.75">
      <c r="A16" s="2">
        <v>14</v>
      </c>
      <c r="B16" s="17">
        <f t="shared" si="0"/>
        <v>141</v>
      </c>
      <c r="C16" s="18">
        <f t="shared" si="1"/>
        <v>3</v>
      </c>
      <c r="D16" s="18">
        <f t="shared" si="2"/>
        <v>141</v>
      </c>
      <c r="E16" s="18">
        <f t="shared" si="3"/>
        <v>0</v>
      </c>
      <c r="F16" s="19">
        <f t="shared" si="4"/>
        <v>141</v>
      </c>
      <c r="G16" s="22" t="s">
        <v>88</v>
      </c>
      <c r="H16" s="22" t="s">
        <v>109</v>
      </c>
      <c r="I16" s="25">
        <v>1945</v>
      </c>
      <c r="J16" s="25"/>
      <c r="K16" s="1"/>
      <c r="L16" s="1"/>
      <c r="M16" s="1"/>
      <c r="N16" s="1"/>
      <c r="O16" s="1"/>
      <c r="P16" s="2"/>
      <c r="Q16" s="1">
        <v>47</v>
      </c>
      <c r="R16" s="1"/>
      <c r="S16" s="1"/>
      <c r="T16" s="2"/>
      <c r="U16" s="1"/>
      <c r="V16" s="2"/>
      <c r="W16" s="1"/>
      <c r="X16" s="1"/>
      <c r="Y16" s="1"/>
      <c r="Z16" s="2">
        <v>47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>
        <v>47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16" customFormat="1" ht="12.75">
      <c r="A17" s="2">
        <v>15</v>
      </c>
      <c r="B17" s="17">
        <f t="shared" si="0"/>
        <v>98</v>
      </c>
      <c r="C17" s="18">
        <f t="shared" si="1"/>
        <v>2</v>
      </c>
      <c r="D17" s="18">
        <f t="shared" si="2"/>
        <v>98</v>
      </c>
      <c r="E17" s="18">
        <f t="shared" si="3"/>
        <v>0</v>
      </c>
      <c r="F17" s="19">
        <f t="shared" si="4"/>
        <v>98</v>
      </c>
      <c r="G17" s="23" t="s">
        <v>103</v>
      </c>
      <c r="H17" s="23" t="s">
        <v>104</v>
      </c>
      <c r="I17" s="23">
        <v>1946</v>
      </c>
      <c r="J17" s="23" t="s">
        <v>105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>
        <v>49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>
        <v>49</v>
      </c>
      <c r="AT17" s="1"/>
      <c r="AU17" s="1"/>
    </row>
    <row r="18" spans="1:47" s="16" customFormat="1" ht="12.75">
      <c r="A18" s="2">
        <v>16</v>
      </c>
      <c r="B18" s="17">
        <f t="shared" si="0"/>
        <v>98</v>
      </c>
      <c r="C18" s="18">
        <f t="shared" si="1"/>
        <v>2</v>
      </c>
      <c r="D18" s="18">
        <f t="shared" si="2"/>
        <v>98</v>
      </c>
      <c r="E18" s="18">
        <f t="shared" si="3"/>
        <v>0</v>
      </c>
      <c r="F18" s="19">
        <f t="shared" si="4"/>
        <v>98</v>
      </c>
      <c r="G18" s="22" t="s">
        <v>55</v>
      </c>
      <c r="H18" s="22" t="s">
        <v>56</v>
      </c>
      <c r="I18" s="3">
        <v>1946</v>
      </c>
      <c r="J18" s="3" t="s">
        <v>57</v>
      </c>
      <c r="K18" s="1"/>
      <c r="L18" s="2">
        <v>49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2">
        <v>49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16" customFormat="1" ht="22.5">
      <c r="A19" s="2">
        <v>17</v>
      </c>
      <c r="B19" s="17">
        <f t="shared" si="0"/>
        <v>97</v>
      </c>
      <c r="C19" s="18">
        <f t="shared" si="1"/>
        <v>2</v>
      </c>
      <c r="D19" s="18">
        <f t="shared" si="2"/>
        <v>97</v>
      </c>
      <c r="E19" s="18">
        <f t="shared" si="3"/>
        <v>0</v>
      </c>
      <c r="F19" s="19">
        <f t="shared" si="4"/>
        <v>97</v>
      </c>
      <c r="G19" s="22" t="s">
        <v>64</v>
      </c>
      <c r="H19" s="22" t="s">
        <v>65</v>
      </c>
      <c r="I19" s="3">
        <v>1947</v>
      </c>
      <c r="J19" s="3" t="s">
        <v>63</v>
      </c>
      <c r="K19" s="2">
        <v>49</v>
      </c>
      <c r="L19" s="1"/>
      <c r="M19" s="2">
        <v>48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16" customFormat="1" ht="12.75">
      <c r="A20" s="2">
        <v>18</v>
      </c>
      <c r="B20" s="17">
        <f t="shared" si="0"/>
        <v>97</v>
      </c>
      <c r="C20" s="18">
        <f t="shared" si="1"/>
        <v>2</v>
      </c>
      <c r="D20" s="18">
        <f t="shared" si="2"/>
        <v>97</v>
      </c>
      <c r="E20" s="18">
        <f t="shared" si="3"/>
        <v>0</v>
      </c>
      <c r="F20" s="19">
        <f t="shared" si="4"/>
        <v>97</v>
      </c>
      <c r="G20" s="27" t="s">
        <v>110</v>
      </c>
      <c r="H20" s="27" t="s">
        <v>90</v>
      </c>
      <c r="I20" s="27">
        <v>46</v>
      </c>
      <c r="J20" s="27" t="s">
        <v>91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8"/>
      <c r="W20" s="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1"/>
      <c r="AM20" s="1"/>
      <c r="AN20" s="1"/>
      <c r="AO20" s="1"/>
      <c r="AP20" s="1">
        <v>48</v>
      </c>
      <c r="AQ20" s="1">
        <v>49</v>
      </c>
      <c r="AR20" s="1"/>
      <c r="AS20" s="1"/>
      <c r="AT20" s="1"/>
      <c r="AU20" s="1"/>
    </row>
    <row r="21" spans="1:47" s="16" customFormat="1" ht="25.5">
      <c r="A21" s="2">
        <v>19</v>
      </c>
      <c r="B21" s="17">
        <f t="shared" si="0"/>
        <v>96</v>
      </c>
      <c r="C21" s="18">
        <f t="shared" si="1"/>
        <v>2</v>
      </c>
      <c r="D21" s="18">
        <f t="shared" si="2"/>
        <v>96</v>
      </c>
      <c r="E21" s="18">
        <f t="shared" si="3"/>
        <v>0</v>
      </c>
      <c r="F21" s="19">
        <f t="shared" si="4"/>
        <v>96</v>
      </c>
      <c r="G21" s="27" t="s">
        <v>106</v>
      </c>
      <c r="H21" s="27" t="s">
        <v>107</v>
      </c>
      <c r="I21" s="27">
        <v>46</v>
      </c>
      <c r="J21" s="27" t="s">
        <v>108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47</v>
      </c>
      <c r="V21" s="2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>
        <v>49</v>
      </c>
      <c r="AQ21" s="1"/>
      <c r="AR21" s="1"/>
      <c r="AS21" s="1"/>
      <c r="AT21" s="1"/>
      <c r="AU21" s="1"/>
    </row>
    <row r="22" spans="1:47" s="16" customFormat="1" ht="12.75">
      <c r="A22" s="2">
        <v>20</v>
      </c>
      <c r="B22" s="17">
        <f t="shared" si="0"/>
        <v>95</v>
      </c>
      <c r="C22" s="18">
        <f t="shared" si="1"/>
        <v>2</v>
      </c>
      <c r="D22" s="18">
        <f t="shared" si="2"/>
        <v>95</v>
      </c>
      <c r="E22" s="18">
        <f t="shared" si="3"/>
        <v>0</v>
      </c>
      <c r="F22" s="19">
        <f t="shared" si="4"/>
        <v>95</v>
      </c>
      <c r="G22" s="34" t="s">
        <v>112</v>
      </c>
      <c r="H22" s="34" t="s">
        <v>113</v>
      </c>
      <c r="I22" s="34">
        <v>1943</v>
      </c>
      <c r="J22" s="34" t="s">
        <v>111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2">
        <v>48</v>
      </c>
      <c r="AR22" s="1"/>
      <c r="AS22" s="1">
        <v>47</v>
      </c>
      <c r="AT22" s="1"/>
      <c r="AU22" s="1"/>
    </row>
    <row r="23" spans="1:47" s="16" customFormat="1" ht="22.5">
      <c r="A23" s="2">
        <v>21</v>
      </c>
      <c r="B23" s="17">
        <f t="shared" si="0"/>
        <v>92</v>
      </c>
      <c r="C23" s="18">
        <f t="shared" si="1"/>
        <v>2</v>
      </c>
      <c r="D23" s="18">
        <f t="shared" si="2"/>
        <v>92</v>
      </c>
      <c r="E23" s="18">
        <f t="shared" si="3"/>
        <v>0</v>
      </c>
      <c r="F23" s="19">
        <f t="shared" si="4"/>
        <v>92</v>
      </c>
      <c r="G23" s="22" t="s">
        <v>72</v>
      </c>
      <c r="H23" s="22" t="s">
        <v>73</v>
      </c>
      <c r="I23" s="3">
        <v>1945</v>
      </c>
      <c r="J23" s="3" t="s">
        <v>74</v>
      </c>
      <c r="K23" s="1"/>
      <c r="L23" s="1"/>
      <c r="M23" s="2">
        <v>46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>
        <v>46</v>
      </c>
      <c r="AT23" s="1"/>
      <c r="AU23" s="1"/>
    </row>
    <row r="24" spans="1:47" s="16" customFormat="1" ht="12.75">
      <c r="A24" s="2">
        <v>22</v>
      </c>
      <c r="B24" s="17">
        <f t="shared" si="0"/>
        <v>90</v>
      </c>
      <c r="C24" s="18">
        <f t="shared" si="1"/>
        <v>2</v>
      </c>
      <c r="D24" s="18">
        <f t="shared" si="2"/>
        <v>90</v>
      </c>
      <c r="E24" s="18">
        <f t="shared" si="3"/>
        <v>0</v>
      </c>
      <c r="F24" s="19">
        <f t="shared" si="4"/>
        <v>90</v>
      </c>
      <c r="G24" s="21" t="s">
        <v>85</v>
      </c>
      <c r="H24" s="21" t="s">
        <v>86</v>
      </c>
      <c r="I24" s="21"/>
      <c r="J24" s="22" t="s">
        <v>87</v>
      </c>
      <c r="K24" s="1"/>
      <c r="L24" s="1"/>
      <c r="M24" s="1"/>
      <c r="N24" s="1"/>
      <c r="O24" s="1"/>
      <c r="P24" s="2">
        <v>44</v>
      </c>
      <c r="Q24" s="1"/>
      <c r="R24" s="1">
        <v>46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16" customFormat="1" ht="12.75">
      <c r="A25" s="2">
        <v>23</v>
      </c>
      <c r="B25" s="17">
        <f t="shared" si="0"/>
        <v>87</v>
      </c>
      <c r="C25" s="18">
        <f t="shared" si="1"/>
        <v>2</v>
      </c>
      <c r="D25" s="18">
        <f t="shared" si="2"/>
        <v>87</v>
      </c>
      <c r="E25" s="18">
        <f t="shared" si="3"/>
        <v>0</v>
      </c>
      <c r="F25" s="19">
        <f t="shared" si="4"/>
        <v>87</v>
      </c>
      <c r="G25" s="26" t="s">
        <v>92</v>
      </c>
      <c r="H25" s="26" t="s">
        <v>93</v>
      </c>
      <c r="I25" s="26">
        <v>1947</v>
      </c>
      <c r="J25" s="26" t="s">
        <v>89</v>
      </c>
      <c r="K25" s="1"/>
      <c r="L25" s="1"/>
      <c r="M25" s="1"/>
      <c r="N25" s="1"/>
      <c r="O25" s="1">
        <v>42</v>
      </c>
      <c r="P25" s="1"/>
      <c r="Q25" s="1"/>
      <c r="R25" s="1"/>
      <c r="S25" s="1"/>
      <c r="T25" s="1"/>
      <c r="U25" s="1">
        <v>45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</sheetData>
  <sheetProtection/>
  <autoFilter ref="A2:AU2"/>
  <mergeCells count="1">
    <mergeCell ref="A1:J1"/>
  </mergeCells>
  <hyperlinks>
    <hyperlink ref="H18" r:id="rId1" display="http://my1.raceresult.com/details/results.php?sl=6.9385.de.2.Ergebnislisten%7CErgebnisliste%20AK&amp;pp=334"/>
    <hyperlink ref="H4" r:id="rId2" display="http://my1.raceresult.com/details/results.php?sl=6.9385.de.2.Ergebnislisten%7CErgebnisliste%20AK&amp;pp=218"/>
    <hyperlink ref="H3" r:id="rId3" display="http://my2.raceresult.com/details/results.php?sl=6.8504.de.3.Internet%7CI30_Ergebnisliste_pro_Lauf&amp;pp=796"/>
    <hyperlink ref="H6" r:id="rId4" display="http://my2.raceresult.com/details/results.php?sl=6.8504.de.3.Internet%7CI30_Ergebnisliste_pro_Lauf&amp;pp=650"/>
    <hyperlink ref="H5" r:id="rId5" display="http://my2.raceresult.com/details/results.php?sl=6.8504.de.3.Internet%7CI30_Ergebnisliste_pro_Lauf&amp;pp=799"/>
    <hyperlink ref="H19" r:id="rId6" display="http://my2.raceresult.com/details/results.php?sl=6.8504.de.4.Internet%7CI30_Ergebnisliste_pro_Lauf&amp;pp=214"/>
    <hyperlink ref="H9" r:id="rId7" display="http://my2.raceresult.com/details/results.php?sl=6.8504.de.4.Internet%7CI30_Ergebnisliste_pro_Lauf&amp;pp=1"/>
    <hyperlink ref="G15" r:id="rId8" display="http://my3.raceresult.com/details/results.php?sl=6.9107.de.0.Ergebnislisten%7CZieleinlaufliste&amp;pp=194"/>
    <hyperlink ref="G7" r:id="rId9" display="http://my3.raceresult.com/details/results.php?sl=6.9107.de.0.Ergebnislisten%7CZieleinlaufliste&amp;pp=421"/>
    <hyperlink ref="G23" r:id="rId10" display="http://my3.raceresult.com/details/results.php?sl=6.9107.de.0.Ergebnislisten%7CZieleinlaufliste&amp;pp=532"/>
    <hyperlink ref="H16" r:id="rId11" display="http://my3.raceresult.com/details/results.php?sl=6.9544.de.1.Ergebnislisten%7CZieleinlaufliste&amp;pp=74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1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2012-07-27T18:34:11Z</cp:lastPrinted>
  <dcterms:created xsi:type="dcterms:W3CDTF">2011-12-15T20:20:50Z</dcterms:created>
  <dcterms:modified xsi:type="dcterms:W3CDTF">2012-11-21T11:44:00Z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