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40 (2012)" sheetId="1" r:id="rId1"/>
  </sheets>
  <definedNames>
    <definedName name="_xlnm._FilterDatabase" localSheetId="0" hidden="1">'W40 (2012)'!$A$2:$AU$2</definedName>
    <definedName name="_xlnm.Print_Titles" localSheetId="0">'W40 (2012)'!$2:$2</definedName>
  </definedNames>
  <calcPr fullCalcOnLoad="1"/>
</workbook>
</file>

<file path=xl/sharedStrings.xml><?xml version="1.0" encoding="utf-8"?>
<sst xmlns="http://schemas.openxmlformats.org/spreadsheetml/2006/main" count="195" uniqueCount="182">
  <si>
    <t xml:space="preserve">  Jülich</t>
  </si>
  <si>
    <t xml:space="preserve">  Linnich</t>
  </si>
  <si>
    <t xml:space="preserve">  Rursee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</si>
  <si>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</si>
  <si>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</si>
  <si>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</si>
  <si>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</si>
  <si>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</si>
  <si>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</si>
  <si>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</si>
  <si>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</si>
  <si>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</si>
  <si>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</si>
  <si>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</si>
  <si>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</si>
  <si>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</si>
  <si>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</si>
  <si>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</si>
  <si>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</si>
  <si>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</si>
  <si>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</si>
  <si>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</si>
  <si>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</si>
  <si>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</si>
  <si>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</si>
  <si>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</si>
  <si>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</si>
  <si>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</si>
  <si>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</si>
  <si>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</si>
  <si>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</si>
  <si>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</si>
  <si>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</si>
  <si>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</si>
  <si>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</si>
  <si>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</si>
  <si>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</si>
  <si>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</si>
  <si>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</si>
  <si>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</si>
  <si>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</si>
  <si>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</si>
  <si>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</si>
  <si>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</si>
  <si>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</si>
  <si>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</si>
  <si>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</si>
  <si>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Seniorinnen W40: 40 bis 44 Jahre alt  (Jg. 1968 bis 1972)</t>
  </si>
  <si>
    <t>Schumacher</t>
  </si>
  <si>
    <t>Marion</t>
  </si>
  <si>
    <t>DJK Loewe Hambach</t>
  </si>
  <si>
    <t>Hilger</t>
  </si>
  <si>
    <t>Angela</t>
  </si>
  <si>
    <t>TV Derichsweiler</t>
  </si>
  <si>
    <t>Went</t>
  </si>
  <si>
    <t>Melanie</t>
  </si>
  <si>
    <t>Tooor Runners</t>
  </si>
  <si>
    <t>Moitzfeld</t>
  </si>
  <si>
    <t>Karin</t>
  </si>
  <si>
    <t>FC Germania Vossenack</t>
  </si>
  <si>
    <t>Bongard</t>
  </si>
  <si>
    <t>Gabi</t>
  </si>
  <si>
    <t>regio iT</t>
  </si>
  <si>
    <t>Larscheid</t>
  </si>
  <si>
    <t>Sonja</t>
  </si>
  <si>
    <t>SC Komet Steckenborn</t>
  </si>
  <si>
    <t>SG Sparkasse Aachen</t>
  </si>
  <si>
    <t>Petra</t>
  </si>
  <si>
    <t>Watzlaw</t>
  </si>
  <si>
    <t>Tanja</t>
  </si>
  <si>
    <t>LT DSHS Köln</t>
  </si>
  <si>
    <t>Adamczak</t>
  </si>
  <si>
    <t>Evelyne</t>
  </si>
  <si>
    <t>LT Alsdorf-Ost</t>
  </si>
  <si>
    <t>Telemann</t>
  </si>
  <si>
    <t>Vera</t>
  </si>
  <si>
    <t>TV Huchem-Stammeln</t>
  </si>
  <si>
    <t>Hauck</t>
  </si>
  <si>
    <t>Dürener Turnverein 1847</t>
  </si>
  <si>
    <t>Janssen</t>
  </si>
  <si>
    <t>Monika</t>
  </si>
  <si>
    <t>Linie Wü 1</t>
  </si>
  <si>
    <t>Quast</t>
  </si>
  <si>
    <t>Tine</t>
  </si>
  <si>
    <t>Kerstin</t>
  </si>
  <si>
    <t>Tribbels</t>
  </si>
  <si>
    <t>Marina</t>
  </si>
  <si>
    <t>DJK Jung Siegfried Herzogenrath</t>
  </si>
  <si>
    <t>Polis</t>
  </si>
  <si>
    <t>Claudia</t>
  </si>
  <si>
    <t>TV Roetgen</t>
  </si>
  <si>
    <t>Sandra</t>
  </si>
  <si>
    <t>Hütten</t>
  </si>
  <si>
    <t>Heike</t>
  </si>
  <si>
    <t>(Gangelt)</t>
  </si>
  <si>
    <t>Wirtz</t>
  </si>
  <si>
    <t>Anja</t>
  </si>
  <si>
    <t>Kirfel</t>
  </si>
  <si>
    <t>Alwine</t>
  </si>
  <si>
    <t>TV Arnoldsweiler</t>
  </si>
  <si>
    <t>Ellinghoven-Krüger</t>
  </si>
  <si>
    <t>SV Germania Dürwiß</t>
  </si>
  <si>
    <t>Cygon</t>
  </si>
  <si>
    <t>Susann</t>
  </si>
  <si>
    <t>VfR Unterbruch LG</t>
  </si>
  <si>
    <t>Windeln</t>
  </si>
  <si>
    <t>Iris</t>
  </si>
  <si>
    <t>Lehtonen</t>
  </si>
  <si>
    <t>Mari</t>
  </si>
  <si>
    <t>Lammersdorf</t>
  </si>
  <si>
    <t>März</t>
  </si>
  <si>
    <t xml:space="preserve"> Rita</t>
  </si>
  <si>
    <t>Bleimann</t>
  </si>
  <si>
    <t xml:space="preserve"> Petra</t>
  </si>
  <si>
    <t>Brander SV TRI Team</t>
  </si>
  <si>
    <t>Schmitz</t>
  </si>
  <si>
    <t xml:space="preserve"> Monika</t>
  </si>
  <si>
    <t>DJK LÖWE HAMBACH</t>
  </si>
  <si>
    <t>Hermanns</t>
  </si>
  <si>
    <t xml:space="preserve"> Beate</t>
  </si>
  <si>
    <t>LAC Mausbach</t>
  </si>
  <si>
    <t>TV Konzen</t>
  </si>
  <si>
    <t xml:space="preserve"> Claudia</t>
  </si>
  <si>
    <t>Knüvener</t>
  </si>
  <si>
    <t xml:space="preserve"> Manuela</t>
  </si>
  <si>
    <t>LG Germania Freund</t>
  </si>
  <si>
    <t>Fuchs</t>
  </si>
  <si>
    <t xml:space="preserve"> Jaqueline</t>
  </si>
  <si>
    <t>ANDRES</t>
  </si>
  <si>
    <t>GABY</t>
  </si>
  <si>
    <t>TEAM AACHENER ENGEL E.V.</t>
  </si>
  <si>
    <t>CHALLENGE L'AVENIR</t>
  </si>
  <si>
    <t>COLGEN</t>
  </si>
  <si>
    <t>KORNELIA</t>
  </si>
  <si>
    <t>BELLEVAUX RUNNING</t>
  </si>
  <si>
    <t>PESSER</t>
  </si>
  <si>
    <t>ALINE</t>
  </si>
  <si>
    <t>LAC EUPEN</t>
  </si>
  <si>
    <t>Froitzheim</t>
  </si>
  <si>
    <t xml:space="preserve"> Andrea</t>
  </si>
  <si>
    <t>1972</t>
  </si>
  <si>
    <t>Simone</t>
  </si>
  <si>
    <t>Desirée</t>
  </si>
  <si>
    <t>ParelloopRunner</t>
  </si>
  <si>
    <t>Piel</t>
  </si>
  <si>
    <t xml:space="preserve"> Myriam</t>
  </si>
  <si>
    <t>Gautrois</t>
  </si>
  <si>
    <t>TUS Schmidt</t>
  </si>
  <si>
    <t>Hensch</t>
  </si>
  <si>
    <t xml:space="preserve"> Ute</t>
  </si>
  <si>
    <t>Kunze</t>
  </si>
  <si>
    <t xml:space="preserve"> Kerstin</t>
  </si>
  <si>
    <t>Team Pirate</t>
  </si>
  <si>
    <t>Isaac</t>
  </si>
  <si>
    <t>Brull</t>
  </si>
  <si>
    <t>Aimee</t>
  </si>
  <si>
    <t>Atletiek Maastricht</t>
  </si>
  <si>
    <t>Douven</t>
  </si>
  <si>
    <t>Achilles-Top</t>
  </si>
  <si>
    <t>ohne Verein</t>
  </si>
  <si>
    <t>LG Mützenich</t>
  </si>
  <si>
    <t>Legge</t>
  </si>
  <si>
    <t>Ellen</t>
  </si>
  <si>
    <t>Kauth</t>
  </si>
  <si>
    <t>Glaser</t>
  </si>
  <si>
    <t>Barbara</t>
  </si>
  <si>
    <t>LUSTLAUF MEIN VEREIN</t>
  </si>
  <si>
    <t>van Puijvelde</t>
  </si>
  <si>
    <t>Steffens</t>
  </si>
  <si>
    <t>Bongenberg</t>
  </si>
  <si>
    <t xml:space="preserve"> Uta</t>
  </si>
  <si>
    <t>wiebongo</t>
  </si>
  <si>
    <t>Hagen</t>
  </si>
  <si>
    <t xml:space="preserve"> Katrin</t>
  </si>
  <si>
    <t>Team Erdinger</t>
  </si>
  <si>
    <t>Peter-Szabo</t>
  </si>
  <si>
    <t>kein Verein</t>
  </si>
  <si>
    <t>Tuchenhagen</t>
  </si>
  <si>
    <t xml:space="preserve"> Iris</t>
  </si>
  <si>
    <t>Weber</t>
  </si>
  <si>
    <t>Schmitt</t>
  </si>
  <si>
    <t>J³licher TV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</si>
</sst>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1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0"/>
      <name val="Verdana"/>
      <family val="0"/>
    </font>
    <font>
      <sz val="9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textRotation="180"/>
    </xf>
    <xf numFmtId="164" fontId="24" fillId="0" borderId="10" xfId="0" applyNumberFormat="1" applyFont="1" applyFill="1" applyBorder="1" applyAlignment="1">
      <alignment horizontal="center" vertical="center" textRotation="180"/>
    </xf>
    <xf numFmtId="0" fontId="24" fillId="0" borderId="10" xfId="0" applyNumberFormat="1" applyFont="1" applyFill="1" applyBorder="1" applyAlignment="1">
      <alignment horizontal="center" vertical="center" textRotation="180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0" fontId="2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textRotation="90"/>
    </xf>
    <xf numFmtId="0" fontId="2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>
      <alignment wrapText="1"/>
    </xf>
    <xf numFmtId="0" fontId="24" fillId="0" borderId="12" xfId="0" applyFont="1" applyFill="1" applyBorder="1" applyAlignment="1">
      <alignment/>
    </xf>
    <xf numFmtId="0" fontId="0" fillId="0" borderId="10" xfId="0" applyNumberFormat="1" applyBorder="1" applyAlignment="1" applyProtection="1">
      <alignment/>
      <protection locked="0"/>
    </xf>
    <xf numFmtId="0" fontId="30" fillId="0" borderId="10" xfId="0" applyFont="1" applyFill="1" applyBorder="1" applyAlignment="1">
      <alignment horizontal="center" vertical="center" textRotation="180"/>
    </xf>
    <xf numFmtId="0" fontId="30" fillId="0" borderId="1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8504.de.3.Internet%7CI30_Ergebnisliste_pro_Lauf&amp;pp=711" TargetMode="External" /><Relationship Id="rId2" Type="http://schemas.openxmlformats.org/officeDocument/2006/relationships/hyperlink" Target="http://my2.raceresult.com/details/results.php?sl=6.8504.de.3.Internet%7CI30_Ergebnisliste_pro_Lauf&amp;pp=774" TargetMode="External" /><Relationship Id="rId3" Type="http://schemas.openxmlformats.org/officeDocument/2006/relationships/hyperlink" Target="http://my2.raceresult.com/details/results.php?sl=6.8504.de.3.Internet%7CI30_Ergebnisliste_pro_Lauf&amp;pp=662" TargetMode="External" /><Relationship Id="rId4" Type="http://schemas.openxmlformats.org/officeDocument/2006/relationships/hyperlink" Target="http://my2.raceresult.com/details/results.php?sl=6.8504.de.3.Internet%7CI30_Ergebnisliste_pro_Lauf&amp;pp=755" TargetMode="External" /><Relationship Id="rId5" Type="http://schemas.openxmlformats.org/officeDocument/2006/relationships/hyperlink" Target="http://my2.raceresult.com/details/results.php?sl=6.8504.de.3.Internet%7CI30_Ergebnisliste_pro_Lauf&amp;pp=683" TargetMode="External" /><Relationship Id="rId6" Type="http://schemas.openxmlformats.org/officeDocument/2006/relationships/hyperlink" Target="http://my2.raceresult.com/details/results.php?sl=6.8504.de.3.Internet%7CI30_Ergebnisliste_pro_Lauf&amp;pp=640" TargetMode="External" /><Relationship Id="rId7" Type="http://schemas.openxmlformats.org/officeDocument/2006/relationships/hyperlink" Target="http://my2.raceresult.com/details/results.php?sl=6.8504.de.4.Internet%7CI30_Ergebnisliste_pro_Lauf&amp;pp=103" TargetMode="External" /><Relationship Id="rId8" Type="http://schemas.openxmlformats.org/officeDocument/2006/relationships/hyperlink" Target="http://my2.raceresult.com/details/results.php?sl=6.8504.de.4.Internet%7CI30_Ergebnisliste_pro_Lauf&amp;pp=497" TargetMode="External" /><Relationship Id="rId9" Type="http://schemas.openxmlformats.org/officeDocument/2006/relationships/hyperlink" Target="http://my2.raceresult.com/details/results.php?sl=6.8504.de.4.Internet%7CI30_Ergebnisliste_pro_Lauf&amp;pp=294" TargetMode="External" /><Relationship Id="rId10" Type="http://schemas.openxmlformats.org/officeDocument/2006/relationships/hyperlink" Target="http://my2.raceresult.com/details/results.php?sl=6.8504.de.4.Internet%7CI30_Ergebnisliste_pro_Lauf&amp;pp=18" TargetMode="External" /><Relationship Id="rId11" Type="http://schemas.openxmlformats.org/officeDocument/2006/relationships/hyperlink" Target="http://my2.raceresult.com/details/results.php?sl=6.8504.de.4.Internet%7CI30_Ergebnisliste_pro_Lauf&amp;pp=303" TargetMode="External" /><Relationship Id="rId12" Type="http://schemas.openxmlformats.org/officeDocument/2006/relationships/hyperlink" Target="http://my2.raceresult.com/details/results.php?sl=6.8504.de.4.Internet%7CI30_Ergebnisliste_pro_Lauf&amp;pp=323" TargetMode="External" /><Relationship Id="rId13" Type="http://schemas.openxmlformats.org/officeDocument/2006/relationships/hyperlink" Target="http://my2.raceresult.com/details/results.php?sl=6.8504.de.4.Internet%7CI30_Ergebnisliste_pro_Lauf&amp;pp=346" TargetMode="External" /><Relationship Id="rId14" Type="http://schemas.openxmlformats.org/officeDocument/2006/relationships/hyperlink" Target="http://my2.raceresult.com/details/results.php?sl=6.8504.de.4.Internet%7CI30_Ergebnisliste_pro_Lauf&amp;pp=371" TargetMode="External" /><Relationship Id="rId15" Type="http://schemas.openxmlformats.org/officeDocument/2006/relationships/hyperlink" Target="http://my2.raceresult.com/details/results.php?sl=6.8504.de.4.Internet%7CI30_Ergebnisliste_pro_Lauf&amp;pp=276" TargetMode="External" /><Relationship Id="rId16" Type="http://schemas.openxmlformats.org/officeDocument/2006/relationships/hyperlink" Target="http://my2.raceresult.com/details/results.php?sl=6.8504.de.4.Internet%7CI30_Ergebnisliste_pro_Lauf&amp;pp=220" TargetMode="External" /><Relationship Id="rId17" Type="http://schemas.openxmlformats.org/officeDocument/2006/relationships/hyperlink" Target="http://my2.raceresult.com/details/results.php?sl=6.8504.de.4.Internet%7CI30_Ergebnisliste_pro_Lauf&amp;pp=5" TargetMode="External" /><Relationship Id="rId18" Type="http://schemas.openxmlformats.org/officeDocument/2006/relationships/hyperlink" Target="http://my1.raceresult.com/details/results.php?sl=6.9385.de.1.Ergebnislisten%7CErgebnisliste%20AK&amp;pp=780" TargetMode="External" /><Relationship Id="rId19" Type="http://schemas.openxmlformats.org/officeDocument/2006/relationships/hyperlink" Target="http://my1.raceresult.com/details/results.php?sl=6.9385.de.1.Ergebnislisten%7CErgebnisliste%20AK&amp;pp=581" TargetMode="External" /><Relationship Id="rId20" Type="http://schemas.openxmlformats.org/officeDocument/2006/relationships/hyperlink" Target="http://my1.raceresult.com/details/results.php?sl=6.9385.de.1.Ergebnislisten%7CErgebnisliste%20AK&amp;pp=356" TargetMode="External" /><Relationship Id="rId21" Type="http://schemas.openxmlformats.org/officeDocument/2006/relationships/hyperlink" Target="http://my1.raceresult.com/details/results.php?sl=6.9385.de.2.Ergebnislisten%7CErgebnisliste%20AK&amp;pp=265" TargetMode="External" /><Relationship Id="rId22" Type="http://schemas.openxmlformats.org/officeDocument/2006/relationships/hyperlink" Target="http://my3.raceresult.com/details/results.php?sl=6.9107.de.0.Ergebnislisten%7CZieleinlaufliste&amp;pp=156" TargetMode="External" /><Relationship Id="rId23" Type="http://schemas.openxmlformats.org/officeDocument/2006/relationships/hyperlink" Target="http://my3.raceresult.com/details/results.php?sl=6.9107.de.0.Ergebnislisten%7CZieleinlaufliste&amp;pp=445" TargetMode="External" /><Relationship Id="rId24" Type="http://schemas.openxmlformats.org/officeDocument/2006/relationships/hyperlink" Target="http://my3.raceresult.com/details/results.php?sl=6.9107.de.0.Ergebnislisten%7CZieleinlaufliste&amp;pp=363" TargetMode="External" /><Relationship Id="rId25" Type="http://schemas.openxmlformats.org/officeDocument/2006/relationships/hyperlink" Target="http://my3.raceresult.com/details/results.php?sl=6.9107.de.0.Ergebnislisten%7CZieleinlaufliste&amp;pp=458" TargetMode="External" /><Relationship Id="rId26" Type="http://schemas.openxmlformats.org/officeDocument/2006/relationships/hyperlink" Target="http://my3.raceresult.com/details/results.php?sl=6.9107.de.0.Ergebnislisten%7CZieleinlaufliste&amp;pp=430" TargetMode="External" /><Relationship Id="rId27" Type="http://schemas.openxmlformats.org/officeDocument/2006/relationships/hyperlink" Target="http://my3.raceresult.com/details/results.php?sl=6.9107.de.0.Ergebnislisten%7CZieleinlaufliste&amp;pp=412" TargetMode="External" /><Relationship Id="rId28" Type="http://schemas.openxmlformats.org/officeDocument/2006/relationships/hyperlink" Target="http://my3.raceresult.com/details/results.php?sl=6.9544.de.1.Ergebnislisten%7CZieleinlaufliste&amp;pp=758" TargetMode="External" /><Relationship Id="rId29" Type="http://schemas.openxmlformats.org/officeDocument/2006/relationships/hyperlink" Target="http://my3.raceresult.com/details/results.php?sl=6.9544.de.1.Ergebnislisten%7CZieleinlaufliste&amp;pp=303" TargetMode="External" /><Relationship Id="rId30" Type="http://schemas.openxmlformats.org/officeDocument/2006/relationships/hyperlink" Target="http://my2.raceresult.com/details/?sl=6.9585.de.0.Ergebnislisten%7CZieleinlaufliste&amp;pp=196" TargetMode="External" /><Relationship Id="rId31" Type="http://schemas.openxmlformats.org/officeDocument/2006/relationships/hyperlink" Target="http://my2.raceresult.com/details/?sl=6.9585.de.0.Ergebnislisten%7CZieleinlaufliste&amp;pp=468" TargetMode="External" /><Relationship Id="rId32" Type="http://schemas.openxmlformats.org/officeDocument/2006/relationships/hyperlink" Target="http://my2.raceresult.com/details/?sl=6.9585.de.0.Ergebnislisten%7CZieleinlaufliste&amp;pp=279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51"/>
  <sheetViews>
    <sheetView showGridLines="0" tabSelected="1" zoomScalePageLayoutView="0" workbookViewId="0" topLeftCell="A1">
      <pane ySplit="2" topLeftCell="BM255" activePane="bottomLeft" state="frozen"/>
      <selection pane="topLeft" activeCell="A1" sqref="A1"/>
      <selection pane="bottomLeft" activeCell="A267" sqref="A52:IV267"/>
    </sheetView>
  </sheetViews>
  <sheetFormatPr defaultColWidth="11.421875" defaultRowHeight="12.75"/>
  <cols>
    <col min="1" max="1" width="4.28125" style="33" customWidth="1"/>
    <col min="2" max="2" width="4.7109375" style="14" customWidth="1"/>
    <col min="3" max="3" width="3.421875" style="14" customWidth="1"/>
    <col min="4" max="5" width="4.7109375" style="14" customWidth="1"/>
    <col min="6" max="6" width="4.7109375" style="37" customWidth="1"/>
    <col min="7" max="8" width="10.7109375" style="16" customWidth="1"/>
    <col min="9" max="9" width="5.8515625" style="16" customWidth="1"/>
    <col min="10" max="10" width="12.00390625" style="16" bestFit="1" customWidth="1"/>
    <col min="11" max="47" width="2.7109375" style="16" customWidth="1"/>
    <col min="48" max="16384" width="11.421875" style="16" customWidth="1"/>
  </cols>
  <sheetData>
    <row r="1" spans="1:47" s="4" customFormat="1" ht="18.75">
      <c r="A1" s="38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10" customFormat="1" ht="102.75">
      <c r="A2" s="5" t="s">
        <v>46</v>
      </c>
      <c r="B2" s="6" t="s">
        <v>45</v>
      </c>
      <c r="C2" s="7" t="s">
        <v>44</v>
      </c>
      <c r="D2" s="7" t="s">
        <v>43</v>
      </c>
      <c r="E2" s="7" t="s">
        <v>42</v>
      </c>
      <c r="F2" s="35" t="s">
        <v>41</v>
      </c>
      <c r="G2" s="8" t="s">
        <v>40</v>
      </c>
      <c r="H2" s="8" t="s">
        <v>39</v>
      </c>
      <c r="I2" s="8" t="s">
        <v>38</v>
      </c>
      <c r="J2" s="8" t="s">
        <v>37</v>
      </c>
      <c r="K2" s="9" t="s">
        <v>36</v>
      </c>
      <c r="L2" s="9" t="s">
        <v>35</v>
      </c>
      <c r="M2" s="9" t="s">
        <v>34</v>
      </c>
      <c r="N2" s="9" t="s">
        <v>33</v>
      </c>
      <c r="O2" s="9" t="s">
        <v>32</v>
      </c>
      <c r="P2" s="9" t="s">
        <v>31</v>
      </c>
      <c r="Q2" s="9" t="s">
        <v>30</v>
      </c>
      <c r="R2" s="9" t="s">
        <v>29</v>
      </c>
      <c r="S2" s="9" t="s">
        <v>28</v>
      </c>
      <c r="T2" s="9" t="s">
        <v>27</v>
      </c>
      <c r="U2" s="9" t="s">
        <v>26</v>
      </c>
      <c r="V2" s="9" t="s">
        <v>25</v>
      </c>
      <c r="W2" s="9" t="s">
        <v>24</v>
      </c>
      <c r="X2" s="9" t="s">
        <v>23</v>
      </c>
      <c r="Y2" s="9" t="s">
        <v>22</v>
      </c>
      <c r="Z2" s="9" t="s">
        <v>21</v>
      </c>
      <c r="AA2" s="9" t="s">
        <v>20</v>
      </c>
      <c r="AB2" s="9" t="s">
        <v>19</v>
      </c>
      <c r="AC2" s="9" t="s">
        <v>18</v>
      </c>
      <c r="AD2" s="9" t="s">
        <v>17</v>
      </c>
      <c r="AE2" s="9" t="s">
        <v>16</v>
      </c>
      <c r="AF2" s="9" t="s">
        <v>15</v>
      </c>
      <c r="AG2" s="9" t="s">
        <v>14</v>
      </c>
      <c r="AH2" s="9" t="s">
        <v>13</v>
      </c>
      <c r="AI2" s="9" t="s">
        <v>12</v>
      </c>
      <c r="AJ2" s="9" t="s">
        <v>11</v>
      </c>
      <c r="AK2" s="9" t="s">
        <v>10</v>
      </c>
      <c r="AL2" s="9" t="s">
        <v>9</v>
      </c>
      <c r="AM2" s="9" t="s">
        <v>8</v>
      </c>
      <c r="AN2" s="9" t="s">
        <v>7</v>
      </c>
      <c r="AO2" s="9" t="s">
        <v>6</v>
      </c>
      <c r="AP2" s="9" t="s">
        <v>5</v>
      </c>
      <c r="AQ2" s="9" t="s">
        <v>4</v>
      </c>
      <c r="AR2" s="9" t="s">
        <v>3</v>
      </c>
      <c r="AS2" s="9" t="s">
        <v>2</v>
      </c>
      <c r="AT2" s="9" t="s">
        <v>1</v>
      </c>
      <c r="AU2" s="9" t="s">
        <v>0</v>
      </c>
    </row>
    <row r="3" spans="1:47" s="10" customFormat="1" ht="13.5" customHeight="1">
      <c r="A3" s="11">
        <v>1</v>
      </c>
      <c r="B3" s="12">
        <f aca="true" t="shared" si="0" ref="B3:B51">SUM(K3:AU3)</f>
        <v>1118</v>
      </c>
      <c r="C3" s="13">
        <f aca="true" t="shared" si="1" ref="C3:C51">COUNT(K3:AU3)</f>
        <v>23</v>
      </c>
      <c r="D3" s="13">
        <f aca="true" t="shared" si="2" ref="D3:D51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743</v>
      </c>
      <c r="E3" s="13">
        <f aca="true" t="shared" si="3" ref="E3:E51">IF(COUNT(K3:AU3)&lt;22,IF(COUNT(K3:AU3)&gt;14,(COUNT(K3:AU3)-15),0)*20,120)</f>
        <v>120</v>
      </c>
      <c r="F3" s="36">
        <f aca="true" t="shared" si="4" ref="F3:F51">D3+E3</f>
        <v>863</v>
      </c>
      <c r="G3" s="14" t="s">
        <v>100</v>
      </c>
      <c r="H3" s="14" t="s">
        <v>61</v>
      </c>
      <c r="I3" s="15">
        <v>1968</v>
      </c>
      <c r="J3" s="15" t="s">
        <v>101</v>
      </c>
      <c r="K3" s="2"/>
      <c r="L3" s="2">
        <v>50</v>
      </c>
      <c r="M3" s="2">
        <v>50</v>
      </c>
      <c r="N3" s="11">
        <v>45</v>
      </c>
      <c r="O3" s="2">
        <v>47</v>
      </c>
      <c r="P3" s="2">
        <v>47</v>
      </c>
      <c r="Q3" s="2">
        <v>50</v>
      </c>
      <c r="R3" s="2">
        <v>49</v>
      </c>
      <c r="S3" s="2">
        <v>48</v>
      </c>
      <c r="T3" s="2">
        <v>50</v>
      </c>
      <c r="U3" s="2">
        <v>47</v>
      </c>
      <c r="V3" s="2">
        <v>49</v>
      </c>
      <c r="W3" s="2"/>
      <c r="X3" s="2"/>
      <c r="Y3" s="2"/>
      <c r="Z3" s="2">
        <v>50</v>
      </c>
      <c r="AA3" s="2">
        <v>49</v>
      </c>
      <c r="AB3" s="2">
        <v>49</v>
      </c>
      <c r="AC3" s="2">
        <v>49</v>
      </c>
      <c r="AD3" s="2"/>
      <c r="AE3" s="2">
        <v>47</v>
      </c>
      <c r="AF3" s="2">
        <v>50</v>
      </c>
      <c r="AG3" s="2">
        <v>47</v>
      </c>
      <c r="AH3" s="2">
        <v>48</v>
      </c>
      <c r="AI3" s="2">
        <v>50</v>
      </c>
      <c r="AJ3" s="2"/>
      <c r="AK3" s="2">
        <v>50</v>
      </c>
      <c r="AL3" s="2">
        <v>50</v>
      </c>
      <c r="AM3" s="2">
        <v>47</v>
      </c>
      <c r="AN3" s="2"/>
      <c r="AO3" s="2"/>
      <c r="AP3" s="2"/>
      <c r="AQ3" s="2"/>
      <c r="AR3" s="2"/>
      <c r="AS3" s="2"/>
      <c r="AT3" s="2"/>
      <c r="AU3" s="2"/>
    </row>
    <row r="4" spans="1:47" s="10" customFormat="1" ht="13.5" customHeight="1">
      <c r="A4" s="11">
        <v>2</v>
      </c>
      <c r="B4" s="12">
        <f t="shared" si="0"/>
        <v>1277</v>
      </c>
      <c r="C4" s="13">
        <f t="shared" si="1"/>
        <v>28</v>
      </c>
      <c r="D4" s="13">
        <f t="shared" si="2"/>
        <v>730</v>
      </c>
      <c r="E4" s="13">
        <f t="shared" si="3"/>
        <v>120</v>
      </c>
      <c r="F4" s="36">
        <f t="shared" si="4"/>
        <v>850</v>
      </c>
      <c r="G4" s="14" t="s">
        <v>88</v>
      </c>
      <c r="H4" s="14" t="s">
        <v>89</v>
      </c>
      <c r="I4" s="15">
        <v>1971</v>
      </c>
      <c r="J4" s="15" t="s">
        <v>90</v>
      </c>
      <c r="K4" s="11">
        <v>37</v>
      </c>
      <c r="L4" s="2"/>
      <c r="M4" s="2">
        <v>44</v>
      </c>
      <c r="N4" s="11">
        <v>40</v>
      </c>
      <c r="O4" s="2"/>
      <c r="P4" s="2"/>
      <c r="Q4" s="2"/>
      <c r="R4" s="11">
        <v>43</v>
      </c>
      <c r="S4" s="2">
        <v>46</v>
      </c>
      <c r="T4" s="11">
        <v>49</v>
      </c>
      <c r="U4" s="11">
        <v>50</v>
      </c>
      <c r="V4" s="11">
        <v>43</v>
      </c>
      <c r="W4" s="11">
        <v>50</v>
      </c>
      <c r="X4" s="2"/>
      <c r="Y4" s="2">
        <v>48</v>
      </c>
      <c r="Z4" s="11">
        <v>49</v>
      </c>
      <c r="AA4" s="2">
        <v>47</v>
      </c>
      <c r="AB4" s="2">
        <v>48</v>
      </c>
      <c r="AC4" s="11">
        <v>50</v>
      </c>
      <c r="AD4" s="2">
        <v>45</v>
      </c>
      <c r="AE4" s="2"/>
      <c r="AF4" s="11">
        <v>37</v>
      </c>
      <c r="AG4" s="2">
        <v>42</v>
      </c>
      <c r="AH4" s="2">
        <v>41</v>
      </c>
      <c r="AI4" s="2">
        <v>49</v>
      </c>
      <c r="AJ4" s="2">
        <v>48</v>
      </c>
      <c r="AK4" s="2">
        <v>48</v>
      </c>
      <c r="AL4" s="2">
        <v>47</v>
      </c>
      <c r="AM4" s="2">
        <v>45</v>
      </c>
      <c r="AN4" s="2">
        <v>48</v>
      </c>
      <c r="AO4" s="2">
        <v>49</v>
      </c>
      <c r="AP4" s="2"/>
      <c r="AQ4" s="11">
        <v>49</v>
      </c>
      <c r="AR4" s="11">
        <v>48</v>
      </c>
      <c r="AS4" s="2">
        <v>37</v>
      </c>
      <c r="AT4" s="2"/>
      <c r="AU4" s="2"/>
    </row>
    <row r="5" spans="1:47" s="10" customFormat="1" ht="13.5" customHeight="1">
      <c r="A5" s="11">
        <v>3</v>
      </c>
      <c r="B5" s="12">
        <f t="shared" si="0"/>
        <v>1156</v>
      </c>
      <c r="C5" s="13">
        <f t="shared" si="1"/>
        <v>25</v>
      </c>
      <c r="D5" s="13">
        <f t="shared" si="2"/>
        <v>720</v>
      </c>
      <c r="E5" s="13">
        <f t="shared" si="3"/>
        <v>120</v>
      </c>
      <c r="F5" s="36">
        <f t="shared" si="4"/>
        <v>840</v>
      </c>
      <c r="G5" s="14" t="s">
        <v>102</v>
      </c>
      <c r="H5" s="14" t="s">
        <v>103</v>
      </c>
      <c r="I5" s="15">
        <v>1968</v>
      </c>
      <c r="J5" s="15" t="s">
        <v>104</v>
      </c>
      <c r="K5" s="2"/>
      <c r="L5" s="2">
        <v>47</v>
      </c>
      <c r="M5" s="11">
        <v>42</v>
      </c>
      <c r="N5" s="11">
        <v>44</v>
      </c>
      <c r="O5" s="2">
        <v>46</v>
      </c>
      <c r="P5" s="2">
        <v>44</v>
      </c>
      <c r="Q5" s="2">
        <v>45</v>
      </c>
      <c r="R5" s="2"/>
      <c r="S5" s="2">
        <v>44</v>
      </c>
      <c r="T5" s="11">
        <v>47</v>
      </c>
      <c r="U5" s="2">
        <v>44</v>
      </c>
      <c r="V5" s="11">
        <v>38</v>
      </c>
      <c r="W5" s="2">
        <v>50</v>
      </c>
      <c r="X5" s="2">
        <v>49</v>
      </c>
      <c r="Y5" s="2"/>
      <c r="Z5" s="11">
        <v>48</v>
      </c>
      <c r="AA5" s="2"/>
      <c r="AB5" s="2">
        <v>47</v>
      </c>
      <c r="AC5" s="2"/>
      <c r="AD5" s="2">
        <v>44</v>
      </c>
      <c r="AE5" s="2">
        <v>46</v>
      </c>
      <c r="AF5" s="2"/>
      <c r="AG5" s="2">
        <v>45</v>
      </c>
      <c r="AH5" s="2">
        <v>47</v>
      </c>
      <c r="AI5" s="11">
        <v>47</v>
      </c>
      <c r="AJ5" s="2">
        <v>46</v>
      </c>
      <c r="AK5" s="2">
        <v>49</v>
      </c>
      <c r="AL5" s="2">
        <v>49</v>
      </c>
      <c r="AM5" s="2"/>
      <c r="AN5" s="2"/>
      <c r="AO5" s="2"/>
      <c r="AP5" s="2"/>
      <c r="AQ5" s="2">
        <v>50</v>
      </c>
      <c r="AR5" s="2">
        <v>50</v>
      </c>
      <c r="AS5" s="2"/>
      <c r="AT5" s="2">
        <v>48</v>
      </c>
      <c r="AU5" s="2"/>
    </row>
    <row r="6" spans="1:47" s="10" customFormat="1" ht="13.5" customHeight="1">
      <c r="A6" s="11">
        <v>4</v>
      </c>
      <c r="B6" s="12">
        <f t="shared" si="0"/>
        <v>1147</v>
      </c>
      <c r="C6" s="13">
        <f t="shared" si="1"/>
        <v>25</v>
      </c>
      <c r="D6" s="13">
        <f t="shared" si="2"/>
        <v>713</v>
      </c>
      <c r="E6" s="13">
        <f t="shared" si="3"/>
        <v>120</v>
      </c>
      <c r="F6" s="36">
        <f t="shared" si="4"/>
        <v>833</v>
      </c>
      <c r="G6" s="14" t="s">
        <v>82</v>
      </c>
      <c r="H6" s="14" t="s">
        <v>83</v>
      </c>
      <c r="I6" s="15">
        <v>1972</v>
      </c>
      <c r="J6" s="15" t="s">
        <v>50</v>
      </c>
      <c r="K6" s="11">
        <v>44</v>
      </c>
      <c r="L6" s="2"/>
      <c r="M6" s="2">
        <v>47</v>
      </c>
      <c r="N6" s="11">
        <v>42</v>
      </c>
      <c r="O6" s="2"/>
      <c r="P6" s="2">
        <v>46</v>
      </c>
      <c r="Q6" s="2">
        <v>44</v>
      </c>
      <c r="R6" s="11">
        <v>44</v>
      </c>
      <c r="S6" s="2">
        <v>47</v>
      </c>
      <c r="T6" s="2">
        <v>48</v>
      </c>
      <c r="U6" s="2">
        <v>45</v>
      </c>
      <c r="V6" s="2">
        <v>48</v>
      </c>
      <c r="W6" s="2"/>
      <c r="X6" s="2">
        <v>50</v>
      </c>
      <c r="Y6" s="2">
        <v>45</v>
      </c>
      <c r="Z6" s="2">
        <v>49</v>
      </c>
      <c r="AA6" s="2"/>
      <c r="AB6" s="2"/>
      <c r="AC6" s="2">
        <v>48</v>
      </c>
      <c r="AD6" s="2"/>
      <c r="AE6" s="2"/>
      <c r="AF6" s="2">
        <v>48</v>
      </c>
      <c r="AG6" s="2">
        <v>38</v>
      </c>
      <c r="AH6" s="2">
        <v>44</v>
      </c>
      <c r="AI6" s="2">
        <v>45</v>
      </c>
      <c r="AJ6" s="2">
        <v>44</v>
      </c>
      <c r="AK6" s="2">
        <v>48</v>
      </c>
      <c r="AL6" s="2">
        <v>45</v>
      </c>
      <c r="AM6" s="2"/>
      <c r="AN6" s="2">
        <v>47</v>
      </c>
      <c r="AO6" s="2">
        <v>44</v>
      </c>
      <c r="AP6" s="2"/>
      <c r="AQ6" s="2"/>
      <c r="AR6" s="2"/>
      <c r="AS6" s="2">
        <v>50</v>
      </c>
      <c r="AT6" s="11">
        <v>47</v>
      </c>
      <c r="AU6" s="2"/>
    </row>
    <row r="7" spans="1:47" s="10" customFormat="1" ht="13.5" customHeight="1">
      <c r="A7" s="11">
        <v>5</v>
      </c>
      <c r="B7" s="12">
        <f t="shared" si="0"/>
        <v>1037</v>
      </c>
      <c r="C7" s="13">
        <f t="shared" si="1"/>
        <v>24</v>
      </c>
      <c r="D7" s="13">
        <f t="shared" si="2"/>
        <v>679</v>
      </c>
      <c r="E7" s="13">
        <f t="shared" si="3"/>
        <v>120</v>
      </c>
      <c r="F7" s="36">
        <f t="shared" si="4"/>
        <v>799</v>
      </c>
      <c r="G7" s="14" t="s">
        <v>92</v>
      </c>
      <c r="H7" s="14" t="s">
        <v>93</v>
      </c>
      <c r="I7" s="15">
        <v>1972</v>
      </c>
      <c r="J7" s="15" t="s">
        <v>94</v>
      </c>
      <c r="K7" s="11">
        <v>35</v>
      </c>
      <c r="L7" s="2">
        <v>46</v>
      </c>
      <c r="M7" s="2">
        <v>42</v>
      </c>
      <c r="N7" s="11">
        <v>38</v>
      </c>
      <c r="O7" s="2">
        <v>41</v>
      </c>
      <c r="P7" s="2">
        <v>42</v>
      </c>
      <c r="Q7" s="2">
        <v>43</v>
      </c>
      <c r="R7" s="11">
        <v>42</v>
      </c>
      <c r="S7" s="2"/>
      <c r="T7" s="11">
        <v>48</v>
      </c>
      <c r="U7" s="2">
        <v>43</v>
      </c>
      <c r="V7" s="11">
        <v>40</v>
      </c>
      <c r="W7" s="11">
        <v>48</v>
      </c>
      <c r="X7" s="2"/>
      <c r="Y7" s="2">
        <v>42</v>
      </c>
      <c r="Z7" s="11">
        <v>46</v>
      </c>
      <c r="AA7" s="2"/>
      <c r="AB7" s="2"/>
      <c r="AC7" s="2">
        <v>44</v>
      </c>
      <c r="AD7" s="2"/>
      <c r="AE7" s="2"/>
      <c r="AF7" s="2"/>
      <c r="AG7" s="2">
        <v>36</v>
      </c>
      <c r="AH7" s="2">
        <v>42</v>
      </c>
      <c r="AI7" s="11">
        <v>49</v>
      </c>
      <c r="AJ7" s="2">
        <v>45</v>
      </c>
      <c r="AK7" s="2">
        <v>44</v>
      </c>
      <c r="AL7" s="2">
        <v>44</v>
      </c>
      <c r="AM7" s="2">
        <v>44</v>
      </c>
      <c r="AN7" s="2"/>
      <c r="AO7" s="2"/>
      <c r="AP7" s="2"/>
      <c r="AQ7" s="2"/>
      <c r="AR7" s="11">
        <v>47</v>
      </c>
      <c r="AS7" s="2"/>
      <c r="AT7" s="11">
        <v>46</v>
      </c>
      <c r="AU7" s="2"/>
    </row>
    <row r="8" spans="1:47" s="10" customFormat="1" ht="13.5" customHeight="1">
      <c r="A8" s="11">
        <v>6</v>
      </c>
      <c r="B8" s="12">
        <f t="shared" si="0"/>
        <v>939</v>
      </c>
      <c r="C8" s="13">
        <f t="shared" si="1"/>
        <v>22</v>
      </c>
      <c r="D8" s="13">
        <f t="shared" si="2"/>
        <v>676</v>
      </c>
      <c r="E8" s="13">
        <f t="shared" si="3"/>
        <v>120</v>
      </c>
      <c r="F8" s="36">
        <f t="shared" si="4"/>
        <v>796</v>
      </c>
      <c r="G8" s="14" t="s">
        <v>97</v>
      </c>
      <c r="H8" s="14" t="s">
        <v>98</v>
      </c>
      <c r="I8" s="15">
        <v>1969</v>
      </c>
      <c r="J8" s="15" t="s">
        <v>99</v>
      </c>
      <c r="K8" s="11">
        <v>31</v>
      </c>
      <c r="L8" s="2"/>
      <c r="M8" s="2">
        <v>40</v>
      </c>
      <c r="N8" s="2">
        <v>49</v>
      </c>
      <c r="O8" s="2"/>
      <c r="P8" s="2"/>
      <c r="Q8" s="2">
        <v>41</v>
      </c>
      <c r="R8" s="2"/>
      <c r="S8" s="2">
        <v>41</v>
      </c>
      <c r="T8" s="2">
        <v>47</v>
      </c>
      <c r="U8" s="2">
        <v>41</v>
      </c>
      <c r="V8" s="2"/>
      <c r="W8" s="2">
        <v>46</v>
      </c>
      <c r="X8" s="2">
        <v>48</v>
      </c>
      <c r="Y8" s="2"/>
      <c r="Z8" s="2">
        <v>44</v>
      </c>
      <c r="AA8" s="2">
        <v>39</v>
      </c>
      <c r="AB8" s="2"/>
      <c r="AC8" s="2"/>
      <c r="AD8" s="2">
        <v>40</v>
      </c>
      <c r="AE8" s="2"/>
      <c r="AF8" s="11">
        <v>47</v>
      </c>
      <c r="AG8" s="2">
        <v>33</v>
      </c>
      <c r="AH8" s="2">
        <v>39</v>
      </c>
      <c r="AI8" s="2"/>
      <c r="AJ8" s="2">
        <v>43</v>
      </c>
      <c r="AK8" s="2">
        <v>47</v>
      </c>
      <c r="AL8" s="2">
        <v>43</v>
      </c>
      <c r="AM8" s="2">
        <v>42</v>
      </c>
      <c r="AN8" s="2"/>
      <c r="AO8" s="2"/>
      <c r="AP8" s="2"/>
      <c r="AQ8" s="2">
        <v>47</v>
      </c>
      <c r="AR8" s="2"/>
      <c r="AS8" s="2">
        <v>46</v>
      </c>
      <c r="AT8" s="2">
        <v>45</v>
      </c>
      <c r="AU8" s="2"/>
    </row>
    <row r="9" spans="1:47" s="10" customFormat="1" ht="13.5" customHeight="1">
      <c r="A9" s="11">
        <v>7</v>
      </c>
      <c r="B9" s="12">
        <f t="shared" si="0"/>
        <v>716</v>
      </c>
      <c r="C9" s="13">
        <f t="shared" si="1"/>
        <v>16</v>
      </c>
      <c r="D9" s="13">
        <f t="shared" si="2"/>
        <v>690</v>
      </c>
      <c r="E9" s="13">
        <f t="shared" si="3"/>
        <v>20</v>
      </c>
      <c r="F9" s="36">
        <f t="shared" si="4"/>
        <v>710</v>
      </c>
      <c r="G9" s="14" t="s">
        <v>126</v>
      </c>
      <c r="H9" s="14" t="s">
        <v>127</v>
      </c>
      <c r="I9" s="15">
        <v>1970</v>
      </c>
      <c r="J9" s="15" t="s">
        <v>65</v>
      </c>
      <c r="K9" s="2"/>
      <c r="L9" s="2"/>
      <c r="M9" s="2">
        <v>45</v>
      </c>
      <c r="N9" s="2"/>
      <c r="O9" s="2"/>
      <c r="P9" s="2"/>
      <c r="Q9" s="2">
        <v>47</v>
      </c>
      <c r="R9" s="2"/>
      <c r="S9" s="2"/>
      <c r="T9" s="2"/>
      <c r="U9" s="2"/>
      <c r="V9" s="11">
        <v>41</v>
      </c>
      <c r="W9" s="2">
        <v>49</v>
      </c>
      <c r="X9" s="2"/>
      <c r="Y9" s="2">
        <v>47</v>
      </c>
      <c r="Z9" s="2">
        <v>48</v>
      </c>
      <c r="AA9" s="2">
        <v>42</v>
      </c>
      <c r="AB9" s="11">
        <v>46</v>
      </c>
      <c r="AC9" s="11">
        <v>49</v>
      </c>
      <c r="AD9" s="2"/>
      <c r="AE9" s="2">
        <v>44</v>
      </c>
      <c r="AF9" s="2">
        <v>49</v>
      </c>
      <c r="AG9" s="2"/>
      <c r="AH9" s="2"/>
      <c r="AI9" s="2">
        <v>48</v>
      </c>
      <c r="AJ9" s="2"/>
      <c r="AK9" s="2"/>
      <c r="AL9" s="2"/>
      <c r="AM9" s="2">
        <v>43</v>
      </c>
      <c r="AN9" s="2"/>
      <c r="AO9" s="2"/>
      <c r="AP9" s="2">
        <v>45</v>
      </c>
      <c r="AQ9" s="2"/>
      <c r="AR9" s="2"/>
      <c r="AS9" s="2">
        <v>26</v>
      </c>
      <c r="AT9" s="2">
        <v>47</v>
      </c>
      <c r="AU9" s="2"/>
    </row>
    <row r="10" spans="1:47" s="10" customFormat="1" ht="13.5" customHeight="1">
      <c r="A10" s="11">
        <v>8</v>
      </c>
      <c r="B10" s="12">
        <f t="shared" si="0"/>
        <v>697</v>
      </c>
      <c r="C10" s="13">
        <f t="shared" si="1"/>
        <v>16</v>
      </c>
      <c r="D10" s="13">
        <f t="shared" si="2"/>
        <v>663</v>
      </c>
      <c r="E10" s="13">
        <f t="shared" si="3"/>
        <v>20</v>
      </c>
      <c r="F10" s="36">
        <f t="shared" si="4"/>
        <v>683</v>
      </c>
      <c r="G10" s="14" t="s">
        <v>95</v>
      </c>
      <c r="H10" s="14" t="s">
        <v>96</v>
      </c>
      <c r="I10" s="15">
        <v>1970</v>
      </c>
      <c r="J10" s="15" t="s">
        <v>59</v>
      </c>
      <c r="K10" s="11">
        <v>34</v>
      </c>
      <c r="L10" s="2"/>
      <c r="M10" s="11">
        <v>39</v>
      </c>
      <c r="N10" s="2"/>
      <c r="O10" s="2"/>
      <c r="P10" s="11">
        <v>38</v>
      </c>
      <c r="Q10" s="2"/>
      <c r="R10" s="2"/>
      <c r="S10" s="2">
        <v>45</v>
      </c>
      <c r="T10" s="2">
        <v>49</v>
      </c>
      <c r="U10" s="2"/>
      <c r="V10" s="2">
        <v>47</v>
      </c>
      <c r="W10" s="2"/>
      <c r="X10" s="2"/>
      <c r="Y10" s="2"/>
      <c r="Z10" s="2"/>
      <c r="AA10" s="2">
        <v>46</v>
      </c>
      <c r="AB10" s="2">
        <v>46</v>
      </c>
      <c r="AC10" s="11">
        <v>48</v>
      </c>
      <c r="AD10" s="2">
        <v>43</v>
      </c>
      <c r="AE10" s="2">
        <v>45</v>
      </c>
      <c r="AF10" s="11">
        <v>34</v>
      </c>
      <c r="AG10" s="2"/>
      <c r="AH10" s="2">
        <v>45</v>
      </c>
      <c r="AI10" s="2"/>
      <c r="AJ10" s="2">
        <v>47</v>
      </c>
      <c r="AK10" s="2">
        <v>43</v>
      </c>
      <c r="AL10" s="2"/>
      <c r="AM10" s="2"/>
      <c r="AN10" s="2"/>
      <c r="AO10" s="2"/>
      <c r="AP10" s="2"/>
      <c r="AQ10" s="2"/>
      <c r="AR10" s="2"/>
      <c r="AS10" s="2">
        <v>48</v>
      </c>
      <c r="AT10" s="2"/>
      <c r="AU10" s="2"/>
    </row>
    <row r="11" spans="1:47" s="10" customFormat="1" ht="13.5" customHeight="1">
      <c r="A11" s="11">
        <v>9</v>
      </c>
      <c r="B11" s="12">
        <f t="shared" si="0"/>
        <v>499</v>
      </c>
      <c r="C11" s="13">
        <f t="shared" si="1"/>
        <v>12</v>
      </c>
      <c r="D11" s="13">
        <f t="shared" si="2"/>
        <v>499</v>
      </c>
      <c r="E11" s="13">
        <f t="shared" si="3"/>
        <v>0</v>
      </c>
      <c r="F11" s="36">
        <f t="shared" si="4"/>
        <v>499</v>
      </c>
      <c r="G11" s="14" t="s">
        <v>105</v>
      </c>
      <c r="H11" s="14" t="s">
        <v>106</v>
      </c>
      <c r="I11" s="15">
        <v>1968</v>
      </c>
      <c r="J11" s="15" t="s">
        <v>104</v>
      </c>
      <c r="K11" s="2"/>
      <c r="L11" s="2">
        <v>45</v>
      </c>
      <c r="M11" s="2"/>
      <c r="N11" s="11">
        <v>37</v>
      </c>
      <c r="O11" s="2"/>
      <c r="P11" s="2">
        <v>40</v>
      </c>
      <c r="Q11" s="2"/>
      <c r="R11" s="11">
        <v>41</v>
      </c>
      <c r="S11" s="2"/>
      <c r="T11" s="2"/>
      <c r="U11" s="2"/>
      <c r="V11" s="11">
        <v>35</v>
      </c>
      <c r="W11" s="2"/>
      <c r="X11" s="2">
        <v>47</v>
      </c>
      <c r="Y11" s="2"/>
      <c r="Z11" s="2">
        <v>43</v>
      </c>
      <c r="AA11" s="2"/>
      <c r="AB11" s="2"/>
      <c r="AC11" s="2"/>
      <c r="AD11" s="2">
        <v>42</v>
      </c>
      <c r="AE11" s="2">
        <v>43</v>
      </c>
      <c r="AF11" s="2"/>
      <c r="AG11" s="2">
        <v>37</v>
      </c>
      <c r="AH11" s="2">
        <v>43</v>
      </c>
      <c r="AI11" s="2"/>
      <c r="AJ11" s="2"/>
      <c r="AK11" s="2"/>
      <c r="AL11" s="2"/>
      <c r="AM11" s="2"/>
      <c r="AN11" s="2"/>
      <c r="AO11" s="2"/>
      <c r="AP11" s="2"/>
      <c r="AQ11" s="2">
        <v>46</v>
      </c>
      <c r="AR11" s="2"/>
      <c r="AS11" s="2"/>
      <c r="AT11" s="2"/>
      <c r="AU11" s="2"/>
    </row>
    <row r="12" spans="1:47" s="10" customFormat="1" ht="13.5" customHeight="1">
      <c r="A12" s="11">
        <v>10</v>
      </c>
      <c r="B12" s="12">
        <f t="shared" si="0"/>
        <v>440</v>
      </c>
      <c r="C12" s="13">
        <f t="shared" si="1"/>
        <v>10</v>
      </c>
      <c r="D12" s="13">
        <f t="shared" si="2"/>
        <v>440</v>
      </c>
      <c r="E12" s="13">
        <f t="shared" si="3"/>
        <v>0</v>
      </c>
      <c r="F12" s="36">
        <f t="shared" si="4"/>
        <v>440</v>
      </c>
      <c r="G12" s="16" t="s">
        <v>60</v>
      </c>
      <c r="H12" s="16" t="s">
        <v>61</v>
      </c>
      <c r="I12" s="17">
        <v>1970</v>
      </c>
      <c r="J12" s="17" t="s">
        <v>62</v>
      </c>
      <c r="K12" s="2">
        <v>45</v>
      </c>
      <c r="L12" s="2"/>
      <c r="M12" s="2"/>
      <c r="N12" s="2"/>
      <c r="O12" s="2"/>
      <c r="P12" s="2"/>
      <c r="Q12" s="2">
        <v>42</v>
      </c>
      <c r="R12" s="2"/>
      <c r="S12" s="2"/>
      <c r="T12" s="11">
        <v>45</v>
      </c>
      <c r="U12" s="2"/>
      <c r="V12" s="2"/>
      <c r="W12" s="11">
        <v>45</v>
      </c>
      <c r="X12" s="2"/>
      <c r="Y12" s="2"/>
      <c r="Z12" s="2"/>
      <c r="AA12" s="2"/>
      <c r="AB12" s="2">
        <v>44</v>
      </c>
      <c r="AC12" s="11">
        <v>46</v>
      </c>
      <c r="AD12" s="2"/>
      <c r="AE12" s="2"/>
      <c r="AF12" s="2"/>
      <c r="AG12" s="2">
        <v>34</v>
      </c>
      <c r="AH12" s="2"/>
      <c r="AI12" s="2"/>
      <c r="AJ12" s="2"/>
      <c r="AK12" s="2">
        <v>45</v>
      </c>
      <c r="AL12" s="2"/>
      <c r="AM12" s="2"/>
      <c r="AN12" s="2"/>
      <c r="AO12" s="2"/>
      <c r="AP12" s="2"/>
      <c r="AQ12" s="2"/>
      <c r="AR12" s="2"/>
      <c r="AS12" s="2">
        <v>49</v>
      </c>
      <c r="AT12" s="11">
        <v>45</v>
      </c>
      <c r="AU12" s="2"/>
    </row>
    <row r="13" spans="1:47" s="10" customFormat="1" ht="13.5" customHeight="1">
      <c r="A13" s="11">
        <v>11</v>
      </c>
      <c r="B13" s="12">
        <f t="shared" si="0"/>
        <v>437</v>
      </c>
      <c r="C13" s="13">
        <f t="shared" si="1"/>
        <v>10</v>
      </c>
      <c r="D13" s="13">
        <f t="shared" si="2"/>
        <v>437</v>
      </c>
      <c r="E13" s="13">
        <f t="shared" si="3"/>
        <v>0</v>
      </c>
      <c r="F13" s="36">
        <f t="shared" si="4"/>
        <v>437</v>
      </c>
      <c r="G13" s="14" t="s">
        <v>63</v>
      </c>
      <c r="H13" s="14" t="s">
        <v>64</v>
      </c>
      <c r="I13" s="15">
        <v>1971</v>
      </c>
      <c r="J13" s="15" t="s">
        <v>65</v>
      </c>
      <c r="K13" s="2">
        <v>44</v>
      </c>
      <c r="L13" s="2"/>
      <c r="M13" s="2"/>
      <c r="N13" s="2"/>
      <c r="O13" s="2"/>
      <c r="P13" s="2">
        <v>41</v>
      </c>
      <c r="Q13" s="2"/>
      <c r="R13" s="2"/>
      <c r="S13" s="2">
        <v>42</v>
      </c>
      <c r="T13" s="2"/>
      <c r="U13" s="2"/>
      <c r="V13" s="2">
        <v>45</v>
      </c>
      <c r="W13" s="2">
        <v>47</v>
      </c>
      <c r="X13" s="2"/>
      <c r="Y13" s="2">
        <v>40</v>
      </c>
      <c r="Z13" s="2">
        <v>47</v>
      </c>
      <c r="AA13" s="2"/>
      <c r="AB13" s="2">
        <v>45</v>
      </c>
      <c r="AC13" s="2">
        <v>45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>
        <v>41</v>
      </c>
      <c r="AP13" s="2"/>
      <c r="AQ13" s="2"/>
      <c r="AR13" s="2"/>
      <c r="AS13" s="2"/>
      <c r="AT13" s="2"/>
      <c r="AU13" s="2"/>
    </row>
    <row r="14" spans="1:47" s="10" customFormat="1" ht="13.5" customHeight="1">
      <c r="A14" s="11">
        <v>12</v>
      </c>
      <c r="B14" s="12">
        <f t="shared" si="0"/>
        <v>435</v>
      </c>
      <c r="C14" s="13">
        <f t="shared" si="1"/>
        <v>10</v>
      </c>
      <c r="D14" s="13">
        <f t="shared" si="2"/>
        <v>435</v>
      </c>
      <c r="E14" s="13">
        <f t="shared" si="3"/>
        <v>0</v>
      </c>
      <c r="F14" s="36">
        <f t="shared" si="4"/>
        <v>435</v>
      </c>
      <c r="G14" s="14" t="s">
        <v>57</v>
      </c>
      <c r="H14" s="14" t="s">
        <v>58</v>
      </c>
      <c r="I14" s="15">
        <v>1970</v>
      </c>
      <c r="J14" s="15" t="s">
        <v>59</v>
      </c>
      <c r="K14" s="2">
        <v>47</v>
      </c>
      <c r="L14" s="2"/>
      <c r="M14" s="2">
        <v>46</v>
      </c>
      <c r="N14" s="11">
        <v>39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>
        <v>45</v>
      </c>
      <c r="AA14" s="2"/>
      <c r="AB14" s="2"/>
      <c r="AC14" s="2">
        <v>46</v>
      </c>
      <c r="AD14" s="2"/>
      <c r="AE14" s="2"/>
      <c r="AF14" s="2"/>
      <c r="AG14" s="2">
        <v>39</v>
      </c>
      <c r="AH14" s="2">
        <v>40</v>
      </c>
      <c r="AI14" s="2"/>
      <c r="AJ14" s="2">
        <v>42</v>
      </c>
      <c r="AK14" s="2"/>
      <c r="AL14" s="2">
        <v>48</v>
      </c>
      <c r="AM14" s="2"/>
      <c r="AN14" s="2"/>
      <c r="AO14" s="2">
        <v>43</v>
      </c>
      <c r="AP14" s="2"/>
      <c r="AQ14" s="2"/>
      <c r="AR14" s="2"/>
      <c r="AS14" s="2"/>
      <c r="AT14" s="2"/>
      <c r="AU14" s="2"/>
    </row>
    <row r="15" spans="1:47" s="10" customFormat="1" ht="13.5" customHeight="1">
      <c r="A15" s="11">
        <v>13</v>
      </c>
      <c r="B15" s="12">
        <f t="shared" si="0"/>
        <v>395</v>
      </c>
      <c r="C15" s="13">
        <f t="shared" si="1"/>
        <v>8</v>
      </c>
      <c r="D15" s="13">
        <f t="shared" si="2"/>
        <v>395</v>
      </c>
      <c r="E15" s="13">
        <f t="shared" si="3"/>
        <v>0</v>
      </c>
      <c r="F15" s="36">
        <f t="shared" si="4"/>
        <v>395</v>
      </c>
      <c r="G15" s="18" t="s">
        <v>146</v>
      </c>
      <c r="H15" s="18" t="s">
        <v>141</v>
      </c>
      <c r="I15" s="18">
        <v>1969</v>
      </c>
      <c r="J15" s="18" t="s">
        <v>121</v>
      </c>
      <c r="K15" s="2"/>
      <c r="L15" s="2"/>
      <c r="M15" s="2"/>
      <c r="N15" s="2"/>
      <c r="O15" s="2"/>
      <c r="P15" s="2"/>
      <c r="Q15" s="2"/>
      <c r="R15" s="2"/>
      <c r="S15" s="2"/>
      <c r="T15" s="11">
        <v>50</v>
      </c>
      <c r="U15" s="19"/>
      <c r="V15" s="20">
        <v>50</v>
      </c>
      <c r="W15" s="2"/>
      <c r="X15" s="2"/>
      <c r="Y15" s="2">
        <v>49</v>
      </c>
      <c r="Z15" s="2"/>
      <c r="AA15" s="2">
        <v>50</v>
      </c>
      <c r="AB15" s="11">
        <v>49</v>
      </c>
      <c r="AC15" s="20">
        <v>50</v>
      </c>
      <c r="AD15" s="2">
        <v>48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">
        <v>49</v>
      </c>
      <c r="AT15" s="2"/>
      <c r="AU15" s="2"/>
    </row>
    <row r="16" spans="1:47" s="10" customFormat="1" ht="13.5" customHeight="1">
      <c r="A16" s="11">
        <v>14</v>
      </c>
      <c r="B16" s="12">
        <f t="shared" si="0"/>
        <v>355</v>
      </c>
      <c r="C16" s="13">
        <f t="shared" si="1"/>
        <v>8</v>
      </c>
      <c r="D16" s="13">
        <f t="shared" si="2"/>
        <v>355</v>
      </c>
      <c r="E16" s="13">
        <f t="shared" si="3"/>
        <v>0</v>
      </c>
      <c r="F16" s="36">
        <f t="shared" si="4"/>
        <v>355</v>
      </c>
      <c r="G16" s="16" t="s">
        <v>107</v>
      </c>
      <c r="H16" s="16" t="s">
        <v>108</v>
      </c>
      <c r="I16" s="17">
        <v>1969</v>
      </c>
      <c r="J16" s="17" t="s">
        <v>109</v>
      </c>
      <c r="K16" s="2"/>
      <c r="L16" s="11">
        <v>46</v>
      </c>
      <c r="M16" s="11">
        <v>41</v>
      </c>
      <c r="N16" s="2"/>
      <c r="O16" s="2"/>
      <c r="P16" s="2"/>
      <c r="Q16" s="2">
        <v>46</v>
      </c>
      <c r="R16" s="2"/>
      <c r="S16" s="2">
        <v>43</v>
      </c>
      <c r="T16" s="2"/>
      <c r="U16" s="2"/>
      <c r="V16" s="20">
        <v>49</v>
      </c>
      <c r="W16" s="2"/>
      <c r="X16" s="2"/>
      <c r="Y16" s="2">
        <v>46</v>
      </c>
      <c r="Z16" s="2"/>
      <c r="AA16" s="2">
        <v>44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">
        <v>40</v>
      </c>
      <c r="AT16" s="2"/>
      <c r="AU16" s="2"/>
    </row>
    <row r="17" spans="1:47" s="10" customFormat="1" ht="13.5" customHeight="1">
      <c r="A17" s="11">
        <v>15</v>
      </c>
      <c r="B17" s="12">
        <f t="shared" si="0"/>
        <v>327</v>
      </c>
      <c r="C17" s="13">
        <f t="shared" si="1"/>
        <v>8</v>
      </c>
      <c r="D17" s="13">
        <f t="shared" si="2"/>
        <v>327</v>
      </c>
      <c r="E17" s="13">
        <f t="shared" si="3"/>
        <v>0</v>
      </c>
      <c r="F17" s="36">
        <f t="shared" si="4"/>
        <v>327</v>
      </c>
      <c r="G17" s="16" t="s">
        <v>85</v>
      </c>
      <c r="H17" s="16" t="s">
        <v>86</v>
      </c>
      <c r="I17" s="17">
        <v>1968</v>
      </c>
      <c r="J17" s="17" t="s">
        <v>87</v>
      </c>
      <c r="K17" s="11">
        <v>38</v>
      </c>
      <c r="L17" s="2">
        <v>48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>
        <v>42</v>
      </c>
      <c r="AF17" s="2"/>
      <c r="AG17" s="2">
        <v>32</v>
      </c>
      <c r="AH17" s="2"/>
      <c r="AI17" s="11">
        <v>48</v>
      </c>
      <c r="AJ17" s="2"/>
      <c r="AK17" s="2"/>
      <c r="AL17" s="2"/>
      <c r="AM17" s="2"/>
      <c r="AN17" s="2">
        <v>46</v>
      </c>
      <c r="AO17" s="2"/>
      <c r="AP17" s="2"/>
      <c r="AQ17" s="2"/>
      <c r="AR17" s="2">
        <v>48</v>
      </c>
      <c r="AS17" s="2">
        <v>25</v>
      </c>
      <c r="AT17" s="2"/>
      <c r="AU17" s="2"/>
    </row>
    <row r="18" spans="1:47" s="10" customFormat="1" ht="13.5" customHeight="1">
      <c r="A18" s="11"/>
      <c r="B18" s="12">
        <f t="shared" si="0"/>
        <v>313</v>
      </c>
      <c r="C18" s="13">
        <f t="shared" si="1"/>
        <v>7</v>
      </c>
      <c r="D18" s="13">
        <f t="shared" si="2"/>
        <v>313</v>
      </c>
      <c r="E18" s="13">
        <f t="shared" si="3"/>
        <v>0</v>
      </c>
      <c r="F18" s="36">
        <f t="shared" si="4"/>
        <v>313</v>
      </c>
      <c r="G18" s="16" t="s">
        <v>150</v>
      </c>
      <c r="H18" s="16" t="s">
        <v>151</v>
      </c>
      <c r="I18" s="16">
        <v>1970</v>
      </c>
      <c r="J18" s="16" t="s">
        <v>152</v>
      </c>
      <c r="K18" s="2"/>
      <c r="L18" s="2"/>
      <c r="M18" s="2"/>
      <c r="N18" s="2"/>
      <c r="O18" s="2"/>
      <c r="P18" s="2"/>
      <c r="Q18" s="2"/>
      <c r="R18" s="2"/>
      <c r="S18" s="2"/>
      <c r="T18" s="2">
        <v>46</v>
      </c>
      <c r="U18" s="2"/>
      <c r="V18" s="2"/>
      <c r="W18" s="2"/>
      <c r="X18" s="2">
        <v>46</v>
      </c>
      <c r="Y18" s="2"/>
      <c r="Z18" s="2">
        <v>42</v>
      </c>
      <c r="AA18" s="2"/>
      <c r="AB18" s="2"/>
      <c r="AC18" s="2">
        <v>43</v>
      </c>
      <c r="AD18" s="2"/>
      <c r="AE18" s="2"/>
      <c r="AF18" s="2">
        <v>46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>
        <v>47</v>
      </c>
      <c r="AT18" s="2">
        <v>43</v>
      </c>
      <c r="AU18" s="2"/>
    </row>
    <row r="19" spans="1:47" s="10" customFormat="1" ht="13.5" customHeight="1">
      <c r="A19" s="11"/>
      <c r="B19" s="12">
        <f t="shared" si="0"/>
        <v>300</v>
      </c>
      <c r="C19" s="13">
        <f t="shared" si="1"/>
        <v>6</v>
      </c>
      <c r="D19" s="13">
        <f t="shared" si="2"/>
        <v>300</v>
      </c>
      <c r="E19" s="13">
        <f t="shared" si="3"/>
        <v>0</v>
      </c>
      <c r="F19" s="36">
        <f t="shared" si="4"/>
        <v>300</v>
      </c>
      <c r="G19" s="22" t="s">
        <v>128</v>
      </c>
      <c r="H19" s="22" t="s">
        <v>129</v>
      </c>
      <c r="I19" s="22">
        <v>1972</v>
      </c>
      <c r="J19" s="23" t="s">
        <v>130</v>
      </c>
      <c r="K19" s="2"/>
      <c r="L19" s="2"/>
      <c r="M19" s="2"/>
      <c r="N19" s="11"/>
      <c r="O19" s="2"/>
      <c r="P19" s="11">
        <v>50</v>
      </c>
      <c r="Q19" s="2"/>
      <c r="R19" s="11">
        <v>50</v>
      </c>
      <c r="S19" s="2"/>
      <c r="T19" s="2"/>
      <c r="U19" s="2"/>
      <c r="V19" s="11">
        <v>50</v>
      </c>
      <c r="W19" s="2"/>
      <c r="X19" s="2"/>
      <c r="Y19" s="2">
        <v>50</v>
      </c>
      <c r="Z19" s="2"/>
      <c r="AA19" s="2"/>
      <c r="AB19" s="2"/>
      <c r="AC19" s="2"/>
      <c r="AD19" s="2"/>
      <c r="AE19" s="2"/>
      <c r="AF19" s="11">
        <v>50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>
        <v>50</v>
      </c>
      <c r="AT19" s="2"/>
      <c r="AU19" s="2"/>
    </row>
    <row r="20" spans="1:47" s="10" customFormat="1" ht="13.5" customHeight="1">
      <c r="A20" s="11"/>
      <c r="B20" s="12">
        <f t="shared" si="0"/>
        <v>293</v>
      </c>
      <c r="C20" s="13">
        <f t="shared" si="1"/>
        <v>6</v>
      </c>
      <c r="D20" s="13">
        <f t="shared" si="2"/>
        <v>293</v>
      </c>
      <c r="E20" s="13">
        <f t="shared" si="3"/>
        <v>0</v>
      </c>
      <c r="F20" s="36">
        <f t="shared" si="4"/>
        <v>293</v>
      </c>
      <c r="G20" s="16" t="s">
        <v>68</v>
      </c>
      <c r="H20" s="16" t="s">
        <v>69</v>
      </c>
      <c r="I20" s="17">
        <v>1970</v>
      </c>
      <c r="J20" s="17" t="s">
        <v>70</v>
      </c>
      <c r="K20" s="11">
        <v>50</v>
      </c>
      <c r="L20" s="11">
        <v>50</v>
      </c>
      <c r="M20" s="2"/>
      <c r="N20" s="2"/>
      <c r="O20" s="2"/>
      <c r="P20" s="2"/>
      <c r="Q20" s="2"/>
      <c r="R20" s="11">
        <v>46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11">
        <v>50</v>
      </c>
      <c r="AQ20" s="2"/>
      <c r="AR20" s="2"/>
      <c r="AS20" s="2">
        <v>47</v>
      </c>
      <c r="AT20" s="11">
        <v>50</v>
      </c>
      <c r="AU20" s="2"/>
    </row>
    <row r="21" spans="1:47" s="10" customFormat="1" ht="13.5" customHeight="1">
      <c r="A21" s="11"/>
      <c r="B21" s="12">
        <f t="shared" si="0"/>
        <v>292</v>
      </c>
      <c r="C21" s="13">
        <f t="shared" si="1"/>
        <v>6</v>
      </c>
      <c r="D21" s="13">
        <f t="shared" si="2"/>
        <v>292</v>
      </c>
      <c r="E21" s="13">
        <f t="shared" si="3"/>
        <v>0</v>
      </c>
      <c r="F21" s="36">
        <f t="shared" si="4"/>
        <v>292</v>
      </c>
      <c r="G21" s="16" t="s">
        <v>74</v>
      </c>
      <c r="H21" s="16" t="s">
        <v>75</v>
      </c>
      <c r="I21" s="17">
        <v>1968</v>
      </c>
      <c r="J21" s="17" t="s">
        <v>76</v>
      </c>
      <c r="K21" s="11">
        <v>48</v>
      </c>
      <c r="L21" s="2"/>
      <c r="M21" s="2"/>
      <c r="N21" s="11">
        <v>47</v>
      </c>
      <c r="O21" s="2"/>
      <c r="P21" s="2"/>
      <c r="Q21" s="2"/>
      <c r="R21" s="2"/>
      <c r="S21" s="2">
        <v>50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>
        <v>50</v>
      </c>
      <c r="AL21" s="2"/>
      <c r="AM21" s="2">
        <v>48</v>
      </c>
      <c r="AN21" s="2"/>
      <c r="AO21" s="2"/>
      <c r="AP21" s="2"/>
      <c r="AQ21" s="2"/>
      <c r="AR21" s="2"/>
      <c r="AS21" s="2"/>
      <c r="AT21" s="11">
        <v>49</v>
      </c>
      <c r="AU21" s="2"/>
    </row>
    <row r="22" spans="1:47" s="10" customFormat="1" ht="13.5" customHeight="1">
      <c r="A22" s="11"/>
      <c r="B22" s="12">
        <f t="shared" si="0"/>
        <v>278</v>
      </c>
      <c r="C22" s="13">
        <f t="shared" si="1"/>
        <v>6</v>
      </c>
      <c r="D22" s="13">
        <f t="shared" si="2"/>
        <v>278</v>
      </c>
      <c r="E22" s="13">
        <f t="shared" si="3"/>
        <v>0</v>
      </c>
      <c r="F22" s="36">
        <f t="shared" si="4"/>
        <v>278</v>
      </c>
      <c r="G22" s="16" t="s">
        <v>71</v>
      </c>
      <c r="H22" s="16" t="s">
        <v>72</v>
      </c>
      <c r="I22" s="17">
        <v>1972</v>
      </c>
      <c r="J22" s="17" t="s">
        <v>73</v>
      </c>
      <c r="K22" s="11">
        <v>49</v>
      </c>
      <c r="L22" s="2"/>
      <c r="M22" s="2"/>
      <c r="N22" s="2"/>
      <c r="O22" s="2">
        <v>48</v>
      </c>
      <c r="P22" s="2"/>
      <c r="Q22" s="2"/>
      <c r="R22" s="11">
        <v>45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>
        <v>49</v>
      </c>
      <c r="AE22" s="2">
        <v>48</v>
      </c>
      <c r="AF22" s="11">
        <v>39</v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s="10" customFormat="1" ht="13.5" customHeight="1">
      <c r="A23" s="11"/>
      <c r="B23" s="12">
        <f t="shared" si="0"/>
        <v>249</v>
      </c>
      <c r="C23" s="13">
        <f t="shared" si="1"/>
        <v>5</v>
      </c>
      <c r="D23" s="13">
        <f t="shared" si="2"/>
        <v>249</v>
      </c>
      <c r="E23" s="13">
        <f t="shared" si="3"/>
        <v>0</v>
      </c>
      <c r="F23" s="36">
        <f t="shared" si="4"/>
        <v>249</v>
      </c>
      <c r="G23" s="21" t="s">
        <v>144</v>
      </c>
      <c r="H23" s="16" t="s">
        <v>145</v>
      </c>
      <c r="I23" s="21">
        <v>1970</v>
      </c>
      <c r="J23" s="21" t="s">
        <v>137</v>
      </c>
      <c r="K23" s="2"/>
      <c r="L23" s="2"/>
      <c r="M23" s="2"/>
      <c r="N23" s="2"/>
      <c r="O23" s="2"/>
      <c r="P23" s="2"/>
      <c r="Q23" s="2"/>
      <c r="R23" s="11">
        <v>50</v>
      </c>
      <c r="S23" s="2">
        <v>49</v>
      </c>
      <c r="T23" s="2"/>
      <c r="U23" s="2"/>
      <c r="V23" s="2">
        <v>50</v>
      </c>
      <c r="W23" s="2"/>
      <c r="X23" s="2"/>
      <c r="Y23" s="2"/>
      <c r="Z23" s="2"/>
      <c r="AA23" s="2"/>
      <c r="AB23" s="2">
        <v>50</v>
      </c>
      <c r="AC23" s="2">
        <v>50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s="10" customFormat="1" ht="13.5" customHeight="1">
      <c r="A24" s="11"/>
      <c r="B24" s="12">
        <f t="shared" si="0"/>
        <v>234</v>
      </c>
      <c r="C24" s="13">
        <f t="shared" si="1"/>
        <v>5</v>
      </c>
      <c r="D24" s="13">
        <f t="shared" si="2"/>
        <v>234</v>
      </c>
      <c r="E24" s="13">
        <f t="shared" si="3"/>
        <v>0</v>
      </c>
      <c r="F24" s="36">
        <f t="shared" si="4"/>
        <v>234</v>
      </c>
      <c r="G24" s="16" t="s">
        <v>79</v>
      </c>
      <c r="H24" s="16" t="s">
        <v>80</v>
      </c>
      <c r="I24" s="17">
        <v>1968</v>
      </c>
      <c r="J24" s="17" t="s">
        <v>81</v>
      </c>
      <c r="K24" s="11">
        <v>46</v>
      </c>
      <c r="L24" s="2"/>
      <c r="M24" s="11">
        <v>44</v>
      </c>
      <c r="N24" s="2"/>
      <c r="O24" s="2"/>
      <c r="P24" s="2"/>
      <c r="Q24" s="2">
        <v>49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>
        <v>46</v>
      </c>
      <c r="AH24" s="2"/>
      <c r="AI24" s="2"/>
      <c r="AJ24" s="2"/>
      <c r="AK24" s="2"/>
      <c r="AL24" s="2"/>
      <c r="AM24" s="2"/>
      <c r="AN24" s="2">
        <v>49</v>
      </c>
      <c r="AO24" s="2"/>
      <c r="AP24" s="2"/>
      <c r="AQ24" s="2"/>
      <c r="AR24" s="2"/>
      <c r="AS24" s="2"/>
      <c r="AT24" s="2"/>
      <c r="AU24" s="2"/>
    </row>
    <row r="25" spans="1:47" s="10" customFormat="1" ht="13.5" customHeight="1">
      <c r="A25" s="11"/>
      <c r="B25" s="12">
        <f t="shared" si="0"/>
        <v>231</v>
      </c>
      <c r="C25" s="13">
        <f t="shared" si="1"/>
        <v>5</v>
      </c>
      <c r="D25" s="13">
        <f t="shared" si="2"/>
        <v>231</v>
      </c>
      <c r="E25" s="13">
        <f t="shared" si="3"/>
        <v>0</v>
      </c>
      <c r="F25" s="36">
        <f t="shared" si="4"/>
        <v>231</v>
      </c>
      <c r="G25" s="18" t="s">
        <v>153</v>
      </c>
      <c r="H25" s="18" t="s">
        <v>96</v>
      </c>
      <c r="I25" s="18">
        <v>1969</v>
      </c>
      <c r="J25" s="18" t="s">
        <v>121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13">
        <v>49</v>
      </c>
      <c r="V25" s="20">
        <v>48</v>
      </c>
      <c r="W25" s="2"/>
      <c r="X25" s="2"/>
      <c r="Y25" s="2">
        <v>43</v>
      </c>
      <c r="Z25" s="2"/>
      <c r="AA25" s="2">
        <v>43</v>
      </c>
      <c r="AB25" s="11">
        <v>48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s="10" customFormat="1" ht="13.5" customHeight="1">
      <c r="A26" s="11"/>
      <c r="B26" s="12">
        <f t="shared" si="0"/>
        <v>217</v>
      </c>
      <c r="C26" s="13">
        <f t="shared" si="1"/>
        <v>5</v>
      </c>
      <c r="D26" s="13">
        <f t="shared" si="2"/>
        <v>217</v>
      </c>
      <c r="E26" s="13">
        <f t="shared" si="3"/>
        <v>0</v>
      </c>
      <c r="F26" s="36">
        <f t="shared" si="4"/>
        <v>217</v>
      </c>
      <c r="G26" s="16" t="s">
        <v>163</v>
      </c>
      <c r="H26" s="16" t="s">
        <v>61</v>
      </c>
      <c r="I26" s="32">
        <v>1970</v>
      </c>
      <c r="J26" s="3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1">
        <v>42</v>
      </c>
      <c r="AA26" s="2"/>
      <c r="AB26" s="2"/>
      <c r="AC26" s="2"/>
      <c r="AD26" s="2"/>
      <c r="AE26" s="2"/>
      <c r="AF26" s="2"/>
      <c r="AG26" s="2"/>
      <c r="AH26" s="2"/>
      <c r="AI26" s="2"/>
      <c r="AJ26" s="2">
        <v>41</v>
      </c>
      <c r="AK26" s="2">
        <v>42</v>
      </c>
      <c r="AL26" s="2"/>
      <c r="AM26" s="2"/>
      <c r="AN26" s="2">
        <v>44</v>
      </c>
      <c r="AO26" s="2"/>
      <c r="AP26" s="2"/>
      <c r="AQ26" s="2">
        <v>48</v>
      </c>
      <c r="AR26" s="2"/>
      <c r="AS26" s="2"/>
      <c r="AT26" s="2"/>
      <c r="AU26" s="2"/>
    </row>
    <row r="27" spans="1:47" s="10" customFormat="1" ht="13.5" customHeight="1">
      <c r="A27" s="11"/>
      <c r="B27" s="12">
        <f t="shared" si="0"/>
        <v>198</v>
      </c>
      <c r="C27" s="13">
        <f t="shared" si="1"/>
        <v>4</v>
      </c>
      <c r="D27" s="13">
        <f t="shared" si="2"/>
        <v>198</v>
      </c>
      <c r="E27" s="13">
        <f t="shared" si="3"/>
        <v>0</v>
      </c>
      <c r="F27" s="36">
        <f t="shared" si="4"/>
        <v>198</v>
      </c>
      <c r="G27" s="16" t="s">
        <v>48</v>
      </c>
      <c r="H27" s="16" t="s">
        <v>49</v>
      </c>
      <c r="I27" s="17">
        <v>1969</v>
      </c>
      <c r="J27" s="17" t="s">
        <v>50</v>
      </c>
      <c r="K27" s="2">
        <v>50</v>
      </c>
      <c r="L27" s="2"/>
      <c r="M27" s="2"/>
      <c r="N27" s="11">
        <v>49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>
        <v>49</v>
      </c>
      <c r="AT27" s="2">
        <v>50</v>
      </c>
      <c r="AU27" s="2"/>
    </row>
    <row r="28" spans="1:47" s="10" customFormat="1" ht="13.5" customHeight="1">
      <c r="A28" s="11"/>
      <c r="B28" s="12">
        <f t="shared" si="0"/>
        <v>196</v>
      </c>
      <c r="C28" s="13">
        <f t="shared" si="1"/>
        <v>4</v>
      </c>
      <c r="D28" s="13">
        <f t="shared" si="2"/>
        <v>196</v>
      </c>
      <c r="E28" s="13">
        <f t="shared" si="3"/>
        <v>0</v>
      </c>
      <c r="F28" s="36">
        <f t="shared" si="4"/>
        <v>196</v>
      </c>
      <c r="G28" s="16" t="s">
        <v>115</v>
      </c>
      <c r="H28" s="16" t="s">
        <v>116</v>
      </c>
      <c r="I28" s="17">
        <v>1971</v>
      </c>
      <c r="J28" s="17" t="s">
        <v>117</v>
      </c>
      <c r="K28" s="2"/>
      <c r="L28" s="2"/>
      <c r="M28" s="11">
        <v>48</v>
      </c>
      <c r="N28" s="11">
        <v>48</v>
      </c>
      <c r="O28" s="2"/>
      <c r="P28" s="2"/>
      <c r="Q28" s="2"/>
      <c r="R28" s="2"/>
      <c r="S28" s="2"/>
      <c r="T28" s="2"/>
      <c r="U28" s="2"/>
      <c r="V28" s="2"/>
      <c r="W28" s="2"/>
      <c r="X28" s="11">
        <v>50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11">
        <v>50</v>
      </c>
      <c r="AT28" s="2"/>
      <c r="AU28" s="2"/>
    </row>
    <row r="29" spans="1:47" s="10" customFormat="1" ht="13.5" customHeight="1">
      <c r="A29" s="11"/>
      <c r="B29" s="12">
        <f t="shared" si="0"/>
        <v>149</v>
      </c>
      <c r="C29" s="13">
        <f t="shared" si="1"/>
        <v>3</v>
      </c>
      <c r="D29" s="13">
        <f t="shared" si="2"/>
        <v>149</v>
      </c>
      <c r="E29" s="13">
        <f t="shared" si="3"/>
        <v>0</v>
      </c>
      <c r="F29" s="36">
        <f t="shared" si="4"/>
        <v>149</v>
      </c>
      <c r="G29" s="16" t="s">
        <v>112</v>
      </c>
      <c r="H29" s="16" t="s">
        <v>113</v>
      </c>
      <c r="I29" s="17">
        <v>1972</v>
      </c>
      <c r="J29" s="17" t="s">
        <v>114</v>
      </c>
      <c r="K29" s="2"/>
      <c r="L29" s="11"/>
      <c r="M29" s="11">
        <v>49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1">
        <v>50</v>
      </c>
      <c r="AC29" s="2"/>
      <c r="AD29" s="2"/>
      <c r="AE29" s="2"/>
      <c r="AF29" s="2"/>
      <c r="AG29" s="2"/>
      <c r="AH29" s="2">
        <v>50</v>
      </c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s="10" customFormat="1" ht="13.5" customHeight="1">
      <c r="A30" s="11"/>
      <c r="B30" s="12">
        <f t="shared" si="0"/>
        <v>148</v>
      </c>
      <c r="C30" s="13">
        <f t="shared" si="1"/>
        <v>3</v>
      </c>
      <c r="D30" s="13">
        <f t="shared" si="2"/>
        <v>148</v>
      </c>
      <c r="E30" s="13">
        <f t="shared" si="3"/>
        <v>0</v>
      </c>
      <c r="F30" s="36">
        <f t="shared" si="4"/>
        <v>148</v>
      </c>
      <c r="G30" s="1" t="s">
        <v>179</v>
      </c>
      <c r="H30" s="1" t="s">
        <v>84</v>
      </c>
      <c r="I30" s="1">
        <v>1972</v>
      </c>
      <c r="J30" s="1" t="s">
        <v>159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19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1"/>
      <c r="AJ30" s="2">
        <v>50</v>
      </c>
      <c r="AK30" s="2">
        <v>50</v>
      </c>
      <c r="AL30" s="2"/>
      <c r="AM30" s="2"/>
      <c r="AN30" s="2"/>
      <c r="AO30" s="2"/>
      <c r="AP30" s="2"/>
      <c r="AQ30" s="2"/>
      <c r="AR30" s="2"/>
      <c r="AS30" s="2"/>
      <c r="AT30" s="11">
        <v>48</v>
      </c>
      <c r="AU30" s="2"/>
    </row>
    <row r="31" spans="1:47" s="10" customFormat="1" ht="13.5" customHeight="1">
      <c r="A31" s="11"/>
      <c r="B31" s="12">
        <f t="shared" si="0"/>
        <v>146</v>
      </c>
      <c r="C31" s="13">
        <f t="shared" si="1"/>
        <v>3</v>
      </c>
      <c r="D31" s="13">
        <f t="shared" si="2"/>
        <v>146</v>
      </c>
      <c r="E31" s="13">
        <f t="shared" si="3"/>
        <v>0</v>
      </c>
      <c r="F31" s="36">
        <f t="shared" si="4"/>
        <v>146</v>
      </c>
      <c r="G31" s="26" t="s">
        <v>172</v>
      </c>
      <c r="H31" s="26" t="s">
        <v>173</v>
      </c>
      <c r="I31" s="27">
        <v>1972</v>
      </c>
      <c r="J31" s="27" t="s">
        <v>174</v>
      </c>
      <c r="K31" s="2"/>
      <c r="L31" s="2"/>
      <c r="M31" s="2"/>
      <c r="N31" s="2"/>
      <c r="O31" s="2"/>
      <c r="P31" s="2"/>
      <c r="Q31" s="2"/>
      <c r="R31" s="11"/>
      <c r="S31" s="2"/>
      <c r="T31" s="11"/>
      <c r="U31" s="11"/>
      <c r="V31" s="2"/>
      <c r="W31" s="11"/>
      <c r="X31" s="2"/>
      <c r="Y31" s="2"/>
      <c r="Z31" s="2"/>
      <c r="AA31" s="2"/>
      <c r="AB31" s="2"/>
      <c r="AC31" s="11"/>
      <c r="AD31" s="2">
        <v>47</v>
      </c>
      <c r="AE31" s="2"/>
      <c r="AF31" s="2"/>
      <c r="AG31" s="2">
        <v>49</v>
      </c>
      <c r="AH31" s="2"/>
      <c r="AI31" s="2"/>
      <c r="AJ31" s="2"/>
      <c r="AK31" s="2"/>
      <c r="AL31" s="2"/>
      <c r="AM31" s="2"/>
      <c r="AN31" s="2"/>
      <c r="AO31" s="2">
        <v>50</v>
      </c>
      <c r="AP31" s="2"/>
      <c r="AQ31" s="2"/>
      <c r="AR31" s="2"/>
      <c r="AS31" s="2"/>
      <c r="AT31" s="2"/>
      <c r="AU31" s="2"/>
    </row>
    <row r="32" spans="1:47" s="10" customFormat="1" ht="13.5" customHeight="1">
      <c r="A32" s="11"/>
      <c r="B32" s="12">
        <f t="shared" si="0"/>
        <v>142</v>
      </c>
      <c r="C32" s="13">
        <f t="shared" si="1"/>
        <v>3</v>
      </c>
      <c r="D32" s="13">
        <f t="shared" si="2"/>
        <v>142</v>
      </c>
      <c r="E32" s="13">
        <f t="shared" si="3"/>
        <v>0</v>
      </c>
      <c r="F32" s="36">
        <f t="shared" si="4"/>
        <v>142</v>
      </c>
      <c r="G32" s="16" t="s">
        <v>118</v>
      </c>
      <c r="H32" s="16" t="s">
        <v>119</v>
      </c>
      <c r="I32" s="17">
        <v>1972</v>
      </c>
      <c r="J32" s="17" t="s">
        <v>120</v>
      </c>
      <c r="K32" s="2"/>
      <c r="L32" s="2"/>
      <c r="M32" s="11">
        <v>47</v>
      </c>
      <c r="N32" s="2"/>
      <c r="O32" s="2"/>
      <c r="P32" s="2">
        <v>45</v>
      </c>
      <c r="Q32" s="2"/>
      <c r="R32" s="2"/>
      <c r="S32" s="2"/>
      <c r="T32" s="2"/>
      <c r="U32" s="2"/>
      <c r="V32" s="2"/>
      <c r="W32" s="2"/>
      <c r="X32" s="2"/>
      <c r="Y32" s="2"/>
      <c r="Z32" s="11">
        <v>50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s="10" customFormat="1" ht="13.5" customHeight="1">
      <c r="A33" s="11"/>
      <c r="B33" s="12">
        <f t="shared" si="0"/>
        <v>140</v>
      </c>
      <c r="C33" s="13">
        <f t="shared" si="1"/>
        <v>3</v>
      </c>
      <c r="D33" s="13">
        <f t="shared" si="2"/>
        <v>140</v>
      </c>
      <c r="E33" s="13">
        <f t="shared" si="3"/>
        <v>0</v>
      </c>
      <c r="F33" s="36">
        <f t="shared" si="4"/>
        <v>140</v>
      </c>
      <c r="G33" s="16" t="s">
        <v>51</v>
      </c>
      <c r="H33" s="16" t="s">
        <v>52</v>
      </c>
      <c r="I33" s="17">
        <v>1970</v>
      </c>
      <c r="J33" s="17" t="s">
        <v>53</v>
      </c>
      <c r="K33" s="2">
        <v>49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1">
        <v>49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>
        <v>42</v>
      </c>
      <c r="AT33" s="2"/>
      <c r="AU33" s="2"/>
    </row>
    <row r="34" spans="1:47" s="10" customFormat="1" ht="13.5" customHeight="1">
      <c r="A34" s="11"/>
      <c r="B34" s="12">
        <f t="shared" si="0"/>
        <v>138</v>
      </c>
      <c r="C34" s="13">
        <f t="shared" si="1"/>
        <v>3</v>
      </c>
      <c r="D34" s="13">
        <f t="shared" si="2"/>
        <v>138</v>
      </c>
      <c r="E34" s="13">
        <f t="shared" si="3"/>
        <v>0</v>
      </c>
      <c r="F34" s="36">
        <f t="shared" si="4"/>
        <v>138</v>
      </c>
      <c r="G34" s="16" t="s">
        <v>148</v>
      </c>
      <c r="H34" s="16" t="s">
        <v>149</v>
      </c>
      <c r="I34" s="16">
        <v>1968</v>
      </c>
      <c r="J34" s="16" t="s">
        <v>147</v>
      </c>
      <c r="K34" s="2"/>
      <c r="L34" s="2"/>
      <c r="M34" s="2"/>
      <c r="N34" s="2"/>
      <c r="O34" s="2"/>
      <c r="P34" s="2"/>
      <c r="Q34" s="2"/>
      <c r="R34" s="2"/>
      <c r="S34" s="2"/>
      <c r="T34" s="11">
        <v>44</v>
      </c>
      <c r="U34" s="2"/>
      <c r="V34" s="2"/>
      <c r="W34" s="2"/>
      <c r="X34" s="2"/>
      <c r="Y34" s="2"/>
      <c r="Z34" s="2"/>
      <c r="AA34" s="2"/>
      <c r="AB34" s="2"/>
      <c r="AC34" s="2"/>
      <c r="AD34" s="2">
        <v>46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>
        <v>48</v>
      </c>
      <c r="AP34" s="2"/>
      <c r="AQ34" s="2"/>
      <c r="AR34" s="2"/>
      <c r="AS34" s="2"/>
      <c r="AT34" s="2"/>
      <c r="AU34" s="2"/>
    </row>
    <row r="35" spans="1:47" s="10" customFormat="1" ht="13.5" customHeight="1">
      <c r="A35" s="11"/>
      <c r="B35" s="12">
        <f t="shared" si="0"/>
        <v>132</v>
      </c>
      <c r="C35" s="13">
        <f t="shared" si="1"/>
        <v>3</v>
      </c>
      <c r="D35" s="13">
        <f t="shared" si="2"/>
        <v>132</v>
      </c>
      <c r="E35" s="13">
        <f t="shared" si="3"/>
        <v>0</v>
      </c>
      <c r="F35" s="36">
        <f t="shared" si="4"/>
        <v>132</v>
      </c>
      <c r="G35" s="26" t="s">
        <v>175</v>
      </c>
      <c r="H35" s="26" t="s">
        <v>122</v>
      </c>
      <c r="I35" s="27">
        <v>1969</v>
      </c>
      <c r="J35" s="27" t="s">
        <v>176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1"/>
      <c r="AA35" s="2"/>
      <c r="AB35" s="2"/>
      <c r="AC35" s="11"/>
      <c r="AD35" s="2">
        <v>38</v>
      </c>
      <c r="AE35" s="2"/>
      <c r="AF35" s="2"/>
      <c r="AG35" s="2"/>
      <c r="AH35" s="2"/>
      <c r="AI35" s="2"/>
      <c r="AJ35" s="2"/>
      <c r="AK35" s="2">
        <v>49</v>
      </c>
      <c r="AL35" s="2"/>
      <c r="AM35" s="2"/>
      <c r="AN35" s="2"/>
      <c r="AO35" s="2">
        <v>45</v>
      </c>
      <c r="AP35" s="2"/>
      <c r="AQ35" s="2"/>
      <c r="AR35" s="2"/>
      <c r="AS35" s="2"/>
      <c r="AT35" s="2"/>
      <c r="AU35" s="2"/>
    </row>
    <row r="36" spans="1:47" s="10" customFormat="1" ht="13.5" customHeight="1">
      <c r="A36" s="11"/>
      <c r="B36" s="12">
        <f t="shared" si="0"/>
        <v>128</v>
      </c>
      <c r="C36" s="13">
        <f t="shared" si="1"/>
        <v>3</v>
      </c>
      <c r="D36" s="13">
        <f t="shared" si="2"/>
        <v>128</v>
      </c>
      <c r="E36" s="13">
        <f t="shared" si="3"/>
        <v>0</v>
      </c>
      <c r="F36" s="36">
        <f t="shared" si="4"/>
        <v>128</v>
      </c>
      <c r="G36" s="24" t="s">
        <v>168</v>
      </c>
      <c r="H36" s="25" t="s">
        <v>86</v>
      </c>
      <c r="I36" s="25">
        <v>1968</v>
      </c>
      <c r="J36" s="25" t="s">
        <v>160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19"/>
      <c r="V36" s="11"/>
      <c r="W36" s="2"/>
      <c r="X36" s="2"/>
      <c r="Y36" s="2">
        <v>41</v>
      </c>
      <c r="Z36" s="2"/>
      <c r="AA36" s="2">
        <v>40</v>
      </c>
      <c r="AB36" s="2"/>
      <c r="AC36" s="2">
        <v>47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10" customFormat="1" ht="13.5" customHeight="1">
      <c r="A37" s="11"/>
      <c r="B37" s="12">
        <f t="shared" si="0"/>
        <v>125</v>
      </c>
      <c r="C37" s="13">
        <f t="shared" si="1"/>
        <v>3</v>
      </c>
      <c r="D37" s="13">
        <f t="shared" si="2"/>
        <v>125</v>
      </c>
      <c r="E37" s="13">
        <f t="shared" si="3"/>
        <v>0</v>
      </c>
      <c r="F37" s="36">
        <f t="shared" si="4"/>
        <v>125</v>
      </c>
      <c r="G37" s="25" t="s">
        <v>161</v>
      </c>
      <c r="H37" s="25" t="s">
        <v>162</v>
      </c>
      <c r="I37" s="25">
        <v>1972</v>
      </c>
      <c r="J37" s="25" t="s">
        <v>121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19"/>
      <c r="V37" s="11"/>
      <c r="W37" s="11"/>
      <c r="X37" s="11"/>
      <c r="Y37" s="2">
        <v>44</v>
      </c>
      <c r="Z37" s="2"/>
      <c r="AA37" s="2"/>
      <c r="AB37" s="11">
        <v>45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>
        <v>36</v>
      </c>
      <c r="AT37" s="2"/>
      <c r="AU37" s="2"/>
    </row>
    <row r="38" spans="1:47" s="10" customFormat="1" ht="13.5" customHeight="1">
      <c r="A38" s="11"/>
      <c r="B38" s="12">
        <f t="shared" si="0"/>
        <v>121</v>
      </c>
      <c r="C38" s="13">
        <f t="shared" si="1"/>
        <v>3</v>
      </c>
      <c r="D38" s="13">
        <f t="shared" si="2"/>
        <v>121</v>
      </c>
      <c r="E38" s="13">
        <f t="shared" si="3"/>
        <v>0</v>
      </c>
      <c r="F38" s="36">
        <f t="shared" si="4"/>
        <v>121</v>
      </c>
      <c r="G38" s="16" t="s">
        <v>164</v>
      </c>
      <c r="H38" s="16" t="s">
        <v>165</v>
      </c>
      <c r="I38" s="32">
        <v>1968</v>
      </c>
      <c r="J38" s="32" t="s">
        <v>166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1">
        <v>41</v>
      </c>
      <c r="AA38" s="2"/>
      <c r="AB38" s="2"/>
      <c r="AC38" s="2"/>
      <c r="AD38" s="2"/>
      <c r="AE38" s="2"/>
      <c r="AF38" s="2"/>
      <c r="AG38" s="2">
        <v>35</v>
      </c>
      <c r="AH38" s="2"/>
      <c r="AI38" s="2"/>
      <c r="AJ38" s="2"/>
      <c r="AK38" s="2"/>
      <c r="AL38" s="2"/>
      <c r="AM38" s="2"/>
      <c r="AN38" s="2">
        <v>45</v>
      </c>
      <c r="AO38" s="2"/>
      <c r="AP38" s="2"/>
      <c r="AQ38" s="2"/>
      <c r="AR38" s="2"/>
      <c r="AS38" s="2"/>
      <c r="AT38" s="2"/>
      <c r="AU38" s="2"/>
    </row>
    <row r="39" spans="1:47" s="10" customFormat="1" ht="13.5" customHeight="1">
      <c r="A39" s="11"/>
      <c r="B39" s="12">
        <f t="shared" si="0"/>
        <v>116</v>
      </c>
      <c r="C39" s="13">
        <f t="shared" si="1"/>
        <v>3</v>
      </c>
      <c r="D39" s="13">
        <f t="shared" si="2"/>
        <v>116</v>
      </c>
      <c r="E39" s="13">
        <f t="shared" si="3"/>
        <v>0</v>
      </c>
      <c r="F39" s="36">
        <f t="shared" si="4"/>
        <v>116</v>
      </c>
      <c r="G39" s="28" t="s">
        <v>167</v>
      </c>
      <c r="H39" s="29" t="s">
        <v>142</v>
      </c>
      <c r="I39" s="29">
        <v>1969</v>
      </c>
      <c r="J39" s="29" t="s">
        <v>143</v>
      </c>
      <c r="K39" s="2"/>
      <c r="L39" s="2"/>
      <c r="M39" s="2"/>
      <c r="N39" s="2"/>
      <c r="O39" s="2">
        <v>33</v>
      </c>
      <c r="P39" s="2"/>
      <c r="Q39" s="2"/>
      <c r="R39" s="2"/>
      <c r="S39" s="2"/>
      <c r="T39" s="2"/>
      <c r="U39" s="2">
        <v>39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>
        <v>44</v>
      </c>
      <c r="AQ39" s="2"/>
      <c r="AR39" s="2"/>
      <c r="AS39" s="2"/>
      <c r="AT39" s="2"/>
      <c r="AU39" s="2"/>
    </row>
    <row r="40" spans="1:47" s="10" customFormat="1" ht="13.5" customHeight="1">
      <c r="A40" s="11"/>
      <c r="B40" s="12">
        <f t="shared" si="0"/>
        <v>113</v>
      </c>
      <c r="C40" s="13">
        <f t="shared" si="1"/>
        <v>3</v>
      </c>
      <c r="D40" s="13">
        <f t="shared" si="2"/>
        <v>113</v>
      </c>
      <c r="E40" s="13">
        <f t="shared" si="3"/>
        <v>0</v>
      </c>
      <c r="F40" s="36">
        <f t="shared" si="4"/>
        <v>113</v>
      </c>
      <c r="G40" s="16" t="s">
        <v>123</v>
      </c>
      <c r="H40" s="16" t="s">
        <v>124</v>
      </c>
      <c r="I40" s="17">
        <v>1971</v>
      </c>
      <c r="J40" s="17" t="s">
        <v>125</v>
      </c>
      <c r="K40" s="2"/>
      <c r="L40" s="2"/>
      <c r="M40" s="11">
        <v>38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11">
        <v>47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>
        <v>28</v>
      </c>
      <c r="AT40" s="2"/>
      <c r="AU40" s="2"/>
    </row>
    <row r="41" spans="1:47" s="10" customFormat="1" ht="13.5" customHeight="1">
      <c r="A41" s="11"/>
      <c r="B41" s="12">
        <f t="shared" si="0"/>
        <v>100</v>
      </c>
      <c r="C41" s="13">
        <f t="shared" si="1"/>
        <v>2</v>
      </c>
      <c r="D41" s="13">
        <f t="shared" si="2"/>
        <v>100</v>
      </c>
      <c r="E41" s="13">
        <f t="shared" si="3"/>
        <v>0</v>
      </c>
      <c r="F41" s="36">
        <f t="shared" si="4"/>
        <v>100</v>
      </c>
      <c r="G41" s="16" t="s">
        <v>110</v>
      </c>
      <c r="H41" s="16" t="s">
        <v>111</v>
      </c>
      <c r="I41" s="17">
        <v>1968</v>
      </c>
      <c r="J41" s="17" t="s">
        <v>87</v>
      </c>
      <c r="K41" s="2"/>
      <c r="L41" s="11"/>
      <c r="M41" s="11">
        <v>50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">
        <v>50</v>
      </c>
      <c r="AS41" s="2"/>
      <c r="AT41" s="2"/>
      <c r="AU41" s="2"/>
    </row>
    <row r="42" spans="1:47" s="10" customFormat="1" ht="13.5" customHeight="1">
      <c r="A42" s="11"/>
      <c r="B42" s="12">
        <f t="shared" si="0"/>
        <v>100</v>
      </c>
      <c r="C42" s="13">
        <f t="shared" si="1"/>
        <v>2</v>
      </c>
      <c r="D42" s="13">
        <f t="shared" si="2"/>
        <v>100</v>
      </c>
      <c r="E42" s="13">
        <f t="shared" si="3"/>
        <v>0</v>
      </c>
      <c r="F42" s="36">
        <f t="shared" si="4"/>
        <v>100</v>
      </c>
      <c r="G42" s="30" t="s">
        <v>154</v>
      </c>
      <c r="H42" s="30" t="s">
        <v>155</v>
      </c>
      <c r="I42" s="30">
        <v>72</v>
      </c>
      <c r="J42" s="30" t="s">
        <v>156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>
        <v>50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>
        <v>50</v>
      </c>
      <c r="AQ42" s="2"/>
      <c r="AR42" s="2"/>
      <c r="AS42" s="2"/>
      <c r="AT42" s="2"/>
      <c r="AU42" s="2"/>
    </row>
    <row r="43" spans="1:47" s="10" customFormat="1" ht="13.5" customHeight="1">
      <c r="A43" s="11"/>
      <c r="B43" s="12">
        <f t="shared" si="0"/>
        <v>99</v>
      </c>
      <c r="C43" s="13">
        <f t="shared" si="1"/>
        <v>2</v>
      </c>
      <c r="D43" s="13">
        <f t="shared" si="2"/>
        <v>99</v>
      </c>
      <c r="E43" s="13">
        <f t="shared" si="3"/>
        <v>0</v>
      </c>
      <c r="F43" s="36">
        <f t="shared" si="4"/>
        <v>99</v>
      </c>
      <c r="G43" s="26" t="s">
        <v>169</v>
      </c>
      <c r="H43" s="26" t="s">
        <v>170</v>
      </c>
      <c r="I43" s="27">
        <v>1970</v>
      </c>
      <c r="J43" s="27" t="s">
        <v>171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19"/>
      <c r="V43" s="2"/>
      <c r="W43" s="2"/>
      <c r="X43" s="2"/>
      <c r="Y43" s="2"/>
      <c r="Z43" s="2"/>
      <c r="AA43" s="2"/>
      <c r="AB43" s="11"/>
      <c r="AC43" s="11"/>
      <c r="AD43" s="2">
        <v>50</v>
      </c>
      <c r="AE43" s="2">
        <v>49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s="10" customFormat="1" ht="13.5" customHeight="1">
      <c r="A44" s="11"/>
      <c r="B44" s="12">
        <f t="shared" si="0"/>
        <v>98</v>
      </c>
      <c r="C44" s="13">
        <f t="shared" si="1"/>
        <v>2</v>
      </c>
      <c r="D44" s="13">
        <f t="shared" si="2"/>
        <v>98</v>
      </c>
      <c r="E44" s="13">
        <f t="shared" si="3"/>
        <v>0</v>
      </c>
      <c r="F44" s="36">
        <f t="shared" si="4"/>
        <v>98</v>
      </c>
      <c r="G44" s="1" t="s">
        <v>180</v>
      </c>
      <c r="H44" s="1" t="s">
        <v>49</v>
      </c>
      <c r="I44" s="1">
        <v>1972</v>
      </c>
      <c r="J44" s="1" t="s">
        <v>181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>
        <v>49</v>
      </c>
      <c r="AK44" s="2">
        <v>49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s="10" customFormat="1" ht="13.5" customHeight="1">
      <c r="A45" s="11"/>
      <c r="B45" s="12">
        <f t="shared" si="0"/>
        <v>98</v>
      </c>
      <c r="C45" s="13">
        <f t="shared" si="1"/>
        <v>2</v>
      </c>
      <c r="D45" s="13">
        <f t="shared" si="2"/>
        <v>98</v>
      </c>
      <c r="E45" s="13">
        <f t="shared" si="3"/>
        <v>0</v>
      </c>
      <c r="F45" s="36">
        <f t="shared" si="4"/>
        <v>98</v>
      </c>
      <c r="G45" s="31" t="s">
        <v>138</v>
      </c>
      <c r="H45" s="16" t="s">
        <v>139</v>
      </c>
      <c r="I45" s="31" t="s">
        <v>140</v>
      </c>
      <c r="J45" s="31" t="s">
        <v>66</v>
      </c>
      <c r="K45" s="2"/>
      <c r="L45" s="2"/>
      <c r="M45" s="2"/>
      <c r="N45" s="2"/>
      <c r="O45" s="2"/>
      <c r="P45" s="2"/>
      <c r="Q45" s="2">
        <v>48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11">
        <v>50</v>
      </c>
      <c r="AR45" s="2"/>
      <c r="AS45" s="2"/>
      <c r="AT45" s="2"/>
      <c r="AU45" s="2"/>
    </row>
    <row r="46" spans="1:47" s="10" customFormat="1" ht="13.5" customHeight="1">
      <c r="A46" s="11"/>
      <c r="B46" s="12">
        <f t="shared" si="0"/>
        <v>97</v>
      </c>
      <c r="C46" s="13">
        <f t="shared" si="1"/>
        <v>2</v>
      </c>
      <c r="D46" s="13">
        <f t="shared" si="2"/>
        <v>97</v>
      </c>
      <c r="E46" s="13">
        <f t="shared" si="3"/>
        <v>0</v>
      </c>
      <c r="F46" s="36">
        <f t="shared" si="4"/>
        <v>97</v>
      </c>
      <c r="G46" s="30" t="s">
        <v>157</v>
      </c>
      <c r="H46" s="30" t="s">
        <v>91</v>
      </c>
      <c r="I46" s="30">
        <v>71</v>
      </c>
      <c r="J46" s="30" t="s">
        <v>158</v>
      </c>
      <c r="K46" s="2"/>
      <c r="L46" s="2"/>
      <c r="M46" s="2"/>
      <c r="N46" s="2"/>
      <c r="O46" s="2"/>
      <c r="P46" s="2"/>
      <c r="Q46" s="2"/>
      <c r="R46" s="11"/>
      <c r="S46" s="2"/>
      <c r="T46" s="2"/>
      <c r="U46" s="2">
        <v>48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>
        <v>49</v>
      </c>
      <c r="AQ46" s="2"/>
      <c r="AR46" s="2"/>
      <c r="AS46" s="2"/>
      <c r="AT46" s="2"/>
      <c r="AU46" s="2"/>
    </row>
    <row r="47" spans="1:47" s="10" customFormat="1" ht="13.5" customHeight="1">
      <c r="A47" s="11"/>
      <c r="B47" s="12">
        <f t="shared" si="0"/>
        <v>96</v>
      </c>
      <c r="C47" s="13">
        <f t="shared" si="1"/>
        <v>2</v>
      </c>
      <c r="D47" s="13">
        <f t="shared" si="2"/>
        <v>96</v>
      </c>
      <c r="E47" s="13">
        <f t="shared" si="3"/>
        <v>0</v>
      </c>
      <c r="F47" s="36">
        <f t="shared" si="4"/>
        <v>96</v>
      </c>
      <c r="G47" s="16" t="s">
        <v>77</v>
      </c>
      <c r="H47" s="16" t="s">
        <v>67</v>
      </c>
      <c r="I47" s="17">
        <v>1968</v>
      </c>
      <c r="J47" s="17" t="s">
        <v>78</v>
      </c>
      <c r="K47" s="11">
        <v>47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>
        <v>49</v>
      </c>
      <c r="AN47" s="2"/>
      <c r="AO47" s="2"/>
      <c r="AP47" s="2"/>
      <c r="AQ47" s="2"/>
      <c r="AR47" s="2"/>
      <c r="AS47" s="2"/>
      <c r="AT47" s="2"/>
      <c r="AU47" s="2"/>
    </row>
    <row r="48" spans="1:47" s="10" customFormat="1" ht="13.5" customHeight="1">
      <c r="A48" s="11"/>
      <c r="B48" s="12">
        <f t="shared" si="0"/>
        <v>95</v>
      </c>
      <c r="C48" s="13">
        <f t="shared" si="1"/>
        <v>2</v>
      </c>
      <c r="D48" s="13">
        <f t="shared" si="2"/>
        <v>95</v>
      </c>
      <c r="E48" s="13">
        <f t="shared" si="3"/>
        <v>0</v>
      </c>
      <c r="F48" s="36">
        <f t="shared" si="4"/>
        <v>95</v>
      </c>
      <c r="G48" s="16" t="s">
        <v>54</v>
      </c>
      <c r="H48" s="16" t="s">
        <v>55</v>
      </c>
      <c r="I48" s="17">
        <v>1971</v>
      </c>
      <c r="J48" s="17" t="s">
        <v>56</v>
      </c>
      <c r="K48" s="2">
        <v>48</v>
      </c>
      <c r="L48" s="11">
        <v>47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s="10" customFormat="1" ht="13.5" customHeight="1">
      <c r="A49" s="11"/>
      <c r="B49" s="12">
        <f t="shared" si="0"/>
        <v>95</v>
      </c>
      <c r="C49" s="13">
        <f t="shared" si="1"/>
        <v>2</v>
      </c>
      <c r="D49" s="13">
        <f t="shared" si="2"/>
        <v>95</v>
      </c>
      <c r="E49" s="13">
        <f t="shared" si="3"/>
        <v>0</v>
      </c>
      <c r="F49" s="36">
        <f t="shared" si="4"/>
        <v>95</v>
      </c>
      <c r="G49" s="22" t="s">
        <v>132</v>
      </c>
      <c r="H49" s="22" t="s">
        <v>133</v>
      </c>
      <c r="I49" s="22"/>
      <c r="J49" s="23" t="s">
        <v>134</v>
      </c>
      <c r="K49" s="2"/>
      <c r="L49" s="2"/>
      <c r="M49" s="11"/>
      <c r="N49" s="11"/>
      <c r="O49" s="2"/>
      <c r="P49" s="11">
        <v>48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1">
        <v>47</v>
      </c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s="10" customFormat="1" ht="13.5" customHeight="1">
      <c r="A50" s="11"/>
      <c r="B50" s="12">
        <f t="shared" si="0"/>
        <v>94</v>
      </c>
      <c r="C50" s="13">
        <f t="shared" si="1"/>
        <v>2</v>
      </c>
      <c r="D50" s="13">
        <f t="shared" si="2"/>
        <v>94</v>
      </c>
      <c r="E50" s="13">
        <f t="shared" si="3"/>
        <v>0</v>
      </c>
      <c r="F50" s="36">
        <f t="shared" si="4"/>
        <v>94</v>
      </c>
      <c r="G50" s="34" t="s">
        <v>177</v>
      </c>
      <c r="H50" s="1" t="s">
        <v>178</v>
      </c>
      <c r="I50" s="34">
        <v>1969</v>
      </c>
      <c r="J50" s="34" t="s">
        <v>159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>
        <v>48</v>
      </c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1">
        <v>46</v>
      </c>
      <c r="AT50" s="2"/>
      <c r="AU50" s="2"/>
    </row>
    <row r="51" spans="1:47" s="10" customFormat="1" ht="13.5" customHeight="1">
      <c r="A51" s="11"/>
      <c r="B51" s="12">
        <f t="shared" si="0"/>
        <v>94</v>
      </c>
      <c r="C51" s="13">
        <f t="shared" si="1"/>
        <v>2</v>
      </c>
      <c r="D51" s="13">
        <f t="shared" si="2"/>
        <v>94</v>
      </c>
      <c r="E51" s="13">
        <f t="shared" si="3"/>
        <v>0</v>
      </c>
      <c r="F51" s="36">
        <f t="shared" si="4"/>
        <v>94</v>
      </c>
      <c r="G51" s="22" t="s">
        <v>135</v>
      </c>
      <c r="H51" s="22" t="s">
        <v>136</v>
      </c>
      <c r="I51" s="22"/>
      <c r="J51" s="23" t="s">
        <v>131</v>
      </c>
      <c r="K51" s="2"/>
      <c r="L51" s="2"/>
      <c r="M51" s="2"/>
      <c r="N51" s="11"/>
      <c r="O51" s="2"/>
      <c r="P51" s="11">
        <v>45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1">
        <v>49</v>
      </c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</sheetData>
  <sheetProtection/>
  <autoFilter ref="A2:AU2"/>
  <mergeCells count="1">
    <mergeCell ref="A1:J1"/>
  </mergeCells>
  <hyperlinks>
    <hyperlink ref="H27" r:id="rId1" display="http://my2.raceresult.com/details/results.php?sl=6.8504.de.3.Internet%7CI30_Ergebnisliste_pro_Lauf&amp;pp=711"/>
    <hyperlink ref="H33" r:id="rId2" display="http://my2.raceresult.com/details/results.php?sl=6.8504.de.3.Internet%7CI30_Ergebnisliste_pro_Lauf&amp;pp=774"/>
    <hyperlink ref="H48" r:id="rId3" display="http://my2.raceresult.com/details/results.php?sl=6.8504.de.3.Internet%7CI30_Ergebnisliste_pro_Lauf&amp;pp=662"/>
    <hyperlink ref="H14" r:id="rId4" display="http://my2.raceresult.com/details/results.php?sl=6.8504.de.3.Internet%7CI30_Ergebnisliste_pro_Lauf&amp;pp=755"/>
    <hyperlink ref="H12" r:id="rId5" display="http://my2.raceresult.com/details/results.php?sl=6.8504.de.3.Internet%7CI30_Ergebnisliste_pro_Lauf&amp;pp=683"/>
    <hyperlink ref="H13" r:id="rId6" display="http://my2.raceresult.com/details/results.php?sl=6.8504.de.3.Internet%7CI30_Ergebnisliste_pro_Lauf&amp;pp=640"/>
    <hyperlink ref="H20" r:id="rId7" display="http://my2.raceresult.com/details/results.php?sl=6.8504.de.4.Internet%7CI30_Ergebnisliste_pro_Lauf&amp;pp=103"/>
    <hyperlink ref="H22" r:id="rId8" display="http://my2.raceresult.com/details/results.php?sl=6.8504.de.4.Internet%7CI30_Ergebnisliste_pro_Lauf&amp;pp=497"/>
    <hyperlink ref="H21" r:id="rId9" display="http://my2.raceresult.com/details/results.php?sl=6.8504.de.4.Internet%7CI30_Ergebnisliste_pro_Lauf&amp;pp=294"/>
    <hyperlink ref="H47" r:id="rId10" display="http://my2.raceresult.com/details/results.php?sl=6.8504.de.4.Internet%7CI30_Ergebnisliste_pro_Lauf&amp;pp=18"/>
    <hyperlink ref="H24" r:id="rId11" display="http://my2.raceresult.com/details/results.php?sl=6.8504.de.4.Internet%7CI30_Ergebnisliste_pro_Lauf&amp;pp=303"/>
    <hyperlink ref="H6" r:id="rId12" display="http://my2.raceresult.com/details/results.php?sl=6.8504.de.4.Internet%7CI30_Ergebnisliste_pro_Lauf&amp;pp=323"/>
    <hyperlink ref="H17" r:id="rId13" display="http://my2.raceresult.com/details/results.php?sl=6.8504.de.4.Internet%7CI30_Ergebnisliste_pro_Lauf&amp;pp=346"/>
    <hyperlink ref="H4" r:id="rId14" display="http://my2.raceresult.com/details/results.php?sl=6.8504.de.4.Internet%7CI30_Ergebnisliste_pro_Lauf&amp;pp=371"/>
    <hyperlink ref="H7" r:id="rId15" display="http://my2.raceresult.com/details/results.php?sl=6.8504.de.4.Internet%7CI30_Ergebnisliste_pro_Lauf&amp;pp=276"/>
    <hyperlink ref="H10" r:id="rId16" display="http://my2.raceresult.com/details/results.php?sl=6.8504.de.4.Internet%7CI30_Ergebnisliste_pro_Lauf&amp;pp=220"/>
    <hyperlink ref="H8" r:id="rId17" display="http://my2.raceresult.com/details/results.php?sl=6.8504.de.4.Internet%7CI30_Ergebnisliste_pro_Lauf&amp;pp=5"/>
    <hyperlink ref="H3" r:id="rId18" display="http://my1.raceresult.com/details/results.php?sl=6.9385.de.1.Ergebnislisten%7CErgebnisliste%20AK&amp;pp=780"/>
    <hyperlink ref="H5" r:id="rId19" display="http://my1.raceresult.com/details/results.php?sl=6.9385.de.1.Ergebnislisten%7CErgebnisliste%20AK&amp;pp=581"/>
    <hyperlink ref="H11" r:id="rId20" display="http://my1.raceresult.com/details/results.php?sl=6.9385.de.1.Ergebnislisten%7CErgebnisliste%20AK&amp;pp=356"/>
    <hyperlink ref="H16" r:id="rId21" display="http://my1.raceresult.com/details/results.php?sl=6.9385.de.2.Ergebnislisten%7CErgebnisliste%20AK&amp;pp=265"/>
    <hyperlink ref="G9" r:id="rId22" display="http://my3.raceresult.com/details/results.php?sl=6.9107.de.0.Ergebnislisten%7CZieleinlaufliste&amp;pp=156"/>
    <hyperlink ref="G41" r:id="rId23" display="http://my3.raceresult.com/details/results.php?sl=6.9107.de.0.Ergebnislisten%7CZieleinlaufliste&amp;pp=445"/>
    <hyperlink ref="G29" r:id="rId24" display="http://my3.raceresult.com/details/results.php?sl=6.9107.de.0.Ergebnislisten%7CZieleinlaufliste&amp;pp=363"/>
    <hyperlink ref="G28" r:id="rId25" display="http://my3.raceresult.com/details/results.php?sl=6.9107.de.0.Ergebnislisten%7CZieleinlaufliste&amp;pp=458"/>
    <hyperlink ref="G32" r:id="rId26" display="http://my3.raceresult.com/details/results.php?sl=6.9107.de.0.Ergebnislisten%7CZieleinlaufliste&amp;pp=430"/>
    <hyperlink ref="G40" r:id="rId27" display="http://my3.raceresult.com/details/results.php?sl=6.9107.de.0.Ergebnislisten%7CZieleinlaufliste&amp;pp=412"/>
    <hyperlink ref="H26" r:id="rId28" display="http://my3.raceresult.com/details/results.php?sl=6.9544.de.1.Ergebnislisten%7CZieleinlaufliste&amp;pp=758"/>
    <hyperlink ref="H38" r:id="rId29" display="http://my3.raceresult.com/details/results.php?sl=6.9544.de.1.Ergebnislisten%7CZieleinlaufliste&amp;pp=303"/>
    <hyperlink ref="G43" r:id="rId30" display="http://my2.raceresult.com/details/?sl=6.9585.de.0.Ergebnislisten%7CZieleinlaufliste&amp;pp=196"/>
    <hyperlink ref="G31" r:id="rId31" display="http://my2.raceresult.com/details/?sl=6.9585.de.0.Ergebnislisten%7CZieleinlaufliste&amp;pp=468"/>
    <hyperlink ref="G35" r:id="rId32" display="http://my2.raceresult.com/details/?sl=6.9585.de.0.Ergebnislisten%7CZieleinlaufliste&amp;pp=279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33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2012-08-19T12:11:28Z</cp:lastPrinted>
  <dcterms:created xsi:type="dcterms:W3CDTF">2011-12-15T20:39:49Z</dcterms:created>
  <dcterms:modified xsi:type="dcterms:W3CDTF">2012-11-21T11:48:55Z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