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6 (Schi A) (2012)" sheetId="1" r:id="rId1"/>
  </sheets>
  <definedNames>
    <definedName name="_xlnm._FilterDatabase" localSheetId="0" hidden="1">'WJ U16 (Schi A) (2012)'!$A$2:$AT$2</definedName>
    <definedName name="_xlnm.Print_Titles" localSheetId="0">'WJ U16 (Schi A) (2012)'!$2:$2</definedName>
  </definedNames>
  <calcPr fullCalcOnLoad="1"/>
</workbook>
</file>

<file path=xl/sharedStrings.xml><?xml version="1.0" encoding="utf-8"?>
<sst xmlns="http://schemas.openxmlformats.org/spreadsheetml/2006/main" count="179" uniqueCount="159">
  <si>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</si>
  <si>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</si>
  <si>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</si>
  <si>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</si>
  <si>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</si>
  <si>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</si>
  <si>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</si>
  <si>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</si>
  <si>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</si>
  <si>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</si>
  <si>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</si>
  <si>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</si>
  <si>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</si>
  <si>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</si>
  <si>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</si>
  <si>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</si>
  <si>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</si>
  <si>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</si>
  <si>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</si>
  <si>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</si>
  <si>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</si>
  <si>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</si>
  <si>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</si>
  <si>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</si>
  <si>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</si>
  <si>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</si>
  <si>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</si>
  <si>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</si>
  <si>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</si>
  <si>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</si>
  <si>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</si>
  <si>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</si>
  <si>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</si>
  <si>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</si>
  <si>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</si>
  <si>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</si>
  <si>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</si>
  <si>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</si>
  <si>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 xml:space="preserve">  7 BESTE</t>
  </si>
  <si>
    <t>WJ U16 (Schülerinnen A:) 14 bis 15 Jahre alt  (Jg. 1998 bis 1999)</t>
  </si>
  <si>
    <t>Hirsch</t>
  </si>
  <si>
    <t xml:space="preserve"> Astrid</t>
  </si>
  <si>
    <t>LSG Eschweiler</t>
  </si>
  <si>
    <t>Pohlmann</t>
  </si>
  <si>
    <t xml:space="preserve"> Pia</t>
  </si>
  <si>
    <t>Alemannia Aachen</t>
  </si>
  <si>
    <t>Drummen</t>
  </si>
  <si>
    <t xml:space="preserve"> Hannah</t>
  </si>
  <si>
    <t>LAC Mausbach</t>
  </si>
  <si>
    <t>Rosewich</t>
  </si>
  <si>
    <t>Fieth</t>
  </si>
  <si>
    <t xml:space="preserve"> Mira</t>
  </si>
  <si>
    <t>1999</t>
  </si>
  <si>
    <t>DTV</t>
  </si>
  <si>
    <t>Schneider</t>
  </si>
  <si>
    <t>Nina</t>
  </si>
  <si>
    <t>1998</t>
  </si>
  <si>
    <t>Quadflieg</t>
  </si>
  <si>
    <t>Anika</t>
  </si>
  <si>
    <t>Röhl</t>
  </si>
  <si>
    <t>Lorena</t>
  </si>
  <si>
    <t>LAC Eupen</t>
  </si>
  <si>
    <t>Alicia</t>
  </si>
  <si>
    <t>Wipperfürth</t>
  </si>
  <si>
    <t>Wina</t>
  </si>
  <si>
    <t>TV Palmersheim</t>
  </si>
  <si>
    <t>Henk</t>
  </si>
  <si>
    <t>Pauline</t>
  </si>
  <si>
    <t>Hansa Simmerath</t>
  </si>
  <si>
    <t>Reinartz</t>
  </si>
  <si>
    <t>Natalie</t>
  </si>
  <si>
    <t>TV Höfen</t>
  </si>
  <si>
    <t>Gruhn</t>
  </si>
  <si>
    <t>Annalena</t>
  </si>
  <si>
    <t>Mayer</t>
  </si>
  <si>
    <t>Malina</t>
  </si>
  <si>
    <t>LG Mützenich</t>
  </si>
  <si>
    <t>van Megeren</t>
  </si>
  <si>
    <t>Maike</t>
  </si>
  <si>
    <t>Rakete Bachpütz</t>
  </si>
  <si>
    <t>Strauß</t>
  </si>
  <si>
    <t>Elena</t>
  </si>
  <si>
    <t>Hailes Erben</t>
  </si>
  <si>
    <t>Halterbeck</t>
  </si>
  <si>
    <t>Anne</t>
  </si>
  <si>
    <t>Klasse 9c - MGM</t>
  </si>
  <si>
    <t>Mertens</t>
  </si>
  <si>
    <t>Sara</t>
  </si>
  <si>
    <t>(Monschau)</t>
  </si>
  <si>
    <t>Schreiber</t>
  </si>
  <si>
    <t>Alina</t>
  </si>
  <si>
    <t>Kals</t>
  </si>
  <si>
    <t>Saskia</t>
  </si>
  <si>
    <t>Koschorreck</t>
  </si>
  <si>
    <t>Tamiris</t>
  </si>
  <si>
    <t>Ilgenstein</t>
  </si>
  <si>
    <t>Hannot</t>
  </si>
  <si>
    <t>Adriana</t>
  </si>
  <si>
    <t>Schmitz</t>
  </si>
  <si>
    <t>Theresa</t>
  </si>
  <si>
    <t>Wolters</t>
  </si>
  <si>
    <t>Beverley</t>
  </si>
  <si>
    <t>TV Derichsweiler 1885 e.V.</t>
  </si>
  <si>
    <t>Lea</t>
  </si>
  <si>
    <t>Stöcker</t>
  </si>
  <si>
    <t>Cornetzhofschule Düren</t>
  </si>
  <si>
    <t>Weishaupt</t>
  </si>
  <si>
    <t>Pia</t>
  </si>
  <si>
    <t>SV Bergwacht Rohren</t>
  </si>
  <si>
    <t>Schütt</t>
  </si>
  <si>
    <t>Stettner</t>
  </si>
  <si>
    <t>Amelie</t>
  </si>
  <si>
    <t>Inde Hahn</t>
  </si>
  <si>
    <t>Kratzenberg</t>
  </si>
  <si>
    <t>Katrin</t>
  </si>
  <si>
    <t>TV Roetgen</t>
  </si>
  <si>
    <t>Drenckhahn</t>
  </si>
  <si>
    <t>Melissa</t>
  </si>
  <si>
    <t>Wayzata, MN, USA</t>
  </si>
  <si>
    <t>Howlett</t>
  </si>
  <si>
    <t>Alysha</t>
  </si>
  <si>
    <t>LAC Rhein-Erft Nörvenich</t>
  </si>
  <si>
    <t>Zielke</t>
  </si>
  <si>
    <t>Marie</t>
  </si>
  <si>
    <t>Französische Raketen</t>
  </si>
  <si>
    <t>Giesen</t>
  </si>
  <si>
    <t>Johanna</t>
  </si>
  <si>
    <t>ATG</t>
  </si>
  <si>
    <t>Roetgen</t>
  </si>
  <si>
    <t>Veith</t>
  </si>
  <si>
    <t xml:space="preserve"> Marlene</t>
  </si>
  <si>
    <t>Ponath</t>
  </si>
  <si>
    <t xml:space="preserve"> Jo-Ann</t>
  </si>
  <si>
    <t>RSV Düren/Cycleteam Hergarden</t>
  </si>
  <si>
    <t>Ervens</t>
  </si>
  <si>
    <t xml:space="preserve"> Elisabeth</t>
  </si>
  <si>
    <t>(Stolberg)</t>
  </si>
  <si>
    <t>Vossenack</t>
  </si>
  <si>
    <t>WIRTZ</t>
  </si>
  <si>
    <t>Eva</t>
  </si>
  <si>
    <t>TUS Schmidt</t>
  </si>
  <si>
    <t>Kampf</t>
  </si>
  <si>
    <t xml:space="preserve"> Lea-Elisa</t>
  </si>
  <si>
    <t>SC Myhl</t>
  </si>
  <si>
    <t>Hambach</t>
  </si>
  <si>
    <t>Huchem-Stammeln</t>
  </si>
  <si>
    <t>Ziegler</t>
  </si>
  <si>
    <t>Annika</t>
  </si>
  <si>
    <t>Sabo</t>
  </si>
  <si>
    <t>Taekwondo - Kerpen</t>
  </si>
  <si>
    <t>Malik</t>
  </si>
  <si>
    <t>Shalina</t>
  </si>
  <si>
    <t>ATV Arnoldsweiler Turnverein 1883/06 e.V.</t>
  </si>
  <si>
    <t>Gerhards</t>
  </si>
  <si>
    <t>Fenja</t>
  </si>
  <si>
    <t>DJK Löwe Hambach</t>
  </si>
  <si>
    <t>Quast</t>
  </si>
  <si>
    <t>Annamarie</t>
  </si>
  <si>
    <t>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</si>
</sst>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2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.25"/>
      <color indexed="8"/>
      <name val="Calibri"/>
      <family val="0"/>
    </font>
    <font>
      <sz val="10"/>
      <color indexed="10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1646" TargetMode="External" /><Relationship Id="rId2" Type="http://schemas.openxmlformats.org/officeDocument/2006/relationships/hyperlink" Target="http://my3.raceresult.com/details/results.php?sl=6.11549.de.5.Internet%7C07%20Zieleinlaufliste&amp;pp=1645" TargetMode="External" /><Relationship Id="rId3" Type="http://schemas.openxmlformats.org/officeDocument/2006/relationships/hyperlink" Target="http://my3.raceresult.com/details/results.php?sl=6.11549.de.5.Internet%7C07%20Zieleinlaufliste&amp;pp=318" TargetMode="External" /><Relationship Id="rId4" Type="http://schemas.openxmlformats.org/officeDocument/2006/relationships/hyperlink" Target="http://my3.raceresult.com/details/results.php?sl=6.11549.de.5.Internet%7C07%20Zieleinlaufliste&amp;pp=367" TargetMode="External" /><Relationship Id="rId5" Type="http://schemas.openxmlformats.org/officeDocument/2006/relationships/hyperlink" Target="http://my3.raceresult.com/details/results.php?sl=6.11549.de.5.Internet%7C07%20Zieleinlaufliste&amp;pp=261" TargetMode="External" /><Relationship Id="rId6" Type="http://schemas.openxmlformats.org/officeDocument/2006/relationships/hyperlink" Target="http://my3.raceresult.com/details/results.php?sl=6.11549.de.5.Internet%7C07%20Zieleinlaufliste&amp;pp=368" TargetMode="External" /><Relationship Id="rId7" Type="http://schemas.openxmlformats.org/officeDocument/2006/relationships/hyperlink" Target="http://my3.raceresult.com/details/results.php?sl=6.11549.de.5.Internet%7C07%20Zieleinlaufliste&amp;pp=361" TargetMode="External" /><Relationship Id="rId8" Type="http://schemas.openxmlformats.org/officeDocument/2006/relationships/hyperlink" Target="http://my3.raceresult.com/details/results.php?sl=6.11549.de.5.Internet%7C07%20Zieleinlaufliste&amp;pp=306" TargetMode="External" /><Relationship Id="rId9" Type="http://schemas.openxmlformats.org/officeDocument/2006/relationships/hyperlink" Target="http://my3.raceresult.com/details/results.php?sl=6.11549.de.5.Internet%7C07%20Zieleinlaufliste&amp;pp=295" TargetMode="External" /><Relationship Id="rId10" Type="http://schemas.openxmlformats.org/officeDocument/2006/relationships/hyperlink" Target="http://my3.raceresult.com/details/results.php?sl=6.11549.de.5.Internet%7C07%20Zieleinlaufliste&amp;pp=160" TargetMode="External" /><Relationship Id="rId11" Type="http://schemas.openxmlformats.org/officeDocument/2006/relationships/hyperlink" Target="http://my3.raceresult.com/details/results.php?sl=6.11549.de.5.Internet%7C07%20Zieleinlaufliste&amp;pp=332" TargetMode="External" /><Relationship Id="rId12" Type="http://schemas.openxmlformats.org/officeDocument/2006/relationships/hyperlink" Target="http://my3.raceresult.com/details/results.php?sl=6.11549.de.5.Internet%7C07%20Zieleinlaufliste&amp;pp=277" TargetMode="External" /><Relationship Id="rId13" Type="http://schemas.openxmlformats.org/officeDocument/2006/relationships/hyperlink" Target="http://my3.raceresult.com/details/results.php?sl=6.11549.de.5.Internet%7C07%20Zieleinlaufliste&amp;pp=195" TargetMode="External" /><Relationship Id="rId14" Type="http://schemas.openxmlformats.org/officeDocument/2006/relationships/hyperlink" Target="http://my3.raceresult.com/details/results.php?sl=6.11549.de.5.Internet%7C07%20Zieleinlaufliste&amp;pp=209" TargetMode="External" /><Relationship Id="rId15" Type="http://schemas.openxmlformats.org/officeDocument/2006/relationships/hyperlink" Target="http://my3.raceresult.com/details/results.php?sl=6.11549.de.5.Internet%7C07%20Zieleinlaufliste&amp;pp=180" TargetMode="External" /><Relationship Id="rId16" Type="http://schemas.openxmlformats.org/officeDocument/2006/relationships/hyperlink" Target="http://my3.raceresult.com/details/results.php?sl=6.11549.de.5.Internet%7C07%20Zieleinlaufliste&amp;pp=166" TargetMode="External" /><Relationship Id="rId17" Type="http://schemas.openxmlformats.org/officeDocument/2006/relationships/hyperlink" Target="http://my3.raceresult.com/details/results.php?sl=6.11549.de.5.Internet%7C07%20Zieleinlaufliste&amp;pp=272" TargetMode="External" /><Relationship Id="rId18" Type="http://schemas.openxmlformats.org/officeDocument/2006/relationships/hyperlink" Target="http://my1.raceresult.com/details/results.php?sl=6.14439.de.3.Ergebnislisten%7CZieleinlaufliste&amp;pp=734" TargetMode="External" /><Relationship Id="rId19" Type="http://schemas.openxmlformats.org/officeDocument/2006/relationships/hyperlink" Target="http://my1.raceresult.com/details/results.php?sl=6.14439.de.3.Ergebnislisten%7CZieleinlaufliste&amp;pp=726" TargetMode="External" /><Relationship Id="rId20" Type="http://schemas.openxmlformats.org/officeDocument/2006/relationships/hyperlink" Target="http://my1.raceresult.com/details/results.php?sl=6.15200.de.6.Ergebnislisten%7CZieleinlaufliste&amp;pp=2102" TargetMode="External" /><Relationship Id="rId21" Type="http://schemas.openxmlformats.org/officeDocument/2006/relationships/hyperlink" Target="http://my1.raceresult.com/details/results.php?sl=6.15200.de.5.Ergebnislisten%7CZieleinlaufliste&amp;pp=2405" TargetMode="External" /><Relationship Id="rId22" Type="http://schemas.openxmlformats.org/officeDocument/2006/relationships/hyperlink" Target="http://my1.raceresult.com/details/results.php?sl=6.15200.de.5.Ergebnislisten%7CZieleinlaufliste&amp;pp=2415" TargetMode="External" /><Relationship Id="rId23" Type="http://schemas.openxmlformats.org/officeDocument/2006/relationships/hyperlink" Target="http://my1.raceresult.com/details/results.php?sl=6.15200.de.5.Ergebnislisten%7CZieleinlaufliste&amp;pp=2480" TargetMode="External" /><Relationship Id="rId24" Type="http://schemas.openxmlformats.org/officeDocument/2006/relationships/hyperlink" Target="http://my2.raceresult.com/details/results.php?sl=6.13724.de.7.Ergebnislisten%7CZieleinlaufliste&amp;pp=420" TargetMode="External" /><Relationship Id="rId25" Type="http://schemas.openxmlformats.org/officeDocument/2006/relationships/hyperlink" Target="http://my2.raceresult.com/details/results.php?sl=6.13724.de.4.Ergebnislisten%7CZieleinlaufliste&amp;pp=337" TargetMode="External" /><Relationship Id="rId26" Type="http://schemas.openxmlformats.org/officeDocument/2006/relationships/hyperlink" Target="http://my1.raceresult.com/details/results.php?sl=6.13721.de.6.Ergebnislisten%7CERGEBNISLISTE&amp;pp=387" TargetMode="External" /><Relationship Id="rId27" Type="http://schemas.openxmlformats.org/officeDocument/2006/relationships/hyperlink" Target="http://my2.raceresult.com/details/results.php?sl=6.14586.de.0.Teilnehmerlisten%7CZieleinlaufliste&amp;pp=283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47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4.140625" style="5" customWidth="1"/>
    <col min="2" max="2" width="5.421875" style="6" customWidth="1"/>
    <col min="3" max="3" width="4.00390625" style="6" customWidth="1"/>
    <col min="4" max="4" width="5.421875" style="6" customWidth="1"/>
    <col min="5" max="5" width="5.00390625" style="6" customWidth="1"/>
    <col min="6" max="6" width="7.8515625" style="6" bestFit="1" customWidth="1"/>
    <col min="7" max="7" width="11.140625" style="8" bestFit="1" customWidth="1"/>
    <col min="8" max="8" width="15.00390625" style="8" bestFit="1" customWidth="1"/>
    <col min="9" max="9" width="6.00390625" style="7" bestFit="1" customWidth="1"/>
    <col min="10" max="10" width="20.7109375" style="2" bestFit="1" customWidth="1"/>
    <col min="11" max="46" width="3.00390625" style="2" bestFit="1" customWidth="1"/>
    <col min="47" max="16384" width="11.421875" style="2" customWidth="1"/>
  </cols>
  <sheetData>
    <row r="1" spans="1:46" s="4" customFormat="1" ht="18.75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14" customFormat="1" ht="96.75">
      <c r="A2" s="37" t="s">
        <v>37</v>
      </c>
      <c r="B2" s="38" t="s">
        <v>36</v>
      </c>
      <c r="C2" s="39" t="s">
        <v>35</v>
      </c>
      <c r="D2" s="39" t="s">
        <v>38</v>
      </c>
      <c r="E2" s="39" t="s">
        <v>34</v>
      </c>
      <c r="F2" s="40" t="s">
        <v>33</v>
      </c>
      <c r="G2" s="41" t="s">
        <v>32</v>
      </c>
      <c r="H2" s="41" t="s">
        <v>31</v>
      </c>
      <c r="I2" s="42" t="s">
        <v>30</v>
      </c>
      <c r="J2" s="43" t="s">
        <v>29</v>
      </c>
      <c r="K2" s="44" t="s">
        <v>158</v>
      </c>
      <c r="L2" s="44" t="s">
        <v>158</v>
      </c>
      <c r="M2" s="44" t="s">
        <v>28</v>
      </c>
      <c r="N2" s="44" t="s">
        <v>27</v>
      </c>
      <c r="O2" s="44" t="s">
        <v>26</v>
      </c>
      <c r="P2" s="44" t="s">
        <v>25</v>
      </c>
      <c r="Q2" s="44" t="s">
        <v>24</v>
      </c>
      <c r="R2" s="44" t="s">
        <v>23</v>
      </c>
      <c r="S2" s="44" t="s">
        <v>22</v>
      </c>
      <c r="T2" s="44" t="s">
        <v>21</v>
      </c>
      <c r="U2" s="44" t="s">
        <v>20</v>
      </c>
      <c r="V2" s="44" t="s">
        <v>19</v>
      </c>
      <c r="W2" s="44" t="s">
        <v>18</v>
      </c>
      <c r="X2" s="44" t="s">
        <v>17</v>
      </c>
      <c r="Y2" s="44" t="s">
        <v>16</v>
      </c>
      <c r="Z2" s="44" t="s">
        <v>128</v>
      </c>
      <c r="AA2" s="44" t="s">
        <v>15</v>
      </c>
      <c r="AB2" s="44" t="s">
        <v>14</v>
      </c>
      <c r="AC2" s="44" t="s">
        <v>137</v>
      </c>
      <c r="AD2" s="44" t="s">
        <v>13</v>
      </c>
      <c r="AE2" s="44" t="s">
        <v>12</v>
      </c>
      <c r="AF2" s="44" t="s">
        <v>11</v>
      </c>
      <c r="AG2" s="44" t="s">
        <v>10</v>
      </c>
      <c r="AH2" s="44" t="s">
        <v>9</v>
      </c>
      <c r="AI2" s="44" t="s">
        <v>144</v>
      </c>
      <c r="AJ2" s="44" t="s">
        <v>145</v>
      </c>
      <c r="AK2" s="44" t="s">
        <v>8</v>
      </c>
      <c r="AL2" s="44" t="s">
        <v>7</v>
      </c>
      <c r="AM2" s="44" t="s">
        <v>6</v>
      </c>
      <c r="AN2" s="44" t="s">
        <v>5</v>
      </c>
      <c r="AO2" s="44" t="s">
        <v>4</v>
      </c>
      <c r="AP2" s="44" t="s">
        <v>3</v>
      </c>
      <c r="AQ2" s="44" t="s">
        <v>2</v>
      </c>
      <c r="AR2" s="44" t="s">
        <v>158</v>
      </c>
      <c r="AS2" s="44" t="s">
        <v>1</v>
      </c>
      <c r="AT2" s="44" t="s">
        <v>0</v>
      </c>
    </row>
    <row r="3" spans="1:46" s="14" customFormat="1" ht="13.5" customHeight="1">
      <c r="A3" s="16"/>
      <c r="B3" s="9">
        <f aca="true" t="shared" si="0" ref="B3:B46">SUM(K3:AT3)</f>
        <v>248</v>
      </c>
      <c r="C3" s="9">
        <f aca="true" t="shared" si="1" ref="C3:C46">COUNT(K3:AT3)</f>
        <v>5</v>
      </c>
      <c r="D3" s="9">
        <f aca="true" t="shared" si="2" ref="D3:D46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248</v>
      </c>
      <c r="E3" s="9">
        <f aca="true" t="shared" si="3" ref="E3:E46">IF(COUNT(K3:AT3)&lt;11,IF(COUNT(K3:AT3)&gt;6,(COUNT(K3:AT3)-7),0)*20,80)</f>
        <v>0</v>
      </c>
      <c r="F3" s="10">
        <f aca="true" t="shared" si="4" ref="F3:F46">D3+E3</f>
        <v>248</v>
      </c>
      <c r="G3" s="27" t="s">
        <v>50</v>
      </c>
      <c r="H3" s="15" t="s">
        <v>51</v>
      </c>
      <c r="I3" s="28" t="s">
        <v>52</v>
      </c>
      <c r="J3" s="27" t="s">
        <v>53</v>
      </c>
      <c r="K3" s="13"/>
      <c r="L3" s="13"/>
      <c r="M3" s="13"/>
      <c r="N3" s="13"/>
      <c r="O3" s="13"/>
      <c r="P3" s="13"/>
      <c r="Q3" s="13"/>
      <c r="R3" s="13"/>
      <c r="S3" s="13"/>
      <c r="T3" s="16">
        <v>50</v>
      </c>
      <c r="U3" s="13"/>
      <c r="V3" s="13"/>
      <c r="W3" s="13"/>
      <c r="X3" s="13"/>
      <c r="Y3" s="13"/>
      <c r="Z3" s="13"/>
      <c r="AA3" s="13"/>
      <c r="AB3" s="16">
        <v>50</v>
      </c>
      <c r="AC3" s="18"/>
      <c r="AD3" s="18"/>
      <c r="AE3" s="18"/>
      <c r="AF3" s="18"/>
      <c r="AG3" s="18"/>
      <c r="AH3" s="18"/>
      <c r="AI3" s="18"/>
      <c r="AJ3" s="18"/>
      <c r="AK3" s="18"/>
      <c r="AL3" s="18">
        <v>50</v>
      </c>
      <c r="AM3" s="18"/>
      <c r="AN3" s="16">
        <v>50</v>
      </c>
      <c r="AO3" s="18"/>
      <c r="AP3" s="18"/>
      <c r="AQ3" s="18">
        <v>48</v>
      </c>
      <c r="AR3" s="18"/>
      <c r="AS3" s="18"/>
      <c r="AT3" s="18"/>
    </row>
    <row r="4" spans="1:46" s="14" customFormat="1" ht="13.5" customHeight="1">
      <c r="A4" s="16"/>
      <c r="B4" s="9">
        <f t="shared" si="0"/>
        <v>199</v>
      </c>
      <c r="C4" s="9">
        <f t="shared" si="1"/>
        <v>4</v>
      </c>
      <c r="D4" s="9">
        <f t="shared" si="2"/>
        <v>199</v>
      </c>
      <c r="E4" s="9">
        <f t="shared" si="3"/>
        <v>0</v>
      </c>
      <c r="F4" s="10">
        <f t="shared" si="4"/>
        <v>199</v>
      </c>
      <c r="G4" s="29" t="s">
        <v>146</v>
      </c>
      <c r="H4" s="29" t="s">
        <v>147</v>
      </c>
      <c r="I4" s="31">
        <v>999</v>
      </c>
      <c r="J4" s="25" t="s">
        <v>53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>
        <v>50</v>
      </c>
      <c r="AJ4" s="2"/>
      <c r="AK4" s="2"/>
      <c r="AL4" s="2">
        <v>49</v>
      </c>
      <c r="AM4" s="2"/>
      <c r="AN4" s="2"/>
      <c r="AO4" s="2"/>
      <c r="AP4" s="2"/>
      <c r="AQ4" s="2"/>
      <c r="AR4" s="2"/>
      <c r="AS4" s="2">
        <v>50</v>
      </c>
      <c r="AT4" s="2">
        <v>50</v>
      </c>
    </row>
    <row r="5" spans="1:46" s="14" customFormat="1" ht="13.5" customHeight="1">
      <c r="A5" s="16"/>
      <c r="B5" s="9">
        <f t="shared" si="0"/>
        <v>196</v>
      </c>
      <c r="C5" s="9">
        <f t="shared" si="1"/>
        <v>4</v>
      </c>
      <c r="D5" s="9">
        <f t="shared" si="2"/>
        <v>196</v>
      </c>
      <c r="E5" s="9">
        <f t="shared" si="3"/>
        <v>0</v>
      </c>
      <c r="F5" s="10">
        <f t="shared" si="4"/>
        <v>196</v>
      </c>
      <c r="G5" s="11" t="s">
        <v>46</v>
      </c>
      <c r="H5" s="12" t="s">
        <v>47</v>
      </c>
      <c r="I5" s="23">
        <v>1999</v>
      </c>
      <c r="J5" s="11" t="s">
        <v>48</v>
      </c>
      <c r="K5" s="1"/>
      <c r="L5" s="1"/>
      <c r="M5" s="1">
        <v>48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v>49</v>
      </c>
      <c r="Z5" s="1"/>
      <c r="AA5" s="1"/>
      <c r="AB5" s="1"/>
      <c r="AC5" s="16">
        <v>50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>
        <v>49</v>
      </c>
    </row>
    <row r="6" spans="1:46" s="14" customFormat="1" ht="13.5" customHeight="1">
      <c r="A6" s="16"/>
      <c r="B6" s="9">
        <f t="shared" si="0"/>
        <v>144</v>
      </c>
      <c r="C6" s="9">
        <f t="shared" si="1"/>
        <v>3</v>
      </c>
      <c r="D6" s="9">
        <f t="shared" si="2"/>
        <v>144</v>
      </c>
      <c r="E6" s="9">
        <f t="shared" si="3"/>
        <v>0</v>
      </c>
      <c r="F6" s="10">
        <f t="shared" si="4"/>
        <v>144</v>
      </c>
      <c r="G6" s="25" t="s">
        <v>129</v>
      </c>
      <c r="H6" s="25" t="s">
        <v>130</v>
      </c>
      <c r="I6" s="26">
        <v>1999</v>
      </c>
      <c r="J6" s="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>
        <v>49</v>
      </c>
      <c r="AC6" s="1"/>
      <c r="AD6" s="1"/>
      <c r="AE6" s="1"/>
      <c r="AF6" s="1"/>
      <c r="AG6" s="1"/>
      <c r="AH6" s="1"/>
      <c r="AI6" s="1"/>
      <c r="AJ6" s="1"/>
      <c r="AK6" s="1"/>
      <c r="AL6" s="1">
        <v>48</v>
      </c>
      <c r="AM6" s="1"/>
      <c r="AN6" s="1"/>
      <c r="AO6" s="1"/>
      <c r="AP6" s="1"/>
      <c r="AQ6" s="1">
        <v>47</v>
      </c>
      <c r="AR6" s="1"/>
      <c r="AS6" s="1"/>
      <c r="AT6" s="1"/>
    </row>
    <row r="7" spans="1:46" s="14" customFormat="1" ht="13.5" customHeight="1">
      <c r="A7" s="16"/>
      <c r="B7" s="9">
        <f t="shared" si="0"/>
        <v>99</v>
      </c>
      <c r="C7" s="9">
        <f t="shared" si="1"/>
        <v>2</v>
      </c>
      <c r="D7" s="9">
        <f t="shared" si="2"/>
        <v>99</v>
      </c>
      <c r="E7" s="9">
        <f t="shared" si="3"/>
        <v>0</v>
      </c>
      <c r="F7" s="10">
        <f t="shared" si="4"/>
        <v>99</v>
      </c>
      <c r="G7" s="11" t="s">
        <v>40</v>
      </c>
      <c r="H7" s="12" t="s">
        <v>41</v>
      </c>
      <c r="I7" s="23">
        <v>1998</v>
      </c>
      <c r="J7" s="11" t="s">
        <v>42</v>
      </c>
      <c r="K7" s="13"/>
      <c r="L7" s="13"/>
      <c r="M7" s="13">
        <v>50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>
        <v>49</v>
      </c>
      <c r="AR7" s="2"/>
      <c r="AS7" s="2"/>
      <c r="AT7" s="2"/>
    </row>
    <row r="8" spans="1:46" s="14" customFormat="1" ht="13.5" customHeight="1">
      <c r="A8" s="16"/>
      <c r="B8" s="9">
        <f t="shared" si="0"/>
        <v>97</v>
      </c>
      <c r="C8" s="9">
        <f t="shared" si="1"/>
        <v>2</v>
      </c>
      <c r="D8" s="9">
        <f t="shared" si="2"/>
        <v>97</v>
      </c>
      <c r="E8" s="9">
        <f t="shared" si="3"/>
        <v>0</v>
      </c>
      <c r="F8" s="10">
        <f t="shared" si="4"/>
        <v>97</v>
      </c>
      <c r="G8" s="18" t="s">
        <v>66</v>
      </c>
      <c r="H8" s="18" t="s">
        <v>67</v>
      </c>
      <c r="I8" s="46">
        <v>1998</v>
      </c>
      <c r="J8" s="32" t="s">
        <v>68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">
        <v>47</v>
      </c>
      <c r="V8" s="16">
        <v>50</v>
      </c>
      <c r="W8" s="18"/>
      <c r="X8" s="18"/>
      <c r="Y8" s="18"/>
      <c r="Z8" s="18"/>
      <c r="AA8" s="18"/>
      <c r="AB8" s="1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4" customFormat="1" ht="13.5" customHeight="1">
      <c r="A9" s="16"/>
      <c r="B9" s="9">
        <f t="shared" si="0"/>
        <v>50</v>
      </c>
      <c r="C9" s="9">
        <f t="shared" si="1"/>
        <v>1</v>
      </c>
      <c r="D9" s="9">
        <f t="shared" si="2"/>
        <v>50</v>
      </c>
      <c r="E9" s="9">
        <f t="shared" si="3"/>
        <v>0</v>
      </c>
      <c r="F9" s="10">
        <f t="shared" si="4"/>
        <v>50</v>
      </c>
      <c r="G9" s="18" t="s">
        <v>100</v>
      </c>
      <c r="H9" s="18" t="s">
        <v>101</v>
      </c>
      <c r="I9" s="33">
        <v>1999</v>
      </c>
      <c r="J9" s="18" t="s">
        <v>102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6">
        <v>50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14" customFormat="1" ht="13.5" customHeight="1">
      <c r="A10" s="16"/>
      <c r="B10" s="9">
        <f t="shared" si="0"/>
        <v>50</v>
      </c>
      <c r="C10" s="9">
        <f t="shared" si="1"/>
        <v>1</v>
      </c>
      <c r="D10" s="9">
        <f t="shared" si="2"/>
        <v>50</v>
      </c>
      <c r="E10" s="9">
        <f t="shared" si="3"/>
        <v>0</v>
      </c>
      <c r="F10" s="10">
        <f t="shared" si="4"/>
        <v>50</v>
      </c>
      <c r="G10" s="25" t="s">
        <v>138</v>
      </c>
      <c r="H10" s="25" t="s">
        <v>139</v>
      </c>
      <c r="I10" s="25">
        <v>1999</v>
      </c>
      <c r="J10" s="25" t="s">
        <v>140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50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4" customFormat="1" ht="13.5" customHeight="1">
      <c r="A11" s="16"/>
      <c r="B11" s="9">
        <f t="shared" si="0"/>
        <v>50</v>
      </c>
      <c r="C11" s="9">
        <f t="shared" si="1"/>
        <v>1</v>
      </c>
      <c r="D11" s="9">
        <f t="shared" si="2"/>
        <v>50</v>
      </c>
      <c r="E11" s="9">
        <f t="shared" si="3"/>
        <v>0</v>
      </c>
      <c r="F11" s="10">
        <f t="shared" si="4"/>
        <v>50</v>
      </c>
      <c r="G11" s="24" t="s">
        <v>106</v>
      </c>
      <c r="H11" s="24" t="s">
        <v>107</v>
      </c>
      <c r="I11" s="24">
        <v>1999</v>
      </c>
      <c r="J11" s="24" t="s">
        <v>108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6"/>
      <c r="W11" s="18"/>
      <c r="X11" s="18">
        <v>50</v>
      </c>
      <c r="Y11" s="18"/>
      <c r="Z11" s="18"/>
      <c r="AA11" s="18"/>
      <c r="AB11" s="1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14" customFormat="1" ht="13.5" customHeight="1">
      <c r="A12" s="16"/>
      <c r="B12" s="9">
        <f t="shared" si="0"/>
        <v>50</v>
      </c>
      <c r="C12" s="9">
        <f t="shared" si="1"/>
        <v>1</v>
      </c>
      <c r="D12" s="9">
        <f t="shared" si="2"/>
        <v>50</v>
      </c>
      <c r="E12" s="9">
        <f t="shared" si="3"/>
        <v>0</v>
      </c>
      <c r="F12" s="10">
        <f t="shared" si="4"/>
        <v>50</v>
      </c>
      <c r="G12" s="25" t="s">
        <v>110</v>
      </c>
      <c r="H12" s="25" t="s">
        <v>111</v>
      </c>
      <c r="I12" s="26">
        <v>1998</v>
      </c>
      <c r="J12" s="26" t="s">
        <v>112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50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8" customFormat="1" ht="13.5" customHeight="1">
      <c r="A13" s="16"/>
      <c r="B13" s="9">
        <f t="shared" si="0"/>
        <v>50</v>
      </c>
      <c r="C13" s="9">
        <f t="shared" si="1"/>
        <v>1</v>
      </c>
      <c r="D13" s="9">
        <f t="shared" si="2"/>
        <v>50</v>
      </c>
      <c r="E13" s="9">
        <f t="shared" si="3"/>
        <v>0</v>
      </c>
      <c r="F13" s="10">
        <f t="shared" si="4"/>
        <v>50</v>
      </c>
      <c r="G13" s="30" t="s">
        <v>109</v>
      </c>
      <c r="H13" s="24" t="s">
        <v>103</v>
      </c>
      <c r="I13" s="24">
        <v>1999</v>
      </c>
      <c r="J13" s="24" t="s">
        <v>76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">
        <v>50</v>
      </c>
      <c r="Y13" s="2"/>
      <c r="Z13" s="2"/>
      <c r="AA13" s="2"/>
      <c r="AB13" s="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18" customFormat="1" ht="13.5" customHeight="1">
      <c r="A14" s="16"/>
      <c r="B14" s="9">
        <f t="shared" si="0"/>
        <v>50</v>
      </c>
      <c r="C14" s="9">
        <f t="shared" si="1"/>
        <v>1</v>
      </c>
      <c r="D14" s="9">
        <f t="shared" si="2"/>
        <v>50</v>
      </c>
      <c r="E14" s="9">
        <f t="shared" si="3"/>
        <v>0</v>
      </c>
      <c r="F14" s="10">
        <f t="shared" si="4"/>
        <v>50</v>
      </c>
      <c r="G14" s="20" t="s">
        <v>54</v>
      </c>
      <c r="H14" s="20" t="s">
        <v>55</v>
      </c>
      <c r="I14" s="22" t="s">
        <v>56</v>
      </c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50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8" customFormat="1" ht="13.5" customHeight="1">
      <c r="A15" s="16"/>
      <c r="B15" s="9">
        <f t="shared" si="0"/>
        <v>50</v>
      </c>
      <c r="C15" s="9">
        <f t="shared" si="1"/>
        <v>1</v>
      </c>
      <c r="D15" s="9">
        <f t="shared" si="2"/>
        <v>50</v>
      </c>
      <c r="E15" s="9">
        <f t="shared" si="3"/>
        <v>0</v>
      </c>
      <c r="F15" s="10">
        <f t="shared" si="4"/>
        <v>50</v>
      </c>
      <c r="G15" s="15" t="s">
        <v>59</v>
      </c>
      <c r="H15" s="15" t="s">
        <v>60</v>
      </c>
      <c r="I15" s="21">
        <v>1999</v>
      </c>
      <c r="J15" s="17" t="s">
        <v>61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50</v>
      </c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8" customFormat="1" ht="13.5" customHeight="1">
      <c r="A16" s="16"/>
      <c r="B16" s="9">
        <f t="shared" si="0"/>
        <v>50</v>
      </c>
      <c r="C16" s="9">
        <f t="shared" si="1"/>
        <v>1</v>
      </c>
      <c r="D16" s="9">
        <f t="shared" si="2"/>
        <v>50</v>
      </c>
      <c r="E16" s="9">
        <f t="shared" si="3"/>
        <v>0</v>
      </c>
      <c r="F16" s="10">
        <f t="shared" si="4"/>
        <v>50</v>
      </c>
      <c r="G16" s="25" t="s">
        <v>131</v>
      </c>
      <c r="H16" s="25" t="s">
        <v>132</v>
      </c>
      <c r="I16" s="26">
        <v>1998</v>
      </c>
      <c r="J16" s="26" t="s">
        <v>133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50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18" customFormat="1" ht="13.5" customHeight="1">
      <c r="A17" s="16"/>
      <c r="B17" s="9">
        <f t="shared" si="0"/>
        <v>50</v>
      </c>
      <c r="C17" s="9">
        <f t="shared" si="1"/>
        <v>1</v>
      </c>
      <c r="D17" s="9">
        <f t="shared" si="2"/>
        <v>50</v>
      </c>
      <c r="E17" s="9">
        <f t="shared" si="3"/>
        <v>0</v>
      </c>
      <c r="F17" s="10">
        <f t="shared" si="4"/>
        <v>50</v>
      </c>
      <c r="G17" s="25" t="s">
        <v>141</v>
      </c>
      <c r="H17" s="25" t="s">
        <v>142</v>
      </c>
      <c r="I17" s="26">
        <v>1998</v>
      </c>
      <c r="J17" s="26" t="s">
        <v>143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50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8" customFormat="1" ht="13.5" customHeight="1">
      <c r="A18" s="16"/>
      <c r="B18" s="9">
        <f t="shared" si="0"/>
        <v>50</v>
      </c>
      <c r="C18" s="9">
        <f t="shared" si="1"/>
        <v>1</v>
      </c>
      <c r="D18" s="9">
        <f t="shared" si="2"/>
        <v>50</v>
      </c>
      <c r="E18" s="9">
        <f t="shared" si="3"/>
        <v>0</v>
      </c>
      <c r="F18" s="10">
        <f t="shared" si="4"/>
        <v>50</v>
      </c>
      <c r="G18" s="25" t="s">
        <v>119</v>
      </c>
      <c r="H18" s="25" t="s">
        <v>120</v>
      </c>
      <c r="I18" s="26">
        <v>1999</v>
      </c>
      <c r="J18" s="26" t="s">
        <v>121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50</v>
      </c>
      <c r="AA18" s="2"/>
      <c r="AB18" s="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18" customFormat="1" ht="13.5" customHeight="1">
      <c r="A19" s="16"/>
      <c r="B19" s="9">
        <f t="shared" si="0"/>
        <v>50</v>
      </c>
      <c r="C19" s="9">
        <f t="shared" si="1"/>
        <v>1</v>
      </c>
      <c r="D19" s="9">
        <f t="shared" si="2"/>
        <v>50</v>
      </c>
      <c r="E19" s="9">
        <f t="shared" si="3"/>
        <v>0</v>
      </c>
      <c r="F19" s="10">
        <f t="shared" si="4"/>
        <v>50</v>
      </c>
      <c r="G19" s="17" t="s">
        <v>134</v>
      </c>
      <c r="H19" s="25" t="s">
        <v>135</v>
      </c>
      <c r="I19" s="17">
        <v>1999</v>
      </c>
      <c r="J19" s="17" t="s">
        <v>136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6">
        <v>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8" customFormat="1" ht="13.5" customHeight="1">
      <c r="A20" s="16"/>
      <c r="B20" s="9">
        <f t="shared" si="0"/>
        <v>50</v>
      </c>
      <c r="C20" s="9">
        <f t="shared" si="1"/>
        <v>1</v>
      </c>
      <c r="D20" s="9">
        <f t="shared" si="2"/>
        <v>50</v>
      </c>
      <c r="E20" s="9">
        <f t="shared" si="3"/>
        <v>0</v>
      </c>
      <c r="F20" s="10">
        <f t="shared" si="4"/>
        <v>50</v>
      </c>
      <c r="G20" s="25" t="s">
        <v>116</v>
      </c>
      <c r="H20" s="25" t="s">
        <v>117</v>
      </c>
      <c r="I20" s="26">
        <v>1998</v>
      </c>
      <c r="J20" s="26" t="s">
        <v>118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6">
        <v>50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18" customFormat="1" ht="13.5" customHeight="1">
      <c r="A21" s="16"/>
      <c r="B21" s="9">
        <f t="shared" si="0"/>
        <v>50</v>
      </c>
      <c r="C21" s="9">
        <f t="shared" si="1"/>
        <v>1</v>
      </c>
      <c r="D21" s="9">
        <f t="shared" si="2"/>
        <v>50</v>
      </c>
      <c r="E21" s="9">
        <f t="shared" si="3"/>
        <v>0</v>
      </c>
      <c r="F21" s="10">
        <f t="shared" si="4"/>
        <v>50</v>
      </c>
      <c r="G21" s="35" t="s">
        <v>150</v>
      </c>
      <c r="H21" s="35" t="s">
        <v>151</v>
      </c>
      <c r="I21" s="35">
        <v>1998</v>
      </c>
      <c r="J21" s="35" t="s">
        <v>152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50</v>
      </c>
      <c r="AO21" s="2"/>
      <c r="AP21" s="2"/>
      <c r="AQ21" s="2"/>
      <c r="AR21" s="2"/>
      <c r="AS21" s="2"/>
      <c r="AT21" s="2"/>
    </row>
    <row r="22" spans="1:28" s="18" customFormat="1" ht="13.5" customHeight="1">
      <c r="A22" s="16"/>
      <c r="B22" s="9">
        <f t="shared" si="0"/>
        <v>49</v>
      </c>
      <c r="C22" s="9">
        <f t="shared" si="1"/>
        <v>1</v>
      </c>
      <c r="D22" s="9">
        <f t="shared" si="2"/>
        <v>49</v>
      </c>
      <c r="E22" s="9">
        <f t="shared" si="3"/>
        <v>0</v>
      </c>
      <c r="F22" s="10">
        <f t="shared" si="4"/>
        <v>49</v>
      </c>
      <c r="G22" s="25" t="s">
        <v>122</v>
      </c>
      <c r="H22" s="25" t="s">
        <v>123</v>
      </c>
      <c r="I22" s="26">
        <v>1999</v>
      </c>
      <c r="J22" s="26" t="s">
        <v>124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49</v>
      </c>
      <c r="AA22" s="2"/>
      <c r="AB22" s="2"/>
    </row>
    <row r="23" spans="1:46" s="18" customFormat="1" ht="13.5" customHeight="1">
      <c r="A23" s="16"/>
      <c r="B23" s="9">
        <f t="shared" si="0"/>
        <v>49</v>
      </c>
      <c r="C23" s="9">
        <f t="shared" si="1"/>
        <v>1</v>
      </c>
      <c r="D23" s="9">
        <f t="shared" si="2"/>
        <v>49</v>
      </c>
      <c r="E23" s="9">
        <f t="shared" si="3"/>
        <v>0</v>
      </c>
      <c r="F23" s="10">
        <f t="shared" si="4"/>
        <v>49</v>
      </c>
      <c r="G23" s="15" t="s">
        <v>104</v>
      </c>
      <c r="H23" s="15" t="s">
        <v>103</v>
      </c>
      <c r="I23" s="19">
        <v>1999</v>
      </c>
      <c r="J23" s="15" t="s">
        <v>105</v>
      </c>
      <c r="W23" s="16">
        <v>49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18" customFormat="1" ht="13.5" customHeight="1">
      <c r="A24" s="16"/>
      <c r="B24" s="9">
        <f t="shared" si="0"/>
        <v>49</v>
      </c>
      <c r="C24" s="9">
        <f t="shared" si="1"/>
        <v>1</v>
      </c>
      <c r="D24" s="9">
        <f t="shared" si="2"/>
        <v>49</v>
      </c>
      <c r="E24" s="9">
        <f t="shared" si="3"/>
        <v>0</v>
      </c>
      <c r="F24" s="10">
        <f t="shared" si="4"/>
        <v>49</v>
      </c>
      <c r="G24" s="15" t="s">
        <v>59</v>
      </c>
      <c r="H24" s="15" t="s">
        <v>62</v>
      </c>
      <c r="I24" s="21">
        <v>1999</v>
      </c>
      <c r="J24" s="17" t="s">
        <v>61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49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18" customFormat="1" ht="13.5" customHeight="1">
      <c r="A25" s="16"/>
      <c r="B25" s="9">
        <f t="shared" si="0"/>
        <v>49</v>
      </c>
      <c r="C25" s="9">
        <f t="shared" si="1"/>
        <v>1</v>
      </c>
      <c r="D25" s="9">
        <f t="shared" si="2"/>
        <v>49</v>
      </c>
      <c r="E25" s="9">
        <f t="shared" si="3"/>
        <v>0</v>
      </c>
      <c r="F25" s="10">
        <f t="shared" si="4"/>
        <v>49</v>
      </c>
      <c r="G25" s="20" t="s">
        <v>57</v>
      </c>
      <c r="H25" s="20" t="s">
        <v>58</v>
      </c>
      <c r="I25" s="22" t="s">
        <v>56</v>
      </c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v>49</v>
      </c>
      <c r="V25" s="1"/>
      <c r="W25" s="1"/>
      <c r="X25" s="1"/>
      <c r="Y25" s="1"/>
      <c r="Z25" s="1"/>
      <c r="AA25" s="1"/>
      <c r="AB25" s="1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18" customFormat="1" ht="13.5" customHeight="1">
      <c r="A26" s="16"/>
      <c r="B26" s="9">
        <f t="shared" si="0"/>
        <v>49</v>
      </c>
      <c r="C26" s="9">
        <f t="shared" si="1"/>
        <v>1</v>
      </c>
      <c r="D26" s="9">
        <f t="shared" si="2"/>
        <v>49</v>
      </c>
      <c r="E26" s="9">
        <f t="shared" si="3"/>
        <v>0</v>
      </c>
      <c r="F26" s="10">
        <f t="shared" si="4"/>
        <v>49</v>
      </c>
      <c r="G26" s="11" t="s">
        <v>43</v>
      </c>
      <c r="H26" s="12" t="s">
        <v>44</v>
      </c>
      <c r="I26" s="23">
        <v>1999</v>
      </c>
      <c r="J26" s="11" t="s">
        <v>45</v>
      </c>
      <c r="K26" s="1"/>
      <c r="L26" s="1"/>
      <c r="M26" s="1">
        <v>49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18" customFormat="1" ht="13.5" customHeight="1">
      <c r="A27" s="16"/>
      <c r="B27" s="9">
        <f t="shared" si="0"/>
        <v>49</v>
      </c>
      <c r="C27" s="9">
        <f t="shared" si="1"/>
        <v>1</v>
      </c>
      <c r="D27" s="9">
        <f t="shared" si="2"/>
        <v>49</v>
      </c>
      <c r="E27" s="9">
        <f t="shared" si="3"/>
        <v>0</v>
      </c>
      <c r="F27" s="10">
        <f t="shared" si="4"/>
        <v>49</v>
      </c>
      <c r="G27" s="35" t="s">
        <v>153</v>
      </c>
      <c r="H27" s="35" t="s">
        <v>154</v>
      </c>
      <c r="I27" s="35">
        <v>1999</v>
      </c>
      <c r="J27" s="35" t="s">
        <v>155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v>49</v>
      </c>
      <c r="AO27" s="2"/>
      <c r="AP27" s="2"/>
      <c r="AQ27" s="2"/>
      <c r="AR27" s="2"/>
      <c r="AS27" s="2"/>
      <c r="AT27" s="2"/>
    </row>
    <row r="28" spans="1:46" s="18" customFormat="1" ht="13.5" customHeight="1">
      <c r="A28" s="16"/>
      <c r="B28" s="9">
        <f t="shared" si="0"/>
        <v>49</v>
      </c>
      <c r="C28" s="9">
        <f t="shared" si="1"/>
        <v>1</v>
      </c>
      <c r="D28" s="9">
        <f t="shared" si="2"/>
        <v>49</v>
      </c>
      <c r="E28" s="9">
        <f t="shared" si="3"/>
        <v>0</v>
      </c>
      <c r="F28" s="10">
        <f t="shared" si="4"/>
        <v>49</v>
      </c>
      <c r="G28" s="45" t="s">
        <v>156</v>
      </c>
      <c r="H28" s="35" t="s">
        <v>157</v>
      </c>
      <c r="I28" s="35">
        <v>1998</v>
      </c>
      <c r="J28" s="35" t="s">
        <v>155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49</v>
      </c>
      <c r="AO28" s="2"/>
      <c r="AP28" s="2"/>
      <c r="AQ28" s="2"/>
      <c r="AR28" s="2"/>
      <c r="AS28" s="2"/>
      <c r="AT28" s="2"/>
    </row>
    <row r="29" spans="1:46" s="18" customFormat="1" ht="13.5" customHeight="1">
      <c r="A29" s="16"/>
      <c r="B29" s="9">
        <f t="shared" si="0"/>
        <v>48</v>
      </c>
      <c r="C29" s="9">
        <f t="shared" si="1"/>
        <v>1</v>
      </c>
      <c r="D29" s="9">
        <f t="shared" si="2"/>
        <v>48</v>
      </c>
      <c r="E29" s="9">
        <f t="shared" si="3"/>
        <v>0</v>
      </c>
      <c r="F29" s="10">
        <f t="shared" si="4"/>
        <v>48</v>
      </c>
      <c r="G29" s="15" t="s">
        <v>63</v>
      </c>
      <c r="H29" s="15" t="s">
        <v>64</v>
      </c>
      <c r="I29" s="21">
        <v>1999</v>
      </c>
      <c r="J29" s="17" t="s">
        <v>65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">
        <v>48</v>
      </c>
      <c r="V29" s="13"/>
      <c r="W29" s="13"/>
      <c r="X29" s="13"/>
      <c r="Y29" s="13"/>
      <c r="Z29" s="13"/>
      <c r="AA29" s="13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3.5" customHeight="1">
      <c r="A30" s="16"/>
      <c r="B30" s="9">
        <f t="shared" si="0"/>
        <v>48</v>
      </c>
      <c r="C30" s="9">
        <f t="shared" si="1"/>
        <v>1</v>
      </c>
      <c r="D30" s="9">
        <f t="shared" si="2"/>
        <v>48</v>
      </c>
      <c r="E30" s="9">
        <f t="shared" si="3"/>
        <v>0</v>
      </c>
      <c r="F30" s="10">
        <f t="shared" si="4"/>
        <v>48</v>
      </c>
      <c r="G30" s="25" t="s">
        <v>113</v>
      </c>
      <c r="H30" s="25" t="s">
        <v>114</v>
      </c>
      <c r="I30" s="26">
        <v>1998</v>
      </c>
      <c r="J30" s="26" t="s">
        <v>115</v>
      </c>
      <c r="Y30" s="2">
        <v>48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customHeight="1">
      <c r="A31" s="16"/>
      <c r="B31" s="9">
        <f t="shared" si="0"/>
        <v>48</v>
      </c>
      <c r="C31" s="9">
        <f t="shared" si="1"/>
        <v>1</v>
      </c>
      <c r="D31" s="9">
        <f t="shared" si="2"/>
        <v>48</v>
      </c>
      <c r="E31" s="9">
        <f t="shared" si="3"/>
        <v>0</v>
      </c>
      <c r="F31" s="10">
        <f t="shared" si="4"/>
        <v>48</v>
      </c>
      <c r="G31" s="25" t="s">
        <v>125</v>
      </c>
      <c r="H31" s="25" t="s">
        <v>126</v>
      </c>
      <c r="I31" s="26">
        <v>1998</v>
      </c>
      <c r="J31" s="26" t="s">
        <v>127</v>
      </c>
      <c r="Z31" s="2">
        <v>48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38" ht="13.5" customHeight="1">
      <c r="A32" s="16"/>
      <c r="B32" s="9">
        <f t="shared" si="0"/>
        <v>47</v>
      </c>
      <c r="C32" s="9">
        <f t="shared" si="1"/>
        <v>1</v>
      </c>
      <c r="D32" s="9">
        <f t="shared" si="2"/>
        <v>47</v>
      </c>
      <c r="E32" s="9">
        <f t="shared" si="3"/>
        <v>0</v>
      </c>
      <c r="F32" s="10">
        <f t="shared" si="4"/>
        <v>47</v>
      </c>
      <c r="G32" s="25" t="s">
        <v>148</v>
      </c>
      <c r="H32" s="26" t="s">
        <v>81</v>
      </c>
      <c r="I32" s="26">
        <v>1999</v>
      </c>
      <c r="J32" s="26" t="s">
        <v>149</v>
      </c>
      <c r="AL32" s="2">
        <v>47</v>
      </c>
    </row>
    <row r="33" spans="1:46" ht="13.5" customHeight="1">
      <c r="A33" s="16"/>
      <c r="B33" s="9">
        <f t="shared" si="0"/>
        <v>47</v>
      </c>
      <c r="C33" s="9">
        <f t="shared" si="1"/>
        <v>1</v>
      </c>
      <c r="D33" s="9">
        <f t="shared" si="2"/>
        <v>47</v>
      </c>
      <c r="E33" s="9">
        <f t="shared" si="3"/>
        <v>0</v>
      </c>
      <c r="F33" s="10">
        <f t="shared" si="4"/>
        <v>47</v>
      </c>
      <c r="G33" s="11" t="s">
        <v>49</v>
      </c>
      <c r="H33" s="12" t="s">
        <v>44</v>
      </c>
      <c r="I33" s="23">
        <v>1998</v>
      </c>
      <c r="J33" s="11" t="s">
        <v>48</v>
      </c>
      <c r="K33" s="1"/>
      <c r="L33" s="1"/>
      <c r="M33" s="1">
        <v>47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ht="13.5" customHeight="1">
      <c r="A34" s="16"/>
      <c r="B34" s="9">
        <f t="shared" si="0"/>
        <v>46</v>
      </c>
      <c r="C34" s="9">
        <f t="shared" si="1"/>
        <v>1</v>
      </c>
      <c r="D34" s="9">
        <f t="shared" si="2"/>
        <v>46</v>
      </c>
      <c r="E34" s="9">
        <f t="shared" si="3"/>
        <v>0</v>
      </c>
      <c r="F34" s="10">
        <f t="shared" si="4"/>
        <v>46</v>
      </c>
      <c r="G34" s="15" t="s">
        <v>69</v>
      </c>
      <c r="H34" s="15" t="s">
        <v>70</v>
      </c>
      <c r="I34" s="21">
        <v>1999</v>
      </c>
      <c r="J34" s="17" t="s">
        <v>71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">
        <v>46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ht="13.5" customHeight="1">
      <c r="A35" s="16"/>
      <c r="B35" s="9">
        <f t="shared" si="0"/>
        <v>45</v>
      </c>
      <c r="C35" s="9">
        <f t="shared" si="1"/>
        <v>1</v>
      </c>
      <c r="D35" s="9">
        <f t="shared" si="2"/>
        <v>45</v>
      </c>
      <c r="E35" s="9">
        <f t="shared" si="3"/>
        <v>0</v>
      </c>
      <c r="F35" s="10">
        <f t="shared" si="4"/>
        <v>45</v>
      </c>
      <c r="G35" s="15" t="s">
        <v>72</v>
      </c>
      <c r="H35" s="15" t="s">
        <v>73</v>
      </c>
      <c r="I35" s="21">
        <v>1998</v>
      </c>
      <c r="J35" s="17" t="s">
        <v>68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">
        <v>45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ht="13.5" customHeight="1">
      <c r="A36" s="16"/>
      <c r="B36" s="9">
        <f t="shared" si="0"/>
        <v>44</v>
      </c>
      <c r="C36" s="9">
        <f t="shared" si="1"/>
        <v>1</v>
      </c>
      <c r="D36" s="9">
        <f t="shared" si="2"/>
        <v>44</v>
      </c>
      <c r="E36" s="9">
        <f t="shared" si="3"/>
        <v>0</v>
      </c>
      <c r="F36" s="10">
        <f t="shared" si="4"/>
        <v>44</v>
      </c>
      <c r="G36" s="15" t="s">
        <v>74</v>
      </c>
      <c r="H36" s="15" t="s">
        <v>75</v>
      </c>
      <c r="I36" s="21">
        <v>1999</v>
      </c>
      <c r="J36" s="17" t="s">
        <v>76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">
        <v>44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ht="13.5" customHeight="1">
      <c r="A37" s="16"/>
      <c r="B37" s="9">
        <f t="shared" si="0"/>
        <v>43</v>
      </c>
      <c r="C37" s="9">
        <f t="shared" si="1"/>
        <v>1</v>
      </c>
      <c r="D37" s="9">
        <f t="shared" si="2"/>
        <v>43</v>
      </c>
      <c r="E37" s="9">
        <f t="shared" si="3"/>
        <v>0</v>
      </c>
      <c r="F37" s="10">
        <f t="shared" si="4"/>
        <v>43</v>
      </c>
      <c r="G37" s="15" t="s">
        <v>77</v>
      </c>
      <c r="H37" s="15" t="s">
        <v>78</v>
      </c>
      <c r="I37" s="21">
        <v>1999</v>
      </c>
      <c r="J37" s="17" t="s">
        <v>79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">
        <v>43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3.5" customHeight="1">
      <c r="A38" s="16"/>
      <c r="B38" s="9">
        <f t="shared" si="0"/>
        <v>42</v>
      </c>
      <c r="C38" s="9">
        <f t="shared" si="1"/>
        <v>1</v>
      </c>
      <c r="D38" s="9">
        <f t="shared" si="2"/>
        <v>42</v>
      </c>
      <c r="E38" s="9">
        <f t="shared" si="3"/>
        <v>0</v>
      </c>
      <c r="F38" s="10">
        <f t="shared" si="4"/>
        <v>42</v>
      </c>
      <c r="G38" s="15" t="s">
        <v>80</v>
      </c>
      <c r="H38" s="15" t="s">
        <v>81</v>
      </c>
      <c r="I38" s="21">
        <v>1999</v>
      </c>
      <c r="J38" s="17" t="s">
        <v>82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">
        <v>42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3.5" customHeight="1">
      <c r="A39" s="16"/>
      <c r="B39" s="9">
        <f t="shared" si="0"/>
        <v>41</v>
      </c>
      <c r="C39" s="9">
        <f t="shared" si="1"/>
        <v>1</v>
      </c>
      <c r="D39" s="9">
        <f t="shared" si="2"/>
        <v>41</v>
      </c>
      <c r="E39" s="9">
        <f t="shared" si="3"/>
        <v>0</v>
      </c>
      <c r="F39" s="10">
        <f t="shared" si="4"/>
        <v>41</v>
      </c>
      <c r="G39" s="15" t="s">
        <v>83</v>
      </c>
      <c r="H39" s="15" t="s">
        <v>84</v>
      </c>
      <c r="I39" s="21">
        <v>1998</v>
      </c>
      <c r="J39" s="17" t="s">
        <v>85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">
        <v>41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3.5" customHeight="1">
      <c r="A40" s="16"/>
      <c r="B40" s="9">
        <f t="shared" si="0"/>
        <v>40</v>
      </c>
      <c r="C40" s="9">
        <f t="shared" si="1"/>
        <v>1</v>
      </c>
      <c r="D40" s="9">
        <f t="shared" si="2"/>
        <v>40</v>
      </c>
      <c r="E40" s="9">
        <f t="shared" si="3"/>
        <v>0</v>
      </c>
      <c r="F40" s="10">
        <f t="shared" si="4"/>
        <v>40</v>
      </c>
      <c r="G40" s="15" t="s">
        <v>86</v>
      </c>
      <c r="H40" s="15" t="s">
        <v>87</v>
      </c>
      <c r="I40" s="21">
        <v>1999</v>
      </c>
      <c r="J40" s="17" t="s">
        <v>88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">
        <v>40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ht="13.5" customHeight="1">
      <c r="A41" s="16"/>
      <c r="B41" s="9">
        <f t="shared" si="0"/>
        <v>39</v>
      </c>
      <c r="C41" s="9">
        <f t="shared" si="1"/>
        <v>1</v>
      </c>
      <c r="D41" s="9">
        <f t="shared" si="2"/>
        <v>39</v>
      </c>
      <c r="E41" s="9">
        <f t="shared" si="3"/>
        <v>0</v>
      </c>
      <c r="F41" s="10">
        <f t="shared" si="4"/>
        <v>39</v>
      </c>
      <c r="G41" s="15" t="s">
        <v>89</v>
      </c>
      <c r="H41" s="15" t="s">
        <v>90</v>
      </c>
      <c r="I41" s="21">
        <v>1998</v>
      </c>
      <c r="J41" s="17" t="s">
        <v>82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">
        <v>39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3.5" customHeight="1">
      <c r="A42" s="16"/>
      <c r="B42" s="9">
        <f t="shared" si="0"/>
        <v>38</v>
      </c>
      <c r="C42" s="9">
        <f t="shared" si="1"/>
        <v>1</v>
      </c>
      <c r="D42" s="9">
        <f t="shared" si="2"/>
        <v>38</v>
      </c>
      <c r="E42" s="9">
        <f t="shared" si="3"/>
        <v>0</v>
      </c>
      <c r="F42" s="10">
        <f t="shared" si="4"/>
        <v>38</v>
      </c>
      <c r="G42" s="18" t="s">
        <v>91</v>
      </c>
      <c r="H42" s="18" t="s">
        <v>92</v>
      </c>
      <c r="I42" s="34">
        <v>1999</v>
      </c>
      <c r="J42" s="32" t="s">
        <v>88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">
        <v>38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3.5" customHeight="1">
      <c r="A43" s="16"/>
      <c r="B43" s="9">
        <f t="shared" si="0"/>
        <v>37</v>
      </c>
      <c r="C43" s="9">
        <f t="shared" si="1"/>
        <v>1</v>
      </c>
      <c r="D43" s="9">
        <f t="shared" si="2"/>
        <v>37</v>
      </c>
      <c r="E43" s="9">
        <f t="shared" si="3"/>
        <v>0</v>
      </c>
      <c r="F43" s="10">
        <f t="shared" si="4"/>
        <v>37</v>
      </c>
      <c r="G43" s="15" t="s">
        <v>93</v>
      </c>
      <c r="H43" s="15" t="s">
        <v>94</v>
      </c>
      <c r="I43" s="21">
        <v>1999</v>
      </c>
      <c r="J43" s="17" t="s">
        <v>88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">
        <v>37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2.75">
      <c r="A44" s="16"/>
      <c r="B44" s="9">
        <f t="shared" si="0"/>
        <v>36</v>
      </c>
      <c r="C44" s="9">
        <f t="shared" si="1"/>
        <v>1</v>
      </c>
      <c r="D44" s="9">
        <f t="shared" si="2"/>
        <v>36</v>
      </c>
      <c r="E44" s="9">
        <f t="shared" si="3"/>
        <v>0</v>
      </c>
      <c r="F44" s="10">
        <f t="shared" si="4"/>
        <v>36</v>
      </c>
      <c r="G44" s="36" t="s">
        <v>95</v>
      </c>
      <c r="H44" s="15" t="s">
        <v>92</v>
      </c>
      <c r="I44" s="21">
        <v>1999</v>
      </c>
      <c r="J44" s="17" t="s">
        <v>88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">
        <v>36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28" ht="12.75">
      <c r="A45" s="16"/>
      <c r="B45" s="9">
        <f t="shared" si="0"/>
        <v>35</v>
      </c>
      <c r="C45" s="9">
        <f t="shared" si="1"/>
        <v>1</v>
      </c>
      <c r="D45" s="9">
        <f t="shared" si="2"/>
        <v>35</v>
      </c>
      <c r="E45" s="9">
        <f t="shared" si="3"/>
        <v>0</v>
      </c>
      <c r="F45" s="10">
        <f t="shared" si="4"/>
        <v>35</v>
      </c>
      <c r="G45" s="36" t="s">
        <v>96</v>
      </c>
      <c r="H45" s="15" t="s">
        <v>97</v>
      </c>
      <c r="I45" s="21">
        <v>1999</v>
      </c>
      <c r="J45" s="17" t="s">
        <v>88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">
        <v>35</v>
      </c>
      <c r="V45" s="18"/>
      <c r="W45" s="18"/>
      <c r="X45" s="18"/>
      <c r="Y45" s="18"/>
      <c r="Z45" s="18"/>
      <c r="AA45" s="18"/>
      <c r="AB45" s="18"/>
    </row>
    <row r="46" spans="1:28" ht="12.75">
      <c r="A46" s="16"/>
      <c r="B46" s="9">
        <f t="shared" si="0"/>
        <v>34</v>
      </c>
      <c r="C46" s="9">
        <f t="shared" si="1"/>
        <v>1</v>
      </c>
      <c r="D46" s="9">
        <f t="shared" si="2"/>
        <v>34</v>
      </c>
      <c r="E46" s="9">
        <f t="shared" si="3"/>
        <v>0</v>
      </c>
      <c r="F46" s="10">
        <f t="shared" si="4"/>
        <v>34</v>
      </c>
      <c r="G46" s="36" t="s">
        <v>98</v>
      </c>
      <c r="H46" s="15" t="s">
        <v>99</v>
      </c>
      <c r="I46" s="21">
        <v>1998</v>
      </c>
      <c r="J46" s="17" t="s">
        <v>82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">
        <v>34</v>
      </c>
      <c r="V46" s="18"/>
      <c r="W46" s="18"/>
      <c r="X46" s="18"/>
      <c r="Y46" s="18"/>
      <c r="Z46" s="18"/>
      <c r="AA46" s="18"/>
      <c r="AB46" s="18"/>
    </row>
    <row r="47" spans="2:10" ht="12.75">
      <c r="B47" s="9"/>
      <c r="C47" s="9"/>
      <c r="D47" s="9"/>
      <c r="E47" s="9"/>
      <c r="F47" s="10"/>
      <c r="G47" s="45"/>
      <c r="H47" s="35"/>
      <c r="I47" s="35"/>
      <c r="J47" s="35"/>
    </row>
  </sheetData>
  <sheetProtection/>
  <autoFilter ref="A2:AT2"/>
  <mergeCells count="1">
    <mergeCell ref="A1:N1"/>
  </mergeCells>
  <conditionalFormatting sqref="G3:J27 G30:J100 A3:F100">
    <cfRule type="expression" priority="1" dxfId="0" stopIfTrue="1">
      <formula>$C3:$C100&gt;6</formula>
    </cfRule>
  </conditionalFormatting>
  <conditionalFormatting sqref="J28:J29">
    <cfRule type="cellIs" priority="2" dxfId="1" operator="equal" stopIfTrue="1">
      <formula>"."</formula>
    </cfRule>
  </conditionalFormatting>
  <hyperlinks>
    <hyperlink ref="H15" r:id="rId1" display="http://my3.raceresult.com/details/results.php?sl=6.11549.de.5.Internet%7C07%20Zieleinlaufliste&amp;pp=1646"/>
    <hyperlink ref="H24" r:id="rId2" display="http://my3.raceresult.com/details/results.php?sl=6.11549.de.5.Internet%7C07%20Zieleinlaufliste&amp;pp=1645"/>
    <hyperlink ref="H29" r:id="rId3" display="http://my3.raceresult.com/details/results.php?sl=6.11549.de.5.Internet%7C07%20Zieleinlaufliste&amp;pp=318"/>
    <hyperlink ref="H8" r:id="rId4" display="http://my3.raceresult.com/details/results.php?sl=6.11549.de.5.Internet%7C07%20Zieleinlaufliste&amp;pp=367"/>
    <hyperlink ref="H34" r:id="rId5" display="http://my3.raceresult.com/details/results.php?sl=6.11549.de.5.Internet%7C07%20Zieleinlaufliste&amp;pp=261"/>
    <hyperlink ref="H35" r:id="rId6" display="http://my3.raceresult.com/details/results.php?sl=6.11549.de.5.Internet%7C07%20Zieleinlaufliste&amp;pp=368"/>
    <hyperlink ref="H36" r:id="rId7" display="http://my3.raceresult.com/details/results.php?sl=6.11549.de.5.Internet%7C07%20Zieleinlaufliste&amp;pp=361"/>
    <hyperlink ref="H37" r:id="rId8" display="http://my3.raceresult.com/details/results.php?sl=6.11549.de.5.Internet%7C07%20Zieleinlaufliste&amp;pp=306"/>
    <hyperlink ref="H38" r:id="rId9" display="http://my3.raceresult.com/details/results.php?sl=6.11549.de.5.Internet%7C07%20Zieleinlaufliste&amp;pp=295"/>
    <hyperlink ref="H39" r:id="rId10" display="http://my3.raceresult.com/details/results.php?sl=6.11549.de.5.Internet%7C07%20Zieleinlaufliste&amp;pp=160"/>
    <hyperlink ref="H40" r:id="rId11" display="http://my3.raceresult.com/details/results.php?sl=6.11549.de.5.Internet%7C07%20Zieleinlaufliste&amp;pp=332"/>
    <hyperlink ref="H41" r:id="rId12" display="http://my3.raceresult.com/details/results.php?sl=6.11549.de.5.Internet%7C07%20Zieleinlaufliste&amp;pp=277"/>
    <hyperlink ref="H42" r:id="rId13" display="http://my3.raceresult.com/details/results.php?sl=6.11549.de.5.Internet%7C07%20Zieleinlaufliste&amp;pp=195"/>
    <hyperlink ref="H43" r:id="rId14" display="http://my3.raceresult.com/details/results.php?sl=6.11549.de.5.Internet%7C07%20Zieleinlaufliste&amp;pp=209"/>
    <hyperlink ref="H44" r:id="rId15" display="http://my3.raceresult.com/details/results.php?sl=6.11549.de.5.Internet%7C07%20Zieleinlaufliste&amp;pp=180"/>
    <hyperlink ref="H45" r:id="rId16" display="http://my3.raceresult.com/details/results.php?sl=6.11549.de.5.Internet%7C07%20Zieleinlaufliste&amp;pp=166"/>
    <hyperlink ref="H46" r:id="rId17" display="http://my3.raceresult.com/details/results.php?sl=6.11549.de.5.Internet%7C07%20Zieleinlaufliste&amp;pp=272"/>
    <hyperlink ref="H12" r:id="rId18" display="http://my1.raceresult.com/details/results.php?sl=6.14439.de.3.Ergebnislisten%7CZieleinlaufliste&amp;pp=734"/>
    <hyperlink ref="H30" r:id="rId19" display="http://my1.raceresult.com/details/results.php?sl=6.14439.de.3.Ergebnislisten%7CZieleinlaufliste&amp;pp=726"/>
    <hyperlink ref="H20" r:id="rId20" display="http://my1.raceresult.com/details/results.php?sl=6.15200.de.6.Ergebnislisten%7CZieleinlaufliste&amp;pp=2102"/>
    <hyperlink ref="H18" r:id="rId21" display="http://my1.raceresult.com/details/results.php?sl=6.15200.de.5.Ergebnislisten%7CZieleinlaufliste&amp;pp=2405"/>
    <hyperlink ref="H22" r:id="rId22" display="http://my1.raceresult.com/details/results.php?sl=6.15200.de.5.Ergebnislisten%7CZieleinlaufliste&amp;pp=2415"/>
    <hyperlink ref="H31" r:id="rId23" display="http://my1.raceresult.com/details/results.php?sl=6.15200.de.5.Ergebnislisten%7CZieleinlaufliste&amp;pp=2480"/>
    <hyperlink ref="G6" r:id="rId24" display="http://my2.raceresult.com/details/results.php?sl=6.13724.de.7.Ergebnislisten%7CZieleinlaufliste&amp;pp=420"/>
    <hyperlink ref="G16" r:id="rId25" display="http://my2.raceresult.com/details/results.php?sl=6.13724.de.4.Ergebnislisten%7CZieleinlaufliste&amp;pp=337"/>
    <hyperlink ref="G17" r:id="rId26" display="http://my1.raceresult.com/details/results.php?sl=6.13721.de.6.Ergebnislisten%7CERGEBNISLISTE&amp;pp=387"/>
    <hyperlink ref="G32" r:id="rId27" display="http://my2.raceresult.com/details/results.php?sl=6.14586.de.0.Teilnehmerlisten%7CZieleinlaufliste&amp;pp=28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28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2011-12-15T20:38:20Z</dcterms:created>
  <dcterms:modified xsi:type="dcterms:W3CDTF">2013-12-09T10:58:10Z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