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K U12 (Schi C) (2012)" sheetId="1" r:id="rId1"/>
  </sheets>
  <definedNames>
    <definedName name="_xlnm._FilterDatabase" localSheetId="0" hidden="1">'WK U12 (Schi C) (2012)'!$A$2:$AS$2</definedName>
    <definedName name="_xlnm.Print_Titles" localSheetId="0">'WK U12 (Schi C) (2012)'!$2:$2</definedName>
  </definedNames>
  <calcPr fullCalcOnLoad="1"/>
</workbook>
</file>

<file path=xl/sharedStrings.xml><?xml version="1.0" encoding="utf-8"?>
<sst xmlns="http://schemas.openxmlformats.org/spreadsheetml/2006/main" count="390" uniqueCount="298">
  <si>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</si>
  <si>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</si>
  <si>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</si>
  <si>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</si>
  <si>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</si>
  <si>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</si>
  <si>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</si>
  <si>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</si>
  <si>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</si>
  <si>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</si>
  <si>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</si>
  <si>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</si>
  <si>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</si>
  <si>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</si>
  <si>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</si>
  <si>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</si>
  <si>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</si>
  <si>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</si>
  <si>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</si>
  <si>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</si>
  <si>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</si>
  <si>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</si>
  <si>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</si>
  <si>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</si>
  <si>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</si>
  <si>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</si>
  <si>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</si>
  <si>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</si>
  <si>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</si>
  <si>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</si>
  <si>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</si>
  <si>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</si>
  <si>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</si>
  <si>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</si>
  <si>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</si>
  <si>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</si>
  <si>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</si>
  <si>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</si>
  <si>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</si>
  <si>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</si>
  <si>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SV Germania Dürwiß</t>
  </si>
  <si>
    <t>Kastenholz</t>
  </si>
  <si>
    <t xml:space="preserve"> Eva</t>
  </si>
  <si>
    <t>WK U12 (Schülerinnen C): 10 bis 11 Jahre alt  (Jg. 2002 bis 2003)</t>
  </si>
  <si>
    <t xml:space="preserve">  15 BESTE</t>
  </si>
  <si>
    <t>Aachener Engel</t>
  </si>
  <si>
    <t xml:space="preserve">  Landgraaf</t>
  </si>
  <si>
    <t>SV Roland rollesbroich</t>
  </si>
  <si>
    <t>SC Komet Steckenborn</t>
  </si>
  <si>
    <t xml:space="preserve">  Jülich</t>
  </si>
  <si>
    <t>Dieckmann</t>
  </si>
  <si>
    <t xml:space="preserve"> Fenia</t>
  </si>
  <si>
    <t xml:space="preserve"> Valerie</t>
  </si>
  <si>
    <t>Kroyna</t>
  </si>
  <si>
    <t xml:space="preserve"> Celina</t>
  </si>
  <si>
    <t>Barbaraschule</t>
  </si>
  <si>
    <t>Ullrich</t>
  </si>
  <si>
    <t xml:space="preserve"> Sarah</t>
  </si>
  <si>
    <t/>
  </si>
  <si>
    <t>Fröschen</t>
  </si>
  <si>
    <t xml:space="preserve"> Juliane</t>
  </si>
  <si>
    <t>Schroiff</t>
  </si>
  <si>
    <t xml:space="preserve"> Saskia</t>
  </si>
  <si>
    <t>LSG Eschweiler</t>
  </si>
  <si>
    <t>Pohle</t>
  </si>
  <si>
    <t xml:space="preserve"> Patricia</t>
  </si>
  <si>
    <t>Ahn</t>
  </si>
  <si>
    <t>Zoé</t>
  </si>
  <si>
    <t>2002</t>
  </si>
  <si>
    <t>SGO</t>
  </si>
  <si>
    <t>Margreve</t>
  </si>
  <si>
    <t>Viviane</t>
  </si>
  <si>
    <t>Bütgenbach</t>
  </si>
  <si>
    <t>Theiss</t>
  </si>
  <si>
    <t>Doreen</t>
  </si>
  <si>
    <t>2003</t>
  </si>
  <si>
    <t>NSV Amel</t>
  </si>
  <si>
    <t>Heese</t>
  </si>
  <si>
    <t>Pia</t>
  </si>
  <si>
    <t>GS Raeren</t>
  </si>
  <si>
    <t>Brian</t>
  </si>
  <si>
    <t>Anna</t>
  </si>
  <si>
    <t>SGK</t>
  </si>
  <si>
    <t>Sommerlatte</t>
  </si>
  <si>
    <t>Laure</t>
  </si>
  <si>
    <t>Karls</t>
  </si>
  <si>
    <t>Cathérine</t>
  </si>
  <si>
    <t>Schröder</t>
  </si>
  <si>
    <t>KIM</t>
  </si>
  <si>
    <t>Narzissenschule Rocherath</t>
  </si>
  <si>
    <t>Aretz</t>
  </si>
  <si>
    <t>Marie</t>
  </si>
  <si>
    <t>Raeren</t>
  </si>
  <si>
    <t>Lea</t>
  </si>
  <si>
    <t>Stüttgen</t>
  </si>
  <si>
    <t>Lisa</t>
  </si>
  <si>
    <t>PDG</t>
  </si>
  <si>
    <t>Michelle</t>
  </si>
  <si>
    <t>Mertens</t>
  </si>
  <si>
    <t>Helena</t>
  </si>
  <si>
    <t>SC Bütgenbach</t>
  </si>
  <si>
    <t>Houben</t>
  </si>
  <si>
    <t>Célina</t>
  </si>
  <si>
    <t>SGU</t>
  </si>
  <si>
    <t>Celina</t>
  </si>
  <si>
    <t>Hannah</t>
  </si>
  <si>
    <t>Julia</t>
  </si>
  <si>
    <t>Jansen</t>
  </si>
  <si>
    <t>Alicia</t>
  </si>
  <si>
    <t>Dunkel</t>
  </si>
  <si>
    <t xml:space="preserve"> Lena</t>
  </si>
  <si>
    <t>TuS Schmidt</t>
  </si>
  <si>
    <t>Braun</t>
  </si>
  <si>
    <t xml:space="preserve"> Pauline</t>
  </si>
  <si>
    <t>Hansa Simmerath</t>
  </si>
  <si>
    <t>Nordmann</t>
  </si>
  <si>
    <t xml:space="preserve"> Michelle</t>
  </si>
  <si>
    <t>SV Germania Eicherscheid</t>
  </si>
  <si>
    <t>Schrouff</t>
  </si>
  <si>
    <t>Lena</t>
  </si>
  <si>
    <t>LG Mützenich</t>
  </si>
  <si>
    <t>Swaton</t>
  </si>
  <si>
    <t>Luisa</t>
  </si>
  <si>
    <t>Beckers</t>
  </si>
  <si>
    <t>(Monschau)</t>
  </si>
  <si>
    <t>Vonderweiden</t>
  </si>
  <si>
    <t>Mey</t>
  </si>
  <si>
    <t>Amelie</t>
  </si>
  <si>
    <t>Sportteam Peters</t>
  </si>
  <si>
    <t>Fuchs</t>
  </si>
  <si>
    <t>Suleika</t>
  </si>
  <si>
    <t>Weishaupt</t>
  </si>
  <si>
    <t>Teresa</t>
  </si>
  <si>
    <t>ohne Verein</t>
  </si>
  <si>
    <t>Ingenillem</t>
  </si>
  <si>
    <t>Hunds</t>
  </si>
  <si>
    <t>Annalena</t>
  </si>
  <si>
    <t>Vilz</t>
  </si>
  <si>
    <t>Milissa</t>
  </si>
  <si>
    <t>TSV Rocherath</t>
  </si>
  <si>
    <t>Schotten-Simons</t>
  </si>
  <si>
    <t>Paulina</t>
  </si>
  <si>
    <t>Komet Steckenborn</t>
  </si>
  <si>
    <t>Schüsseler</t>
  </si>
  <si>
    <t>Jolie</t>
  </si>
  <si>
    <t>Grundschul-Kängurus Derichswei</t>
  </si>
  <si>
    <t>Groß</t>
  </si>
  <si>
    <t>Ann-Christin</t>
  </si>
  <si>
    <t>Wolters</t>
  </si>
  <si>
    <t>Peters</t>
  </si>
  <si>
    <t>Katharina</t>
  </si>
  <si>
    <t>Stoffels</t>
  </si>
  <si>
    <t xml:space="preserve"> Anne</t>
  </si>
  <si>
    <t>TV Konzen</t>
  </si>
  <si>
    <t>Kuster</t>
  </si>
  <si>
    <t>Nina</t>
  </si>
  <si>
    <t>Randerath</t>
  </si>
  <si>
    <t>Carla</t>
  </si>
  <si>
    <t>Wendt</t>
  </si>
  <si>
    <t>Mara</t>
  </si>
  <si>
    <t>Breuer</t>
  </si>
  <si>
    <t>STASSART LISE</t>
  </si>
  <si>
    <t>ERTK</t>
  </si>
  <si>
    <t>HANSEN JULIE</t>
  </si>
  <si>
    <t>ACFK</t>
  </si>
  <si>
    <t>CANU GIULIANA</t>
  </si>
  <si>
    <t>BOHN LENA</t>
  </si>
  <si>
    <t>G.KEL</t>
  </si>
  <si>
    <t>SCHMIDT THERESA</t>
  </si>
  <si>
    <t>LANGEN AMELIE</t>
  </si>
  <si>
    <t>G.HER</t>
  </si>
  <si>
    <t>PRIEM YANA</t>
  </si>
  <si>
    <t>DEGUELDRE LORENA</t>
  </si>
  <si>
    <t>Nele</t>
  </si>
  <si>
    <t>SV Bergwacht Rohren</t>
  </si>
  <si>
    <t>Margrève</t>
  </si>
  <si>
    <t>Förster</t>
  </si>
  <si>
    <t>Jessica</t>
  </si>
  <si>
    <t>TV Höfen</t>
  </si>
  <si>
    <t>Faymonville</t>
  </si>
  <si>
    <t>Kathrine</t>
  </si>
  <si>
    <t>Kirfel</t>
  </si>
  <si>
    <t>Luana</t>
  </si>
  <si>
    <t>Bornewasser</t>
  </si>
  <si>
    <t>Jana</t>
  </si>
  <si>
    <t>Maaßen</t>
  </si>
  <si>
    <t>Anna-Elisa</t>
  </si>
  <si>
    <t>Bergwacht Rohren</t>
  </si>
  <si>
    <t>Maret</t>
  </si>
  <si>
    <t>DJK Raspo Brand</t>
  </si>
  <si>
    <t>Matull</t>
  </si>
  <si>
    <t>von Zabern</t>
  </si>
  <si>
    <t>Berit</t>
  </si>
  <si>
    <t>Gieseler</t>
  </si>
  <si>
    <t>LAC Mausbach</t>
  </si>
  <si>
    <t>Henn</t>
  </si>
  <si>
    <t>Ganser</t>
  </si>
  <si>
    <t>ATG</t>
  </si>
  <si>
    <t>Bertrams</t>
  </si>
  <si>
    <t>Pistorius</t>
  </si>
  <si>
    <t>Lorena</t>
  </si>
  <si>
    <t>Amblank</t>
  </si>
  <si>
    <t>Wardacka</t>
  </si>
  <si>
    <t>Team Aachener Engel e.V.</t>
  </si>
  <si>
    <t>Meike</t>
  </si>
  <si>
    <t>Wagemann</t>
  </si>
  <si>
    <t>Delia</t>
  </si>
  <si>
    <t>Tournay</t>
  </si>
  <si>
    <t>Elena</t>
  </si>
  <si>
    <t>FC Inde Hahn</t>
  </si>
  <si>
    <t>Nolaka</t>
  </si>
  <si>
    <t>Kimberly</t>
  </si>
  <si>
    <t>Grundschul-Kängurus</t>
  </si>
  <si>
    <t>GGS 4d</t>
  </si>
  <si>
    <t>Krott</t>
  </si>
  <si>
    <t>Molinas</t>
  </si>
  <si>
    <t>Meder</t>
  </si>
  <si>
    <t>Fabienne</t>
  </si>
  <si>
    <t>GGS 4b</t>
  </si>
  <si>
    <t>Rautenhaus</t>
  </si>
  <si>
    <t>Said</t>
  </si>
  <si>
    <t>Jolina</t>
  </si>
  <si>
    <t>GGS 4c</t>
  </si>
  <si>
    <t>Cormann</t>
  </si>
  <si>
    <t>Sophia</t>
  </si>
  <si>
    <t>TV Roetgen</t>
  </si>
  <si>
    <t>Marquardt</t>
  </si>
  <si>
    <t>Jule</t>
  </si>
  <si>
    <t>Jeske</t>
  </si>
  <si>
    <t>Madita</t>
  </si>
  <si>
    <t>Lindner</t>
  </si>
  <si>
    <t>Tatjana</t>
  </si>
  <si>
    <t>GGS 3c</t>
  </si>
  <si>
    <t>Offermann</t>
  </si>
  <si>
    <t xml:space="preserve"> Maya</t>
  </si>
  <si>
    <t>Seidensticker</t>
  </si>
  <si>
    <t>Kemmerling</t>
  </si>
  <si>
    <t xml:space="preserve"> Lea</t>
  </si>
  <si>
    <t>TV Obermaubach</t>
  </si>
  <si>
    <t>Herrmann</t>
  </si>
  <si>
    <t xml:space="preserve"> Sophie</t>
  </si>
  <si>
    <t>Zilken</t>
  </si>
  <si>
    <t xml:space="preserve"> Melina</t>
  </si>
  <si>
    <t xml:space="preserve"> Nele</t>
  </si>
  <si>
    <t>Ruddies</t>
  </si>
  <si>
    <t xml:space="preserve"> Yasmin</t>
  </si>
  <si>
    <t>Kelzenberg</t>
  </si>
  <si>
    <t xml:space="preserve"> Joeline</t>
  </si>
  <si>
    <t>Schnitzler</t>
  </si>
  <si>
    <t>FC Germania Vossenack</t>
  </si>
  <si>
    <t>FUNKENMEIER</t>
  </si>
  <si>
    <t>Janine</t>
  </si>
  <si>
    <t>TuS 1889 Buir e.V.</t>
  </si>
  <si>
    <t>HOCH</t>
  </si>
  <si>
    <t>TuS Schmidt 1911</t>
  </si>
  <si>
    <t>HAUSER</t>
  </si>
  <si>
    <t>Charis</t>
  </si>
  <si>
    <t>EscargotRun</t>
  </si>
  <si>
    <t>Schleipen</t>
  </si>
  <si>
    <t xml:space="preserve"> Maike</t>
  </si>
  <si>
    <t>SV Germania Dürwiß LA</t>
  </si>
  <si>
    <t>Hefen</t>
  </si>
  <si>
    <t xml:space="preserve"> Lisa</t>
  </si>
  <si>
    <t>Thülen</t>
  </si>
  <si>
    <t xml:space="preserve"> Laura</t>
  </si>
  <si>
    <t>Pesch</t>
  </si>
  <si>
    <t xml:space="preserve"> Anna</t>
  </si>
  <si>
    <t>KG Eefelkank</t>
  </si>
  <si>
    <t>Ohlen</t>
  </si>
  <si>
    <t xml:space="preserve"> Joana</t>
  </si>
  <si>
    <t>Meyers</t>
  </si>
  <si>
    <t>VfR Unterbruch LG</t>
  </si>
  <si>
    <t>Reuter</t>
  </si>
  <si>
    <t>Dürener TV 1847</t>
  </si>
  <si>
    <t>Gerhards</t>
  </si>
  <si>
    <t>TV Huchem-Stammeln</t>
  </si>
  <si>
    <t>Esser</t>
  </si>
  <si>
    <t>Kim</t>
  </si>
  <si>
    <t>Murray</t>
  </si>
  <si>
    <t>Fiona</t>
  </si>
  <si>
    <t>Schmitz</t>
  </si>
  <si>
    <t>Clara</t>
  </si>
  <si>
    <t>Dürener TV 1847 e.V.</t>
  </si>
  <si>
    <t>Funkenmeier</t>
  </si>
  <si>
    <t>Gräf</t>
  </si>
  <si>
    <t>Aloise</t>
  </si>
  <si>
    <t>Ullner</t>
  </si>
  <si>
    <t>Annika</t>
  </si>
  <si>
    <t>Laura</t>
  </si>
  <si>
    <t>Valerie</t>
  </si>
  <si>
    <t>Boeker</t>
  </si>
  <si>
    <t>Lara</t>
  </si>
  <si>
    <t>ATV Arnoldsweiler Turnverein 1883/06 e.V.</t>
  </si>
  <si>
    <t>Fest</t>
  </si>
  <si>
    <t>Janin</t>
  </si>
  <si>
    <t>SC Borussia 09 Inden</t>
  </si>
  <si>
    <t>Neukirchen</t>
  </si>
  <si>
    <t>Melissa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</si>
</sst>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3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4" fillId="0" borderId="10" xfId="0" applyFont="1" applyFill="1" applyBorder="1" applyAlignment="1">
      <alignment horizontal="center" vertical="center" textRotation="180"/>
    </xf>
    <xf numFmtId="164" fontId="24" fillId="0" borderId="10" xfId="0" applyNumberFormat="1" applyFont="1" applyFill="1" applyBorder="1" applyAlignment="1">
      <alignment horizontal="center" vertical="center" textRotation="180"/>
    </xf>
    <xf numFmtId="0" fontId="24" fillId="0" borderId="10" xfId="0" applyNumberFormat="1" applyFont="1" applyFill="1" applyBorder="1" applyAlignment="1">
      <alignment horizontal="center" vertical="center" textRotation="180"/>
    </xf>
    <xf numFmtId="0" fontId="25" fillId="0" borderId="10" xfId="0" applyFont="1" applyFill="1" applyBorder="1" applyAlignment="1">
      <alignment horizontal="center" vertical="center" textRotation="180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textRotation="180"/>
    </xf>
    <xf numFmtId="0" fontId="0" fillId="0" borderId="10" xfId="0" applyFont="1" applyBorder="1" applyAlignment="1">
      <alignment textRotation="90"/>
    </xf>
    <xf numFmtId="0" fontId="26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9" fillId="0" borderId="10" xfId="54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>
      <alignment wrapText="1"/>
    </xf>
    <xf numFmtId="0" fontId="29" fillId="0" borderId="10" xfId="54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wrapText="1"/>
    </xf>
    <xf numFmtId="0" fontId="32" fillId="2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1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9" fillId="0" borderId="11" xfId="54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Border="1" applyAlignment="1" quotePrefix="1">
      <alignment/>
    </xf>
    <xf numFmtId="0" fontId="28" fillId="0" borderId="13" xfId="0" applyFont="1" applyBorder="1" applyAlignment="1">
      <alignment/>
    </xf>
    <xf numFmtId="0" fontId="28" fillId="0" borderId="12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2000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">
    <dxf>
      <font>
        <b/>
        <i val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11549.de.5.Internet%7C07%20Zieleinlaufliste&amp;pp=280" TargetMode="External" /><Relationship Id="rId2" Type="http://schemas.openxmlformats.org/officeDocument/2006/relationships/hyperlink" Target="http://my3.raceresult.com/details/results.php?sl=6.11549.de.5.Internet%7C07%20Zieleinlaufliste&amp;pp=296" TargetMode="External" /><Relationship Id="rId3" Type="http://schemas.openxmlformats.org/officeDocument/2006/relationships/hyperlink" Target="http://my3.raceresult.com/details/results.php?sl=6.11549.de.5.Internet%7C07%20Zieleinlaufliste&amp;pp=107" TargetMode="External" /><Relationship Id="rId4" Type="http://schemas.openxmlformats.org/officeDocument/2006/relationships/hyperlink" Target="http://my3.raceresult.com/details/results.php?sl=6.11549.de.5.Internet%7C07%20Zieleinlaufliste&amp;pp=308" TargetMode="External" /><Relationship Id="rId5" Type="http://schemas.openxmlformats.org/officeDocument/2006/relationships/hyperlink" Target="http://my1.raceresult.com/details/results.php?sl=6.14439.de.3.Ergebnislisten%7CZieleinlaufliste&amp;pp=220" TargetMode="External" /><Relationship Id="rId6" Type="http://schemas.openxmlformats.org/officeDocument/2006/relationships/hyperlink" Target="http://my1.raceresult.com/details/results.php?sl=6.14439.de.3.Ergebnislisten%7CZieleinlaufliste&amp;pp=110" TargetMode="External" /><Relationship Id="rId7" Type="http://schemas.openxmlformats.org/officeDocument/2006/relationships/hyperlink" Target="http://my1.raceresult.com/details/results.php?sl=6.14439.de.3.Ergebnislisten%7CZieleinlaufliste&amp;pp=118" TargetMode="External" /><Relationship Id="rId8" Type="http://schemas.openxmlformats.org/officeDocument/2006/relationships/hyperlink" Target="http://my1.raceresult.com/details/results.php?sl=6.14439.de.3.Ergebnislisten%7CZieleinlaufliste&amp;pp=480" TargetMode="External" /><Relationship Id="rId9" Type="http://schemas.openxmlformats.org/officeDocument/2006/relationships/hyperlink" Target="http://my1.raceresult.com/details/results.php?sl=6.14439.de.3.Ergebnislisten%7CZieleinlaufliste&amp;pp=723" TargetMode="External" /><Relationship Id="rId10" Type="http://schemas.openxmlformats.org/officeDocument/2006/relationships/hyperlink" Target="http://my1.raceresult.com/details/results.php?sl=6.14439.de.5.Ergebnislisten%7CZieleinlaufliste&amp;pp=48" TargetMode="External" /><Relationship Id="rId11" Type="http://schemas.openxmlformats.org/officeDocument/2006/relationships/hyperlink" Target="http://my1.raceresult.com/details/results.php?sl=6.14439.de.5.Ergebnislisten%7CZieleinlaufliste&amp;pp=53" TargetMode="External" /><Relationship Id="rId12" Type="http://schemas.openxmlformats.org/officeDocument/2006/relationships/hyperlink" Target="http://my1.raceresult.com/details/results.php?sl=6.14439.de.5.Ergebnislisten%7CZieleinlaufliste&amp;pp=45" TargetMode="External" /><Relationship Id="rId13" Type="http://schemas.openxmlformats.org/officeDocument/2006/relationships/hyperlink" Target="http://my1.raceresult.com/details/results.php?sl=6.14439.de.5.Ergebnislisten%7CZieleinlaufliste&amp;pp=55" TargetMode="External" /><Relationship Id="rId14" Type="http://schemas.openxmlformats.org/officeDocument/2006/relationships/hyperlink" Target="http://my1.raceresult.com/details/results.php?sl=6.14439.de.5.Ergebnislisten%7CZieleinlaufliste&amp;pp=119" TargetMode="External" /><Relationship Id="rId15" Type="http://schemas.openxmlformats.org/officeDocument/2006/relationships/hyperlink" Target="http://my1.raceresult.com/details/results.php?sl=6.14439.de.5.Ergebnislisten%7CZieleinlaufliste&amp;pp=361" TargetMode="External" /><Relationship Id="rId16" Type="http://schemas.openxmlformats.org/officeDocument/2006/relationships/hyperlink" Target="http://my1.raceresult.com/details/results.php?sl=6.14439.de.5.Ergebnislisten%7CZieleinlaufliste&amp;pp=540" TargetMode="External" /><Relationship Id="rId17" Type="http://schemas.openxmlformats.org/officeDocument/2006/relationships/hyperlink" Target="http://my1.raceresult.com/details/results.php?sl=6.15200.de.5.Ergebnislisten%7CZieleinlaufliste&amp;pp=2468" TargetMode="External" /><Relationship Id="rId18" Type="http://schemas.openxmlformats.org/officeDocument/2006/relationships/hyperlink" Target="http://my1.raceresult.com/details/results.php?sl=6.15200.de.5.Ergebnislisten%7CZieleinlaufliste&amp;pp=499" TargetMode="External" /><Relationship Id="rId19" Type="http://schemas.openxmlformats.org/officeDocument/2006/relationships/hyperlink" Target="http://my1.raceresult.com/details/results.php?sl=6.15200.de.5.Ergebnislisten%7CZieleinlaufliste&amp;pp=494" TargetMode="External" /><Relationship Id="rId20" Type="http://schemas.openxmlformats.org/officeDocument/2006/relationships/hyperlink" Target="http://my1.raceresult.com/details/results.php?sl=6.15200.de.5.Ergebnislisten%7CZieleinlaufliste&amp;pp=2491" TargetMode="External" /><Relationship Id="rId21" Type="http://schemas.openxmlformats.org/officeDocument/2006/relationships/hyperlink" Target="http://my1.raceresult.com/details/results.php?sl=6.15200.de.2.Ergebnislisten%7CZieleinlaufliste&amp;pp=2178" TargetMode="External" /><Relationship Id="rId22" Type="http://schemas.openxmlformats.org/officeDocument/2006/relationships/hyperlink" Target="http://my1.raceresult.com/details/results.php?sl=6.15200.de.2.Ergebnislisten%7CZieleinlaufliste&amp;pp=2186" TargetMode="External" /><Relationship Id="rId23" Type="http://schemas.openxmlformats.org/officeDocument/2006/relationships/hyperlink" Target="http://my1.raceresult.com/details/results.php?sl=6.15200.de.2.Ergebnislisten%7CZieleinlaufliste&amp;pp=2180" TargetMode="External" /><Relationship Id="rId24" Type="http://schemas.openxmlformats.org/officeDocument/2006/relationships/hyperlink" Target="http://my1.raceresult.com/details/results.php?sl=6.15200.de.2.Ergebnislisten%7CZieleinlaufliste&amp;pp=2157" TargetMode="External" /><Relationship Id="rId25" Type="http://schemas.openxmlformats.org/officeDocument/2006/relationships/hyperlink" Target="http://my1.raceresult.com/details/results.php?sl=6.15200.de.2.Ergebnislisten%7CZieleinlaufliste&amp;pp=2174" TargetMode="External" /><Relationship Id="rId26" Type="http://schemas.openxmlformats.org/officeDocument/2006/relationships/hyperlink" Target="http://my2.raceresult.com/details/results.php?sl=6.13724.de.3.Ergebnislisten%7CZieleinlaufliste&amp;pp=244" TargetMode="External" /><Relationship Id="rId27" Type="http://schemas.openxmlformats.org/officeDocument/2006/relationships/hyperlink" Target="http://my2.raceresult.com/details/results.php?sl=6.13724.de.3.Ergebnislisten%7CZieleinlaufliste&amp;pp=464" TargetMode="External" /><Relationship Id="rId28" Type="http://schemas.openxmlformats.org/officeDocument/2006/relationships/hyperlink" Target="http://my2.raceresult.com/details/results.php?sl=6.13724.de.3.Ergebnislisten%7CZieleinlaufliste&amp;pp=395" TargetMode="External" /><Relationship Id="rId29" Type="http://schemas.openxmlformats.org/officeDocument/2006/relationships/hyperlink" Target="http://my2.raceresult.com/details/results.php?sl=6.13724.de.3.Ergebnislisten%7CZieleinlaufliste&amp;pp=463" TargetMode="External" /><Relationship Id="rId30" Type="http://schemas.openxmlformats.org/officeDocument/2006/relationships/hyperlink" Target="http://my2.raceresult.com/details/results.php?sl=6.13724.de.3.Ergebnislisten%7CZieleinlaufliste&amp;pp=194" TargetMode="External" /><Relationship Id="rId31" Type="http://schemas.openxmlformats.org/officeDocument/2006/relationships/hyperlink" Target="http://my2.raceresult.com/details/results.php?sl=6.13724.de.3.Ergebnislisten%7CZieleinlaufliste&amp;pp=195" TargetMode="External" /><Relationship Id="rId32" Type="http://schemas.openxmlformats.org/officeDocument/2006/relationships/hyperlink" Target="http://my2.raceresult.com/details/results.php?sl=6.13724.de.3.Ergebnislisten%7CZieleinlaufliste&amp;pp=465" TargetMode="External" /><Relationship Id="rId33" Type="http://schemas.openxmlformats.org/officeDocument/2006/relationships/hyperlink" Target="http://my1.raceresult.com/details/results.php?sl=6.13721.de.5.Ergebnislisten%7CERGEBNISLISTE&amp;pp=670" TargetMode="External" /><Relationship Id="rId34" Type="http://schemas.openxmlformats.org/officeDocument/2006/relationships/hyperlink" Target="http://my1.raceresult.com/details/results.php?sl=6.13721.de.5.Ergebnislisten%7CERGEBNISLISTE&amp;pp=310" TargetMode="External" /><Relationship Id="rId35" Type="http://schemas.openxmlformats.org/officeDocument/2006/relationships/hyperlink" Target="http://my1.raceresult.com/details/results.php?sl=6.13721.de.5.Ergebnislisten%7CERGEBNISLISTE&amp;pp=804" TargetMode="External" /><Relationship Id="rId36" Type="http://schemas.openxmlformats.org/officeDocument/2006/relationships/hyperlink" Target="http://my1.raceresult.com/details/results.php?sl=6.13721.de.5.Ergebnislisten%7CERGEBNISLISTE&amp;pp=581" TargetMode="External" /><Relationship Id="rId37" Type="http://schemas.openxmlformats.org/officeDocument/2006/relationships/hyperlink" Target="http://my1.raceresult.com/details/results.php?sl=6.13721.de.5.Ergebnislisten%7CERGEBNISLISTE&amp;pp=559" TargetMode="External" /><Relationship Id="rId38" Type="http://schemas.openxmlformats.org/officeDocument/2006/relationships/hyperlink" Target="http://my1.raceresult.com/details/results.php?sl=6.16995.de.0.Ergebnislisten%7CErgebn%20www%20Zieleinlaufliste%20m%2Fw%20AK&amp;pp=2780" TargetMode="External" /><Relationship Id="rId39" Type="http://schemas.openxmlformats.org/officeDocument/2006/relationships/hyperlink" Target="http://my2.raceresult.com/details/results.php?sl=6.14586.de.0.Teilnehmerlisten%7CZieleinlaufliste&amp;pp=154" TargetMode="External" /><Relationship Id="rId40" Type="http://schemas.openxmlformats.org/officeDocument/2006/relationships/hyperlink" Target="http://my2.raceresult.com/details/results.php?sl=6.14586.de.0.Teilnehmerlisten%7CZieleinlaufliste&amp;pp=185" TargetMode="External" /><Relationship Id="rId41" Type="http://schemas.openxmlformats.org/officeDocument/2006/relationships/hyperlink" Target="http://my2.raceresult.com/details/results.php?sl=6.14586.de.0.Teilnehmerlisten%7CZieleinlaufliste&amp;pp=233" TargetMode="External" /><Relationship Id="rId42" Type="http://schemas.openxmlformats.org/officeDocument/2006/relationships/hyperlink" Target="http://my2.raceresult.com/details/results.php?sl=6.14586.de.0.Teilnehmerlisten%7CZieleinlaufliste&amp;pp=232" TargetMode="External" /><Relationship Id="rId43" Type="http://schemas.openxmlformats.org/officeDocument/2006/relationships/hyperlink" Target="http://my2.raceresult.com/details/results.php?sl=6.14586.de.0.Teilnehmerlisten%7CZieleinlaufliste&amp;pp=234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25"/>
  <sheetViews>
    <sheetView showGridLines="0" tabSelected="1" zoomScalePageLayoutView="0" workbookViewId="0" topLeftCell="A1">
      <pane xSplit="10" ySplit="2" topLeftCell="K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A125"/>
    </sheetView>
  </sheetViews>
  <sheetFormatPr defaultColWidth="11.421875" defaultRowHeight="12.75"/>
  <cols>
    <col min="1" max="1" width="4.7109375" style="4" customWidth="1"/>
    <col min="2" max="6" width="4.7109375" style="3" customWidth="1"/>
    <col min="7" max="7" width="10.28125" style="28" bestFit="1" customWidth="1"/>
    <col min="8" max="8" width="11.57421875" style="28" bestFit="1" customWidth="1"/>
    <col min="9" max="9" width="6.00390625" style="28" bestFit="1" customWidth="1"/>
    <col min="10" max="10" width="22.421875" style="28" bestFit="1" customWidth="1"/>
    <col min="11" max="15" width="3.00390625" style="28" bestFit="1" customWidth="1"/>
    <col min="16" max="16" width="3.28125" style="28" bestFit="1" customWidth="1"/>
    <col min="17" max="45" width="3.00390625" style="28" bestFit="1" customWidth="1"/>
    <col min="46" max="16384" width="11.421875" style="28" customWidth="1"/>
  </cols>
  <sheetData>
    <row r="1" spans="1:45" s="20" customFormat="1" ht="14.2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7" s="12" customFormat="1" ht="108.75">
      <c r="A2" s="5" t="s">
        <v>39</v>
      </c>
      <c r="B2" s="6" t="s">
        <v>38</v>
      </c>
      <c r="C2" s="7" t="s">
        <v>37</v>
      </c>
      <c r="D2" s="7" t="s">
        <v>44</v>
      </c>
      <c r="E2" s="7" t="s">
        <v>36</v>
      </c>
      <c r="F2" s="8" t="s">
        <v>35</v>
      </c>
      <c r="G2" s="9" t="s">
        <v>34</v>
      </c>
      <c r="H2" s="9" t="s">
        <v>33</v>
      </c>
      <c r="I2" s="9" t="s">
        <v>32</v>
      </c>
      <c r="J2" s="9" t="s">
        <v>31</v>
      </c>
      <c r="K2" s="2" t="s">
        <v>30</v>
      </c>
      <c r="L2" s="2" t="s">
        <v>28</v>
      </c>
      <c r="M2" s="2" t="s">
        <v>27</v>
      </c>
      <c r="N2" s="2" t="s">
        <v>29</v>
      </c>
      <c r="O2" s="2" t="s">
        <v>26</v>
      </c>
      <c r="P2" s="2" t="s">
        <v>25</v>
      </c>
      <c r="Q2" s="2" t="s">
        <v>24</v>
      </c>
      <c r="R2" s="10" t="s">
        <v>45</v>
      </c>
      <c r="S2" s="2" t="s">
        <v>46</v>
      </c>
      <c r="T2" s="2" t="s">
        <v>23</v>
      </c>
      <c r="U2" s="2" t="s">
        <v>20</v>
      </c>
      <c r="V2" s="2" t="s">
        <v>22</v>
      </c>
      <c r="W2" s="2" t="s">
        <v>21</v>
      </c>
      <c r="X2" s="10" t="s">
        <v>47</v>
      </c>
      <c r="Y2" s="2" t="s">
        <v>19</v>
      </c>
      <c r="Z2" s="2" t="s">
        <v>17</v>
      </c>
      <c r="AA2" s="2" t="s">
        <v>16</v>
      </c>
      <c r="AB2" s="2" t="s">
        <v>15</v>
      </c>
      <c r="AC2" s="2" t="s">
        <v>18</v>
      </c>
      <c r="AD2" s="2" t="s">
        <v>14</v>
      </c>
      <c r="AE2" s="2" t="s">
        <v>13</v>
      </c>
      <c r="AF2" s="2" t="s">
        <v>12</v>
      </c>
      <c r="AG2" s="2" t="s">
        <v>11</v>
      </c>
      <c r="AH2" s="2" t="s">
        <v>10</v>
      </c>
      <c r="AI2" s="2" t="s">
        <v>8</v>
      </c>
      <c r="AJ2" s="2" t="s">
        <v>9</v>
      </c>
      <c r="AK2" s="2" t="s">
        <v>7</v>
      </c>
      <c r="AL2" s="2" t="s">
        <v>6</v>
      </c>
      <c r="AM2" s="2" t="s">
        <v>5</v>
      </c>
      <c r="AN2" s="2" t="s">
        <v>4</v>
      </c>
      <c r="AO2" s="2" t="s">
        <v>3</v>
      </c>
      <c r="AP2" s="2" t="s">
        <v>2</v>
      </c>
      <c r="AQ2" s="10" t="s">
        <v>48</v>
      </c>
      <c r="AR2" s="2" t="s">
        <v>1</v>
      </c>
      <c r="AS2" s="2" t="s">
        <v>0</v>
      </c>
      <c r="AT2" s="2" t="s">
        <v>49</v>
      </c>
      <c r="AU2" s="11"/>
    </row>
    <row r="3" spans="1:45" s="15" customFormat="1" ht="13.5" customHeight="1">
      <c r="A3" s="1">
        <v>1</v>
      </c>
      <c r="B3" s="13">
        <f aca="true" t="shared" si="0" ref="B3:B36">SUM(K3:AS3)</f>
        <v>542</v>
      </c>
      <c r="C3" s="13">
        <f aca="true" t="shared" si="1" ref="C3:C36">COUNT(K3:AS3)</f>
        <v>11</v>
      </c>
      <c r="D3" s="13">
        <f aca="true" t="shared" si="2" ref="D3:D36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348</v>
      </c>
      <c r="E3" s="13">
        <f aca="true" t="shared" si="3" ref="E3:E36">IF(COUNT(K3:AT3)&lt;11,IF(COUNT(K3:AT3)&gt;6,(COUNT(K3:AT3)-7),0)*20,80)</f>
        <v>80</v>
      </c>
      <c r="F3" s="14">
        <f aca="true" t="shared" si="4" ref="F3:F36">D3+E3</f>
        <v>428</v>
      </c>
      <c r="G3" s="21" t="s">
        <v>41</v>
      </c>
      <c r="H3" s="22" t="s">
        <v>42</v>
      </c>
      <c r="I3" s="21">
        <v>2002</v>
      </c>
      <c r="J3" s="21" t="s">
        <v>40</v>
      </c>
      <c r="K3" s="1">
        <v>50</v>
      </c>
      <c r="L3" s="1"/>
      <c r="M3" s="1"/>
      <c r="N3" s="1"/>
      <c r="O3" s="1"/>
      <c r="P3" s="1">
        <v>48</v>
      </c>
      <c r="Q3" s="1">
        <v>50</v>
      </c>
      <c r="R3" s="1"/>
      <c r="S3" s="1"/>
      <c r="T3" s="1"/>
      <c r="U3" s="1"/>
      <c r="V3" s="1"/>
      <c r="W3" s="1">
        <v>50</v>
      </c>
      <c r="X3" s="1"/>
      <c r="Y3" s="1"/>
      <c r="Z3" s="1"/>
      <c r="AA3" s="1"/>
      <c r="AB3" s="1">
        <v>49</v>
      </c>
      <c r="AC3" s="1">
        <v>50</v>
      </c>
      <c r="AD3" s="40">
        <v>49</v>
      </c>
      <c r="AE3" s="1"/>
      <c r="AF3" s="1">
        <v>49</v>
      </c>
      <c r="AG3" s="1">
        <v>49</v>
      </c>
      <c r="AH3" s="1"/>
      <c r="AI3" s="1"/>
      <c r="AJ3" s="1"/>
      <c r="AK3" s="1">
        <v>50</v>
      </c>
      <c r="AL3" s="1"/>
      <c r="AM3" s="1"/>
      <c r="AN3" s="1">
        <v>48</v>
      </c>
      <c r="AO3" s="1"/>
      <c r="AP3" s="1"/>
      <c r="AQ3" s="1"/>
      <c r="AR3" s="1"/>
      <c r="AS3" s="1"/>
    </row>
    <row r="4" spans="1:45" s="15" customFormat="1" ht="13.5" customHeight="1">
      <c r="A4" s="1">
        <v>2</v>
      </c>
      <c r="B4" s="13">
        <f t="shared" si="0"/>
        <v>526</v>
      </c>
      <c r="C4" s="13">
        <f t="shared" si="1"/>
        <v>11</v>
      </c>
      <c r="D4" s="13">
        <f t="shared" si="2"/>
        <v>339</v>
      </c>
      <c r="E4" s="13">
        <f t="shared" si="3"/>
        <v>80</v>
      </c>
      <c r="F4" s="14">
        <f t="shared" si="4"/>
        <v>419</v>
      </c>
      <c r="G4" s="21" t="s">
        <v>41</v>
      </c>
      <c r="H4" s="22" t="s">
        <v>52</v>
      </c>
      <c r="I4" s="21">
        <v>2003</v>
      </c>
      <c r="J4" s="21" t="s">
        <v>40</v>
      </c>
      <c r="K4" s="1">
        <v>48</v>
      </c>
      <c r="L4" s="1"/>
      <c r="M4" s="1"/>
      <c r="N4" s="1"/>
      <c r="O4" s="1"/>
      <c r="P4" s="1">
        <v>49</v>
      </c>
      <c r="Q4" s="1">
        <v>48</v>
      </c>
      <c r="R4" s="1"/>
      <c r="S4" s="1"/>
      <c r="T4" s="1"/>
      <c r="U4" s="1"/>
      <c r="V4" s="1"/>
      <c r="W4" s="1">
        <v>49</v>
      </c>
      <c r="X4" s="1"/>
      <c r="Y4" s="1"/>
      <c r="Z4" s="1"/>
      <c r="AA4" s="1"/>
      <c r="AB4" s="1">
        <v>48</v>
      </c>
      <c r="AC4" s="1">
        <v>48</v>
      </c>
      <c r="AD4" s="40">
        <v>48</v>
      </c>
      <c r="AE4" s="1"/>
      <c r="AF4" s="1">
        <v>47</v>
      </c>
      <c r="AG4" s="1">
        <v>48</v>
      </c>
      <c r="AH4" s="1"/>
      <c r="AI4" s="1"/>
      <c r="AJ4" s="1"/>
      <c r="AK4" s="1">
        <v>49</v>
      </c>
      <c r="AL4" s="1"/>
      <c r="AM4" s="1"/>
      <c r="AN4" s="1">
        <v>44</v>
      </c>
      <c r="AO4" s="1"/>
      <c r="AP4" s="1"/>
      <c r="AQ4" s="1"/>
      <c r="AR4" s="1"/>
      <c r="AS4" s="1"/>
    </row>
    <row r="5" spans="1:45" s="15" customFormat="1" ht="13.5" customHeight="1">
      <c r="A5" s="1"/>
      <c r="B5" s="13"/>
      <c r="C5" s="13"/>
      <c r="D5" s="13"/>
      <c r="E5" s="13"/>
      <c r="F5" s="14"/>
      <c r="G5" s="21"/>
      <c r="H5" s="22"/>
      <c r="I5" s="21"/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4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15" customFormat="1" ht="13.5" customHeight="1">
      <c r="A6" s="1"/>
      <c r="B6" s="13"/>
      <c r="C6" s="13"/>
      <c r="D6" s="13"/>
      <c r="E6" s="13"/>
      <c r="F6" s="14"/>
      <c r="G6" s="21"/>
      <c r="H6" s="22"/>
      <c r="I6" s="21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15" customFormat="1" ht="13.5" customHeight="1">
      <c r="A7" s="1"/>
      <c r="B7" s="13">
        <f t="shared" si="0"/>
        <v>194</v>
      </c>
      <c r="C7" s="13">
        <f t="shared" si="1"/>
        <v>4</v>
      </c>
      <c r="D7" s="13">
        <f t="shared" si="2"/>
        <v>194</v>
      </c>
      <c r="E7" s="13">
        <f t="shared" si="3"/>
        <v>0</v>
      </c>
      <c r="F7" s="14">
        <f t="shared" si="4"/>
        <v>194</v>
      </c>
      <c r="G7" s="23" t="s">
        <v>70</v>
      </c>
      <c r="H7" s="23" t="s">
        <v>71</v>
      </c>
      <c r="I7" s="23" t="s">
        <v>68</v>
      </c>
      <c r="J7" s="23" t="s">
        <v>72</v>
      </c>
      <c r="K7" s="1"/>
      <c r="L7" s="1">
        <v>49</v>
      </c>
      <c r="M7" s="1"/>
      <c r="N7" s="1"/>
      <c r="O7" s="1"/>
      <c r="P7" s="1"/>
      <c r="Q7" s="1"/>
      <c r="R7" s="1"/>
      <c r="S7" s="1"/>
      <c r="T7" s="1">
        <v>49</v>
      </c>
      <c r="U7" s="1">
        <v>49</v>
      </c>
      <c r="V7" s="1"/>
      <c r="W7" s="1"/>
      <c r="X7" s="1"/>
      <c r="Y7" s="1"/>
      <c r="Z7" s="40">
        <v>47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6" s="15" customFormat="1" ht="13.5" customHeight="1">
      <c r="A8" s="1"/>
      <c r="B8" s="13">
        <f t="shared" si="0"/>
        <v>140</v>
      </c>
      <c r="C8" s="13">
        <f t="shared" si="1"/>
        <v>3</v>
      </c>
      <c r="D8" s="13">
        <f t="shared" si="2"/>
        <v>140</v>
      </c>
      <c r="E8" s="13">
        <f t="shared" si="3"/>
        <v>0</v>
      </c>
      <c r="F8" s="14">
        <f t="shared" si="4"/>
        <v>140</v>
      </c>
      <c r="G8" s="36" t="s">
        <v>202</v>
      </c>
      <c r="H8" s="36" t="s">
        <v>106</v>
      </c>
      <c r="I8" s="37">
        <v>2002</v>
      </c>
      <c r="J8" s="37" t="s">
        <v>203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>
        <v>46</v>
      </c>
      <c r="Z8" s="3">
        <v>44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3">
        <v>50</v>
      </c>
      <c r="AO8" s="28"/>
      <c r="AP8" s="28"/>
      <c r="AQ8" s="28"/>
      <c r="AR8" s="28"/>
      <c r="AS8" s="28"/>
      <c r="AT8" s="28"/>
    </row>
    <row r="9" spans="1:45" s="15" customFormat="1" ht="13.5" customHeight="1">
      <c r="A9" s="1"/>
      <c r="B9" s="13">
        <f t="shared" si="0"/>
        <v>137</v>
      </c>
      <c r="C9" s="13">
        <f t="shared" si="1"/>
        <v>3</v>
      </c>
      <c r="D9" s="13">
        <f t="shared" si="2"/>
        <v>137</v>
      </c>
      <c r="E9" s="13">
        <f t="shared" si="3"/>
        <v>0</v>
      </c>
      <c r="F9" s="14">
        <f t="shared" si="4"/>
        <v>137</v>
      </c>
      <c r="G9" s="23" t="s">
        <v>85</v>
      </c>
      <c r="H9" s="23" t="s">
        <v>86</v>
      </c>
      <c r="I9" s="23" t="s">
        <v>68</v>
      </c>
      <c r="J9" s="23" t="s">
        <v>69</v>
      </c>
      <c r="K9" s="1"/>
      <c r="L9" s="1">
        <v>44</v>
      </c>
      <c r="M9" s="1"/>
      <c r="N9" s="1"/>
      <c r="O9" s="1"/>
      <c r="P9" s="1"/>
      <c r="Q9" s="1"/>
      <c r="R9" s="1"/>
      <c r="S9" s="1"/>
      <c r="T9" s="1">
        <v>43</v>
      </c>
      <c r="U9" s="1"/>
      <c r="V9" s="1"/>
      <c r="W9" s="1"/>
      <c r="X9" s="1"/>
      <c r="Y9" s="1"/>
      <c r="Z9" s="40">
        <v>50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15" customFormat="1" ht="13.5" customHeight="1">
      <c r="A10" s="1"/>
      <c r="B10" s="13">
        <f t="shared" si="0"/>
        <v>136</v>
      </c>
      <c r="C10" s="13">
        <f t="shared" si="1"/>
        <v>3</v>
      </c>
      <c r="D10" s="13">
        <f t="shared" si="2"/>
        <v>136</v>
      </c>
      <c r="E10" s="13">
        <f t="shared" si="3"/>
        <v>0</v>
      </c>
      <c r="F10" s="14">
        <f t="shared" si="4"/>
        <v>136</v>
      </c>
      <c r="G10" s="23" t="s">
        <v>66</v>
      </c>
      <c r="H10" s="23" t="s">
        <v>67</v>
      </c>
      <c r="I10" s="23" t="s">
        <v>68</v>
      </c>
      <c r="J10" s="23" t="s">
        <v>69</v>
      </c>
      <c r="K10" s="1"/>
      <c r="L10" s="1">
        <v>50</v>
      </c>
      <c r="M10" s="1"/>
      <c r="N10" s="1"/>
      <c r="O10" s="1">
        <v>36</v>
      </c>
      <c r="P10" s="1"/>
      <c r="Q10" s="1"/>
      <c r="R10" s="1"/>
      <c r="S10" s="1"/>
      <c r="T10" s="1">
        <v>50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15" customFormat="1" ht="13.5" customHeight="1">
      <c r="A11" s="1"/>
      <c r="B11" s="13">
        <f t="shared" si="0"/>
        <v>133</v>
      </c>
      <c r="C11" s="13">
        <f t="shared" si="1"/>
        <v>3</v>
      </c>
      <c r="D11" s="13">
        <f t="shared" si="2"/>
        <v>133</v>
      </c>
      <c r="E11" s="13">
        <f t="shared" si="3"/>
        <v>0</v>
      </c>
      <c r="F11" s="14">
        <f t="shared" si="4"/>
        <v>133</v>
      </c>
      <c r="G11" s="23" t="s">
        <v>87</v>
      </c>
      <c r="H11" s="23" t="s">
        <v>88</v>
      </c>
      <c r="I11" s="23" t="s">
        <v>75</v>
      </c>
      <c r="J11" s="23" t="s">
        <v>89</v>
      </c>
      <c r="K11" s="1"/>
      <c r="L11" s="1">
        <v>43</v>
      </c>
      <c r="M11" s="1"/>
      <c r="N11" s="1"/>
      <c r="O11" s="1"/>
      <c r="P11" s="1"/>
      <c r="Q11" s="1"/>
      <c r="R11" s="1"/>
      <c r="S11" s="1"/>
      <c r="T11" s="1">
        <v>44</v>
      </c>
      <c r="U11" s="1">
        <v>46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6" s="15" customFormat="1" ht="13.5" customHeight="1">
      <c r="A12" s="1"/>
      <c r="B12" s="13">
        <f t="shared" si="0"/>
        <v>112</v>
      </c>
      <c r="C12" s="13">
        <f t="shared" si="1"/>
        <v>3</v>
      </c>
      <c r="D12" s="13">
        <f t="shared" si="2"/>
        <v>112</v>
      </c>
      <c r="E12" s="13">
        <f t="shared" si="3"/>
        <v>0</v>
      </c>
      <c r="F12" s="14">
        <f t="shared" si="4"/>
        <v>112</v>
      </c>
      <c r="G12" s="23" t="s">
        <v>98</v>
      </c>
      <c r="H12" s="23" t="s">
        <v>99</v>
      </c>
      <c r="I12" s="23" t="s">
        <v>68</v>
      </c>
      <c r="J12" s="23" t="s">
        <v>100</v>
      </c>
      <c r="K12" s="24"/>
      <c r="L12" s="1">
        <v>28</v>
      </c>
      <c r="M12" s="24"/>
      <c r="N12" s="24"/>
      <c r="O12" s="24"/>
      <c r="P12" s="24"/>
      <c r="Q12" s="24"/>
      <c r="R12" s="24"/>
      <c r="S12" s="24"/>
      <c r="T12" s="24">
        <v>41</v>
      </c>
      <c r="U12" s="24">
        <v>43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s="15" customFormat="1" ht="13.5" customHeight="1">
      <c r="A13" s="1"/>
      <c r="B13" s="13">
        <f t="shared" si="0"/>
        <v>100</v>
      </c>
      <c r="C13" s="13">
        <f t="shared" si="1"/>
        <v>2</v>
      </c>
      <c r="D13" s="13">
        <f t="shared" si="2"/>
        <v>100</v>
      </c>
      <c r="E13" s="13">
        <f t="shared" si="3"/>
        <v>0</v>
      </c>
      <c r="F13" s="14">
        <f t="shared" si="4"/>
        <v>100</v>
      </c>
      <c r="G13" s="41" t="s">
        <v>115</v>
      </c>
      <c r="H13" s="41" t="s">
        <v>116</v>
      </c>
      <c r="I13" s="41">
        <v>2003</v>
      </c>
      <c r="J13" s="42" t="s">
        <v>117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>
        <v>50</v>
      </c>
      <c r="AA13" s="28">
        <v>50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15" customFormat="1" ht="13.5" customHeight="1">
      <c r="A14" s="1"/>
      <c r="B14" s="13">
        <f t="shared" si="0"/>
        <v>99</v>
      </c>
      <c r="C14" s="13">
        <f t="shared" si="1"/>
        <v>2</v>
      </c>
      <c r="D14" s="16">
        <f t="shared" si="2"/>
        <v>99</v>
      </c>
      <c r="E14" s="13">
        <f t="shared" si="3"/>
        <v>0</v>
      </c>
      <c r="F14" s="14">
        <f t="shared" si="4"/>
        <v>99</v>
      </c>
      <c r="G14" s="36" t="s">
        <v>272</v>
      </c>
      <c r="H14" s="37" t="s">
        <v>93</v>
      </c>
      <c r="I14" s="37">
        <v>2002</v>
      </c>
      <c r="J14" s="37" t="s">
        <v>273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>
        <v>49</v>
      </c>
      <c r="AM14" s="28"/>
      <c r="AN14" s="28">
        <v>50</v>
      </c>
      <c r="AO14" s="28"/>
      <c r="AP14" s="28"/>
      <c r="AQ14" s="28"/>
      <c r="AR14" s="28"/>
      <c r="AS14" s="28"/>
      <c r="AT14" s="28"/>
    </row>
    <row r="15" spans="1:46" s="15" customFormat="1" ht="13.5" customHeight="1">
      <c r="A15" s="1"/>
      <c r="B15" s="13">
        <f t="shared" si="0"/>
        <v>99</v>
      </c>
      <c r="C15" s="13">
        <f t="shared" si="1"/>
        <v>2</v>
      </c>
      <c r="D15" s="13">
        <f t="shared" si="2"/>
        <v>99</v>
      </c>
      <c r="E15" s="13">
        <f t="shared" si="3"/>
        <v>0</v>
      </c>
      <c r="F15" s="14">
        <f t="shared" si="4"/>
        <v>99</v>
      </c>
      <c r="G15" s="36" t="s">
        <v>250</v>
      </c>
      <c r="H15" s="36" t="s">
        <v>251</v>
      </c>
      <c r="I15" s="36">
        <v>2002</v>
      </c>
      <c r="J15" s="36" t="s">
        <v>252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>
        <v>50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>
        <v>49</v>
      </c>
      <c r="AO15" s="28"/>
      <c r="AP15" s="28"/>
      <c r="AQ15" s="28"/>
      <c r="AR15" s="28"/>
      <c r="AS15" s="28"/>
      <c r="AT15" s="28"/>
    </row>
    <row r="16" spans="1:46" s="15" customFormat="1" ht="13.5" customHeight="1">
      <c r="A16" s="1"/>
      <c r="B16" s="13">
        <f t="shared" si="0"/>
        <v>98</v>
      </c>
      <c r="C16" s="13">
        <f t="shared" si="1"/>
        <v>2</v>
      </c>
      <c r="D16" s="13">
        <f t="shared" si="2"/>
        <v>98</v>
      </c>
      <c r="E16" s="13">
        <f t="shared" si="3"/>
        <v>0</v>
      </c>
      <c r="F16" s="14">
        <f t="shared" si="4"/>
        <v>98</v>
      </c>
      <c r="G16" s="41" t="s">
        <v>233</v>
      </c>
      <c r="H16" s="41" t="s">
        <v>234</v>
      </c>
      <c r="I16" s="41">
        <v>2003</v>
      </c>
      <c r="J16" s="42" t="s">
        <v>117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3">
        <v>49</v>
      </c>
      <c r="AA16" s="28">
        <v>49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15" customFormat="1" ht="13.5" customHeight="1">
      <c r="A17" s="1"/>
      <c r="B17" s="13">
        <f t="shared" si="0"/>
        <v>97</v>
      </c>
      <c r="C17" s="13">
        <f t="shared" si="1"/>
        <v>2</v>
      </c>
      <c r="D17" s="13">
        <f t="shared" si="2"/>
        <v>97</v>
      </c>
      <c r="E17" s="13">
        <f t="shared" si="3"/>
        <v>0</v>
      </c>
      <c r="F17" s="14">
        <f t="shared" si="4"/>
        <v>97</v>
      </c>
      <c r="G17" s="35" t="s">
        <v>176</v>
      </c>
      <c r="H17" s="35" t="s">
        <v>177</v>
      </c>
      <c r="I17" s="35">
        <v>2003</v>
      </c>
      <c r="J17" s="35" t="s">
        <v>178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>
        <v>48</v>
      </c>
      <c r="V17" s="28"/>
      <c r="W17" s="2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>
        <v>49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5" s="15" customFormat="1" ht="13.5" customHeight="1">
      <c r="A18" s="1"/>
      <c r="B18" s="13">
        <f t="shared" si="0"/>
        <v>96</v>
      </c>
      <c r="C18" s="13">
        <f t="shared" si="1"/>
        <v>2</v>
      </c>
      <c r="D18" s="13">
        <f t="shared" si="2"/>
        <v>96</v>
      </c>
      <c r="E18" s="13">
        <f t="shared" si="3"/>
        <v>0</v>
      </c>
      <c r="F18" s="14">
        <f t="shared" si="4"/>
        <v>96</v>
      </c>
      <c r="G18" s="23" t="s">
        <v>73</v>
      </c>
      <c r="H18" s="23" t="s">
        <v>74</v>
      </c>
      <c r="I18" s="23" t="s">
        <v>75</v>
      </c>
      <c r="J18" s="23" t="s">
        <v>76</v>
      </c>
      <c r="K18" s="1"/>
      <c r="L18" s="1">
        <v>48</v>
      </c>
      <c r="M18" s="1"/>
      <c r="N18" s="1"/>
      <c r="O18" s="1">
        <v>48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6" s="15" customFormat="1" ht="13.5" customHeight="1">
      <c r="A19" s="1"/>
      <c r="B19" s="13">
        <f t="shared" si="0"/>
        <v>95</v>
      </c>
      <c r="C19" s="13">
        <f t="shared" si="1"/>
        <v>2</v>
      </c>
      <c r="D19" s="13">
        <f t="shared" si="2"/>
        <v>95</v>
      </c>
      <c r="E19" s="13">
        <f t="shared" si="3"/>
        <v>0</v>
      </c>
      <c r="F19" s="14">
        <f t="shared" si="4"/>
        <v>95</v>
      </c>
      <c r="G19" s="36" t="s">
        <v>193</v>
      </c>
      <c r="H19" s="36" t="s">
        <v>93</v>
      </c>
      <c r="I19" s="37">
        <v>2002</v>
      </c>
      <c r="J19" s="37" t="s">
        <v>194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">
        <v>47</v>
      </c>
      <c r="Z19" s="28"/>
      <c r="AA19" s="28"/>
      <c r="AB19" s="28"/>
      <c r="AC19" s="28"/>
      <c r="AD19" s="28">
        <v>48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5" s="15" customFormat="1" ht="13.5" customHeight="1">
      <c r="A20" s="1"/>
      <c r="B20" s="13">
        <f t="shared" si="0"/>
        <v>90</v>
      </c>
      <c r="C20" s="13">
        <f t="shared" si="1"/>
        <v>2</v>
      </c>
      <c r="D20" s="16">
        <f t="shared" si="2"/>
        <v>90</v>
      </c>
      <c r="E20" s="13">
        <f t="shared" si="3"/>
        <v>0</v>
      </c>
      <c r="F20" s="14">
        <f t="shared" si="4"/>
        <v>90</v>
      </c>
      <c r="G20" s="23" t="s">
        <v>94</v>
      </c>
      <c r="H20" s="23" t="s">
        <v>95</v>
      </c>
      <c r="I20" s="23" t="s">
        <v>68</v>
      </c>
      <c r="J20" s="23" t="s">
        <v>96</v>
      </c>
      <c r="K20" s="1"/>
      <c r="L20" s="1">
        <v>40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v>50</v>
      </c>
      <c r="AM20" s="1"/>
      <c r="AN20" s="1"/>
      <c r="AO20" s="1"/>
      <c r="AP20" s="1"/>
      <c r="AQ20" s="1"/>
      <c r="AR20" s="1"/>
      <c r="AS20" s="1"/>
    </row>
    <row r="21" spans="1:45" s="15" customFormat="1" ht="13.5" customHeight="1">
      <c r="A21" s="1"/>
      <c r="B21" s="13">
        <f t="shared" si="0"/>
        <v>75</v>
      </c>
      <c r="C21" s="13">
        <f t="shared" si="1"/>
        <v>2</v>
      </c>
      <c r="D21" s="13">
        <f t="shared" si="2"/>
        <v>75</v>
      </c>
      <c r="E21" s="13">
        <f t="shared" si="3"/>
        <v>0</v>
      </c>
      <c r="F21" s="14">
        <f t="shared" si="4"/>
        <v>75</v>
      </c>
      <c r="G21" s="23" t="s">
        <v>73</v>
      </c>
      <c r="H21" s="23" t="s">
        <v>93</v>
      </c>
      <c r="I21" s="23" t="s">
        <v>68</v>
      </c>
      <c r="J21" s="23" t="s">
        <v>76</v>
      </c>
      <c r="K21" s="1"/>
      <c r="L21" s="1">
        <v>41</v>
      </c>
      <c r="M21" s="1"/>
      <c r="N21" s="1"/>
      <c r="O21" s="1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6" s="15" customFormat="1" ht="13.5" customHeight="1">
      <c r="A22" s="1"/>
      <c r="B22" s="13">
        <f t="shared" si="0"/>
        <v>74</v>
      </c>
      <c r="C22" s="13">
        <f t="shared" si="1"/>
        <v>3</v>
      </c>
      <c r="D22" s="13">
        <f t="shared" si="2"/>
        <v>74</v>
      </c>
      <c r="E22" s="13">
        <f t="shared" si="3"/>
        <v>0</v>
      </c>
      <c r="F22" s="14">
        <f t="shared" si="4"/>
        <v>74</v>
      </c>
      <c r="G22" s="23" t="s">
        <v>107</v>
      </c>
      <c r="H22" s="23" t="s">
        <v>108</v>
      </c>
      <c r="I22" s="23" t="s">
        <v>68</v>
      </c>
      <c r="J22" s="23" t="s">
        <v>69</v>
      </c>
      <c r="K22" s="24"/>
      <c r="L22" s="1">
        <v>10</v>
      </c>
      <c r="M22" s="24"/>
      <c r="N22" s="24"/>
      <c r="O22" s="24">
        <v>28</v>
      </c>
      <c r="P22" s="24"/>
      <c r="Q22" s="24"/>
      <c r="R22" s="24"/>
      <c r="S22" s="24"/>
      <c r="T22" s="24">
        <v>36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15" customFormat="1" ht="13.5" customHeight="1">
      <c r="A23" s="1"/>
      <c r="B23" s="13">
        <f t="shared" si="0"/>
        <v>67</v>
      </c>
      <c r="C23" s="13">
        <f t="shared" si="1"/>
        <v>2</v>
      </c>
      <c r="D23" s="13">
        <f t="shared" si="2"/>
        <v>67</v>
      </c>
      <c r="E23" s="13">
        <f t="shared" si="3"/>
        <v>0</v>
      </c>
      <c r="F23" s="14">
        <f t="shared" si="4"/>
        <v>67</v>
      </c>
      <c r="G23" s="23" t="s">
        <v>101</v>
      </c>
      <c r="H23" s="23" t="s">
        <v>102</v>
      </c>
      <c r="I23" s="23" t="s">
        <v>75</v>
      </c>
      <c r="J23" s="23" t="s">
        <v>103</v>
      </c>
      <c r="K23" s="24"/>
      <c r="L23" s="1">
        <v>24</v>
      </c>
      <c r="M23" s="24"/>
      <c r="N23" s="24"/>
      <c r="O23" s="24">
        <v>43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15" customFormat="1" ht="13.5" customHeight="1">
      <c r="A24" s="1"/>
      <c r="B24" s="13">
        <f t="shared" si="0"/>
        <v>50</v>
      </c>
      <c r="C24" s="13">
        <f t="shared" si="1"/>
        <v>1</v>
      </c>
      <c r="D24" s="13">
        <f t="shared" si="2"/>
        <v>50</v>
      </c>
      <c r="E24" s="13">
        <f t="shared" si="3"/>
        <v>0</v>
      </c>
      <c r="F24" s="14">
        <f t="shared" si="4"/>
        <v>50</v>
      </c>
      <c r="G24" s="35" t="s">
        <v>131</v>
      </c>
      <c r="H24" s="35" t="s">
        <v>173</v>
      </c>
      <c r="I24" s="35">
        <v>2002</v>
      </c>
      <c r="J24" s="35" t="s">
        <v>174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>
        <v>50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22" s="24" customFormat="1" ht="13.5" customHeight="1">
      <c r="A25" s="1"/>
      <c r="B25" s="13">
        <f t="shared" si="0"/>
        <v>50</v>
      </c>
      <c r="C25" s="13">
        <f t="shared" si="1"/>
        <v>1</v>
      </c>
      <c r="D25" s="16">
        <f t="shared" si="2"/>
        <v>50</v>
      </c>
      <c r="E25" s="13">
        <f t="shared" si="3"/>
        <v>0</v>
      </c>
      <c r="F25" s="14">
        <f t="shared" si="4"/>
        <v>50</v>
      </c>
      <c r="G25" s="25" t="s">
        <v>151</v>
      </c>
      <c r="H25" s="25" t="s">
        <v>152</v>
      </c>
      <c r="I25" s="25"/>
      <c r="J25" s="25" t="s">
        <v>153</v>
      </c>
      <c r="V25" s="24">
        <v>50</v>
      </c>
    </row>
    <row r="26" spans="1:46" s="24" customFormat="1" ht="13.5" customHeight="1">
      <c r="A26" s="1"/>
      <c r="B26" s="13">
        <f t="shared" si="0"/>
        <v>50</v>
      </c>
      <c r="C26" s="13">
        <f t="shared" si="1"/>
        <v>1</v>
      </c>
      <c r="D26" s="13">
        <f t="shared" si="2"/>
        <v>50</v>
      </c>
      <c r="E26" s="13">
        <f t="shared" si="3"/>
        <v>0</v>
      </c>
      <c r="F26" s="14">
        <f t="shared" si="4"/>
        <v>50</v>
      </c>
      <c r="G26" s="26" t="s">
        <v>161</v>
      </c>
      <c r="H26" s="27"/>
      <c r="I26" s="26">
        <v>3</v>
      </c>
      <c r="J26" s="26" t="s">
        <v>162</v>
      </c>
      <c r="K26" s="28"/>
      <c r="L26" s="28"/>
      <c r="M26" s="28"/>
      <c r="N26" s="28"/>
      <c r="O26" s="28">
        <v>50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24" customFormat="1" ht="13.5" customHeight="1">
      <c r="A27" s="1"/>
      <c r="B27" s="13">
        <f t="shared" si="0"/>
        <v>50</v>
      </c>
      <c r="C27" s="13">
        <f t="shared" si="1"/>
        <v>1</v>
      </c>
      <c r="D27" s="13">
        <f t="shared" si="2"/>
        <v>50</v>
      </c>
      <c r="E27" s="13">
        <f t="shared" si="3"/>
        <v>0</v>
      </c>
      <c r="F27" s="14">
        <f t="shared" si="4"/>
        <v>50</v>
      </c>
      <c r="G27" s="36" t="s">
        <v>235</v>
      </c>
      <c r="H27" s="36" t="s">
        <v>234</v>
      </c>
      <c r="I27" s="37">
        <v>2003</v>
      </c>
      <c r="J27" s="3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"/>
      <c r="AA27" s="28"/>
      <c r="AB27" s="28">
        <v>50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23" s="24" customFormat="1" ht="13.5" customHeight="1">
      <c r="A28" s="1"/>
      <c r="B28" s="13">
        <f t="shared" si="0"/>
        <v>50</v>
      </c>
      <c r="C28" s="13">
        <f t="shared" si="1"/>
        <v>1</v>
      </c>
      <c r="D28" s="16">
        <f t="shared" si="2"/>
        <v>50</v>
      </c>
      <c r="E28" s="13">
        <f t="shared" si="3"/>
        <v>0</v>
      </c>
      <c r="F28" s="14">
        <f t="shared" si="4"/>
        <v>50</v>
      </c>
      <c r="G28" s="27" t="s">
        <v>143</v>
      </c>
      <c r="H28" s="27" t="s">
        <v>144</v>
      </c>
      <c r="I28" s="29">
        <v>2003</v>
      </c>
      <c r="J28" s="27" t="s">
        <v>145</v>
      </c>
      <c r="W28" s="16">
        <v>50</v>
      </c>
    </row>
    <row r="29" spans="1:20" s="24" customFormat="1" ht="13.5" customHeight="1">
      <c r="A29" s="1"/>
      <c r="B29" s="13">
        <f t="shared" si="0"/>
        <v>50</v>
      </c>
      <c r="C29" s="13">
        <f t="shared" si="1"/>
        <v>1</v>
      </c>
      <c r="D29" s="13">
        <f t="shared" si="2"/>
        <v>50</v>
      </c>
      <c r="E29" s="13">
        <f t="shared" si="3"/>
        <v>0</v>
      </c>
      <c r="F29" s="14">
        <f t="shared" si="4"/>
        <v>50</v>
      </c>
      <c r="G29" s="30" t="s">
        <v>118</v>
      </c>
      <c r="H29" s="30" t="s">
        <v>119</v>
      </c>
      <c r="I29" s="31">
        <v>2002</v>
      </c>
      <c r="J29" s="31" t="s">
        <v>120</v>
      </c>
      <c r="T29" s="16">
        <v>50</v>
      </c>
    </row>
    <row r="30" spans="1:46" s="24" customFormat="1" ht="13.5" customHeight="1">
      <c r="A30" s="1"/>
      <c r="B30" s="13">
        <f t="shared" si="0"/>
        <v>50</v>
      </c>
      <c r="C30" s="13">
        <f t="shared" si="1"/>
        <v>1</v>
      </c>
      <c r="D30" s="13">
        <f t="shared" si="2"/>
        <v>50</v>
      </c>
      <c r="E30" s="13">
        <f t="shared" si="3"/>
        <v>0</v>
      </c>
      <c r="F30" s="14">
        <f t="shared" si="4"/>
        <v>50</v>
      </c>
      <c r="G30" s="36" t="s">
        <v>258</v>
      </c>
      <c r="H30" s="36" t="s">
        <v>259</v>
      </c>
      <c r="I30" s="37">
        <v>2002</v>
      </c>
      <c r="J30" s="37" t="s">
        <v>260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"/>
      <c r="AE30" s="28"/>
      <c r="AF30" s="28">
        <v>50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24" customFormat="1" ht="13.5" customHeight="1">
      <c r="A31" s="1"/>
      <c r="B31" s="13">
        <f t="shared" si="0"/>
        <v>50</v>
      </c>
      <c r="C31" s="13">
        <f t="shared" si="1"/>
        <v>1</v>
      </c>
      <c r="D31" s="13">
        <f t="shared" si="2"/>
        <v>50</v>
      </c>
      <c r="E31" s="13">
        <f t="shared" si="3"/>
        <v>0</v>
      </c>
      <c r="F31" s="14">
        <f t="shared" si="4"/>
        <v>50</v>
      </c>
      <c r="G31" s="36" t="s">
        <v>220</v>
      </c>
      <c r="H31" s="36" t="s">
        <v>221</v>
      </c>
      <c r="I31" s="37">
        <v>2002</v>
      </c>
      <c r="J31" s="37" t="s">
        <v>222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>
        <v>50</v>
      </c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24" customFormat="1" ht="13.5" customHeight="1">
      <c r="A32" s="1"/>
      <c r="B32" s="13">
        <f t="shared" si="0"/>
        <v>50</v>
      </c>
      <c r="C32" s="13">
        <f t="shared" si="1"/>
        <v>1</v>
      </c>
      <c r="D32" s="13">
        <f t="shared" si="2"/>
        <v>50</v>
      </c>
      <c r="E32" s="13">
        <f t="shared" si="3"/>
        <v>0</v>
      </c>
      <c r="F32" s="14">
        <f t="shared" si="4"/>
        <v>50</v>
      </c>
      <c r="G32" s="32" t="s">
        <v>64</v>
      </c>
      <c r="H32" s="30" t="s">
        <v>65</v>
      </c>
      <c r="I32" s="32">
        <v>2002</v>
      </c>
      <c r="J32" s="32" t="s">
        <v>58</v>
      </c>
      <c r="K32" s="1"/>
      <c r="L32" s="1"/>
      <c r="M32" s="1">
        <v>50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5"/>
    </row>
    <row r="33" spans="1:46" s="24" customFormat="1" ht="13.5" customHeight="1">
      <c r="A33" s="1"/>
      <c r="B33" s="13">
        <f t="shared" si="0"/>
        <v>50</v>
      </c>
      <c r="C33" s="13">
        <f t="shared" si="1"/>
        <v>1</v>
      </c>
      <c r="D33" s="13">
        <f t="shared" si="2"/>
        <v>50</v>
      </c>
      <c r="E33" s="13">
        <f t="shared" si="3"/>
        <v>0</v>
      </c>
      <c r="F33" s="14">
        <f t="shared" si="4"/>
        <v>50</v>
      </c>
      <c r="G33" s="36" t="s">
        <v>149</v>
      </c>
      <c r="H33" s="36" t="s">
        <v>188</v>
      </c>
      <c r="I33" s="37">
        <v>2002</v>
      </c>
      <c r="J33" s="37" t="s">
        <v>189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">
        <v>50</v>
      </c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24" customFormat="1" ht="13.5" customHeight="1">
      <c r="A34" s="1"/>
      <c r="B34" s="13">
        <f t="shared" si="0"/>
        <v>50</v>
      </c>
      <c r="C34" s="13">
        <f t="shared" si="1"/>
        <v>1</v>
      </c>
      <c r="D34" s="13">
        <f t="shared" si="2"/>
        <v>50</v>
      </c>
      <c r="E34" s="13">
        <f t="shared" si="3"/>
        <v>0</v>
      </c>
      <c r="F34" s="14">
        <f t="shared" si="4"/>
        <v>50</v>
      </c>
      <c r="G34" s="36" t="s">
        <v>270</v>
      </c>
      <c r="H34" s="36" t="s">
        <v>110</v>
      </c>
      <c r="I34" s="37">
        <v>2002</v>
      </c>
      <c r="J34" s="37" t="s">
        <v>271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>
        <v>50</v>
      </c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23" s="24" customFormat="1" ht="13.5" customHeight="1">
      <c r="A35" s="1"/>
      <c r="B35" s="13">
        <f t="shared" si="0"/>
        <v>50</v>
      </c>
      <c r="C35" s="13">
        <f t="shared" si="1"/>
        <v>1</v>
      </c>
      <c r="D35" s="16">
        <f t="shared" si="2"/>
        <v>50</v>
      </c>
      <c r="E35" s="13">
        <f t="shared" si="3"/>
        <v>0</v>
      </c>
      <c r="F35" s="14">
        <f t="shared" si="4"/>
        <v>50</v>
      </c>
      <c r="G35" s="27" t="s">
        <v>154</v>
      </c>
      <c r="H35" s="27" t="s">
        <v>155</v>
      </c>
      <c r="I35" s="29">
        <v>2003</v>
      </c>
      <c r="J35" s="27" t="s">
        <v>145</v>
      </c>
      <c r="W35" s="24">
        <v>50</v>
      </c>
    </row>
    <row r="36" spans="1:46" s="24" customFormat="1" ht="13.5" customHeight="1">
      <c r="A36" s="1"/>
      <c r="B36" s="13">
        <f t="shared" si="0"/>
        <v>50</v>
      </c>
      <c r="C36" s="13">
        <f t="shared" si="1"/>
        <v>1</v>
      </c>
      <c r="D36" s="13">
        <f t="shared" si="2"/>
        <v>50</v>
      </c>
      <c r="E36" s="13">
        <f t="shared" si="3"/>
        <v>0</v>
      </c>
      <c r="F36" s="14">
        <f t="shared" si="4"/>
        <v>50</v>
      </c>
      <c r="G36" s="36" t="s">
        <v>255</v>
      </c>
      <c r="H36" s="36" t="s">
        <v>256</v>
      </c>
      <c r="I36" s="36">
        <v>2002</v>
      </c>
      <c r="J36" s="36" t="s">
        <v>257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3">
        <v>50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24" customFormat="1" ht="13.5" customHeight="1">
      <c r="A37" s="1"/>
      <c r="B37" s="13">
        <f aca="true" t="shared" si="5" ref="B37:B68">SUM(K37:AS37)</f>
        <v>50</v>
      </c>
      <c r="C37" s="13">
        <f aca="true" t="shared" si="6" ref="C37:C68">COUNT(K37:AS37)</f>
        <v>1</v>
      </c>
      <c r="D37" s="13">
        <f aca="true" t="shared" si="7" ref="D37:D68">IF(COUNT(K37:AT37)&gt;0,LARGE(K37:AT37,1),0)+IF(COUNT(K37:AT37)&gt;1,LARGE(K37:AT37,2),0)+IF(COUNT(K37:AT37)&gt;2,LARGE(K37:AT37,3),0)+IF(COUNT(K37:AT37)&gt;3,LARGE(K37:AT37,4),0)+IF(COUNT(K37:AT37)&gt;4,LARGE(K37:AT37,5),0)+IF(COUNT(K37:AT37)&gt;5,LARGE(K37:AT37,6),0)+IF(COUNT(K37:AT37)&gt;6,LARGE(K37:AT37,7),0)</f>
        <v>50</v>
      </c>
      <c r="E37" s="13">
        <f aca="true" t="shared" si="8" ref="E37:E68">IF(COUNT(K37:AT37)&lt;11,IF(COUNT(K37:AT37)&gt;6,(COUNT(K37:AT37)-7),0)*20,80)</f>
        <v>0</v>
      </c>
      <c r="F37" s="14">
        <f aca="true" t="shared" si="9" ref="F37:F68">D37+E37</f>
        <v>50</v>
      </c>
      <c r="G37" s="36" t="s">
        <v>196</v>
      </c>
      <c r="H37" s="36" t="s">
        <v>81</v>
      </c>
      <c r="I37" s="37">
        <v>2002</v>
      </c>
      <c r="J37" s="37" t="s">
        <v>197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>
        <v>50</v>
      </c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16" s="24" customFormat="1" ht="13.5" customHeight="1">
      <c r="A38" s="1"/>
      <c r="B38" s="13">
        <f t="shared" si="5"/>
        <v>50</v>
      </c>
      <c r="C38" s="13">
        <f t="shared" si="6"/>
        <v>1</v>
      </c>
      <c r="D38" s="13">
        <f t="shared" si="7"/>
        <v>50</v>
      </c>
      <c r="E38" s="13">
        <f t="shared" si="8"/>
        <v>0</v>
      </c>
      <c r="F38" s="14">
        <f t="shared" si="9"/>
        <v>50</v>
      </c>
      <c r="G38" s="33" t="s">
        <v>109</v>
      </c>
      <c r="H38" s="33" t="s">
        <v>110</v>
      </c>
      <c r="I38" s="33">
        <v>2002</v>
      </c>
      <c r="J38" s="33" t="s">
        <v>111</v>
      </c>
      <c r="P38" s="24">
        <v>50</v>
      </c>
    </row>
    <row r="39" spans="1:20" s="24" customFormat="1" ht="13.5" customHeight="1">
      <c r="A39" s="1"/>
      <c r="B39" s="13">
        <f t="shared" si="5"/>
        <v>49</v>
      </c>
      <c r="C39" s="13">
        <f t="shared" si="6"/>
        <v>1</v>
      </c>
      <c r="D39" s="13">
        <f t="shared" si="7"/>
        <v>49</v>
      </c>
      <c r="E39" s="13">
        <f t="shared" si="8"/>
        <v>0</v>
      </c>
      <c r="F39" s="14">
        <f t="shared" si="9"/>
        <v>49</v>
      </c>
      <c r="G39" s="30" t="s">
        <v>121</v>
      </c>
      <c r="H39" s="30" t="s">
        <v>122</v>
      </c>
      <c r="I39" s="31">
        <v>2002</v>
      </c>
      <c r="J39" s="31" t="s">
        <v>120</v>
      </c>
      <c r="T39" s="16">
        <v>49</v>
      </c>
    </row>
    <row r="40" spans="1:17" s="24" customFormat="1" ht="13.5" customHeight="1">
      <c r="A40" s="1"/>
      <c r="B40" s="13">
        <f t="shared" si="5"/>
        <v>49</v>
      </c>
      <c r="C40" s="13">
        <f t="shared" si="6"/>
        <v>1</v>
      </c>
      <c r="D40" s="16">
        <f t="shared" si="7"/>
        <v>49</v>
      </c>
      <c r="E40" s="16">
        <f t="shared" si="8"/>
        <v>0</v>
      </c>
      <c r="F40" s="14">
        <f t="shared" si="9"/>
        <v>49</v>
      </c>
      <c r="G40" s="17" t="s">
        <v>140</v>
      </c>
      <c r="H40" s="17" t="s">
        <v>141</v>
      </c>
      <c r="I40" s="18">
        <v>2002</v>
      </c>
      <c r="J40" s="17" t="s">
        <v>142</v>
      </c>
      <c r="Q40" s="24">
        <v>49</v>
      </c>
    </row>
    <row r="41" spans="1:23" s="24" customFormat="1" ht="13.5" customHeight="1">
      <c r="A41" s="1"/>
      <c r="B41" s="13">
        <f t="shared" si="5"/>
        <v>49</v>
      </c>
      <c r="C41" s="13">
        <f t="shared" si="6"/>
        <v>1</v>
      </c>
      <c r="D41" s="13">
        <f t="shared" si="7"/>
        <v>49</v>
      </c>
      <c r="E41" s="13">
        <f t="shared" si="8"/>
        <v>0</v>
      </c>
      <c r="F41" s="14">
        <f t="shared" si="9"/>
        <v>49</v>
      </c>
      <c r="G41" s="27" t="s">
        <v>156</v>
      </c>
      <c r="H41" s="27" t="s">
        <v>157</v>
      </c>
      <c r="I41" s="29">
        <v>2003</v>
      </c>
      <c r="J41" s="27" t="s">
        <v>145</v>
      </c>
      <c r="W41" s="24">
        <v>49</v>
      </c>
    </row>
    <row r="42" spans="1:46" s="24" customFormat="1" ht="13.5" customHeight="1">
      <c r="A42" s="1"/>
      <c r="B42" s="13">
        <f t="shared" si="5"/>
        <v>49</v>
      </c>
      <c r="C42" s="13">
        <f t="shared" si="6"/>
        <v>1</v>
      </c>
      <c r="D42" s="16">
        <f t="shared" si="7"/>
        <v>49</v>
      </c>
      <c r="E42" s="16">
        <f t="shared" si="8"/>
        <v>0</v>
      </c>
      <c r="F42" s="14">
        <f t="shared" si="9"/>
        <v>49</v>
      </c>
      <c r="G42" s="49" t="s">
        <v>296</v>
      </c>
      <c r="H42" s="49" t="s">
        <v>297</v>
      </c>
      <c r="I42" s="49">
        <v>2002</v>
      </c>
      <c r="J42" s="49" t="s">
        <v>203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3">
        <v>49</v>
      </c>
      <c r="AO42" s="28"/>
      <c r="AP42" s="28"/>
      <c r="AQ42" s="28"/>
      <c r="AR42" s="28"/>
      <c r="AS42" s="28"/>
      <c r="AT42" s="28"/>
    </row>
    <row r="43" spans="1:46" s="24" customFormat="1" ht="13.5" customHeight="1">
      <c r="A43" s="1"/>
      <c r="B43" s="13">
        <f t="shared" si="5"/>
        <v>49</v>
      </c>
      <c r="C43" s="13">
        <f t="shared" si="6"/>
        <v>1</v>
      </c>
      <c r="D43" s="13">
        <f t="shared" si="7"/>
        <v>49</v>
      </c>
      <c r="E43" s="13">
        <f t="shared" si="8"/>
        <v>0</v>
      </c>
      <c r="F43" s="14">
        <f t="shared" si="9"/>
        <v>49</v>
      </c>
      <c r="G43" s="36" t="s">
        <v>190</v>
      </c>
      <c r="H43" s="36" t="s">
        <v>78</v>
      </c>
      <c r="I43" s="37">
        <v>2002</v>
      </c>
      <c r="J43" s="37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">
        <v>49</v>
      </c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24" customFormat="1" ht="13.5" customHeight="1">
      <c r="A44" s="1"/>
      <c r="B44" s="13">
        <f t="shared" si="5"/>
        <v>49</v>
      </c>
      <c r="C44" s="13">
        <f t="shared" si="6"/>
        <v>1</v>
      </c>
      <c r="D44" s="13">
        <f t="shared" si="7"/>
        <v>49</v>
      </c>
      <c r="E44" s="13">
        <f t="shared" si="8"/>
        <v>0</v>
      </c>
      <c r="F44" s="14">
        <f t="shared" si="9"/>
        <v>49</v>
      </c>
      <c r="G44" s="36" t="s">
        <v>214</v>
      </c>
      <c r="H44" s="36" t="s">
        <v>215</v>
      </c>
      <c r="I44" s="37">
        <v>2003</v>
      </c>
      <c r="J44" s="37" t="s">
        <v>213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">
        <v>49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24" customFormat="1" ht="13.5" customHeight="1">
      <c r="A45" s="1"/>
      <c r="B45" s="13">
        <f t="shared" si="5"/>
        <v>49</v>
      </c>
      <c r="C45" s="13">
        <f t="shared" si="6"/>
        <v>1</v>
      </c>
      <c r="D45" s="13">
        <f t="shared" si="7"/>
        <v>49</v>
      </c>
      <c r="E45" s="13">
        <f t="shared" si="8"/>
        <v>0</v>
      </c>
      <c r="F45" s="14">
        <f t="shared" si="9"/>
        <v>49</v>
      </c>
      <c r="G45" s="36" t="s">
        <v>253</v>
      </c>
      <c r="H45" s="36" t="s">
        <v>97</v>
      </c>
      <c r="I45" s="36">
        <v>2003</v>
      </c>
      <c r="J45" s="36" t="s">
        <v>254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3"/>
      <c r="AA45" s="28"/>
      <c r="AB45" s="28"/>
      <c r="AC45" s="28"/>
      <c r="AD45" s="28">
        <v>49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24" customFormat="1" ht="13.5" customHeight="1">
      <c r="A46" s="1"/>
      <c r="B46" s="13">
        <f t="shared" si="5"/>
        <v>49</v>
      </c>
      <c r="C46" s="13">
        <f t="shared" si="6"/>
        <v>1</v>
      </c>
      <c r="D46" s="13">
        <f t="shared" si="7"/>
        <v>49</v>
      </c>
      <c r="E46" s="13">
        <f t="shared" si="8"/>
        <v>0</v>
      </c>
      <c r="F46" s="14">
        <f t="shared" si="9"/>
        <v>49</v>
      </c>
      <c r="G46" s="26" t="s">
        <v>163</v>
      </c>
      <c r="H46" s="27"/>
      <c r="I46" s="26">
        <v>3</v>
      </c>
      <c r="J46" s="26" t="s">
        <v>164</v>
      </c>
      <c r="K46" s="28"/>
      <c r="L46" s="28"/>
      <c r="M46" s="28"/>
      <c r="N46" s="28"/>
      <c r="O46" s="28">
        <v>49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23" s="24" customFormat="1" ht="13.5" customHeight="1">
      <c r="A47" s="1"/>
      <c r="B47" s="13">
        <f t="shared" si="5"/>
        <v>49</v>
      </c>
      <c r="C47" s="13">
        <f t="shared" si="6"/>
        <v>1</v>
      </c>
      <c r="D47" s="16">
        <f t="shared" si="7"/>
        <v>49</v>
      </c>
      <c r="E47" s="13">
        <f t="shared" si="8"/>
        <v>0</v>
      </c>
      <c r="F47" s="14">
        <f t="shared" si="9"/>
        <v>49</v>
      </c>
      <c r="G47" s="27" t="s">
        <v>146</v>
      </c>
      <c r="H47" s="27" t="s">
        <v>147</v>
      </c>
      <c r="I47" s="29">
        <v>2003</v>
      </c>
      <c r="J47" s="27" t="s">
        <v>145</v>
      </c>
      <c r="W47" s="16">
        <v>49</v>
      </c>
    </row>
    <row r="48" spans="1:46" s="24" customFormat="1" ht="13.5" customHeight="1">
      <c r="A48" s="1"/>
      <c r="B48" s="13">
        <f t="shared" si="5"/>
        <v>49</v>
      </c>
      <c r="C48" s="13">
        <f t="shared" si="6"/>
        <v>1</v>
      </c>
      <c r="D48" s="13">
        <f t="shared" si="7"/>
        <v>49</v>
      </c>
      <c r="E48" s="13">
        <f t="shared" si="8"/>
        <v>0</v>
      </c>
      <c r="F48" s="14">
        <f t="shared" si="9"/>
        <v>49</v>
      </c>
      <c r="G48" s="21" t="s">
        <v>50</v>
      </c>
      <c r="H48" s="22" t="s">
        <v>51</v>
      </c>
      <c r="I48" s="21">
        <v>2002</v>
      </c>
      <c r="J48" s="21" t="s">
        <v>40</v>
      </c>
      <c r="K48" s="1">
        <v>49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5"/>
    </row>
    <row r="49" spans="1:46" s="24" customFormat="1" ht="13.5" customHeight="1">
      <c r="A49" s="1"/>
      <c r="B49" s="13">
        <f t="shared" si="5"/>
        <v>49</v>
      </c>
      <c r="C49" s="13">
        <f t="shared" si="6"/>
        <v>1</v>
      </c>
      <c r="D49" s="13">
        <f t="shared" si="7"/>
        <v>49</v>
      </c>
      <c r="E49" s="13">
        <f t="shared" si="8"/>
        <v>0</v>
      </c>
      <c r="F49" s="14">
        <f t="shared" si="9"/>
        <v>49</v>
      </c>
      <c r="G49" s="36" t="s">
        <v>223</v>
      </c>
      <c r="H49" s="36" t="s">
        <v>224</v>
      </c>
      <c r="I49" s="37">
        <v>2002</v>
      </c>
      <c r="J49" s="37" t="s">
        <v>225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>
        <v>49</v>
      </c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s="24" customFormat="1" ht="13.5" customHeight="1">
      <c r="A50" s="1"/>
      <c r="B50" s="13">
        <f t="shared" si="5"/>
        <v>49</v>
      </c>
      <c r="C50" s="13">
        <f t="shared" si="6"/>
        <v>1</v>
      </c>
      <c r="D50" s="13">
        <f t="shared" si="7"/>
        <v>49</v>
      </c>
      <c r="E50" s="13">
        <f t="shared" si="8"/>
        <v>0</v>
      </c>
      <c r="F50" s="14">
        <f t="shared" si="9"/>
        <v>49</v>
      </c>
      <c r="G50" s="36" t="s">
        <v>198</v>
      </c>
      <c r="H50" s="36" t="s">
        <v>127</v>
      </c>
      <c r="I50" s="37">
        <v>2003</v>
      </c>
      <c r="J50" s="37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>
        <v>49</v>
      </c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23" s="24" customFormat="1" ht="13.5" customHeight="1">
      <c r="A51" s="1"/>
      <c r="B51" s="13">
        <f t="shared" si="5"/>
        <v>48</v>
      </c>
      <c r="C51" s="13">
        <f t="shared" si="6"/>
        <v>1</v>
      </c>
      <c r="D51" s="16">
        <f t="shared" si="7"/>
        <v>48</v>
      </c>
      <c r="E51" s="13">
        <f t="shared" si="8"/>
        <v>0</v>
      </c>
      <c r="F51" s="14">
        <f t="shared" si="9"/>
        <v>48</v>
      </c>
      <c r="G51" s="27" t="s">
        <v>148</v>
      </c>
      <c r="H51" s="27" t="s">
        <v>119</v>
      </c>
      <c r="I51" s="29">
        <v>2003</v>
      </c>
      <c r="J51" s="27" t="s">
        <v>145</v>
      </c>
      <c r="W51" s="16">
        <v>48</v>
      </c>
    </row>
    <row r="52" spans="1:46" s="24" customFormat="1" ht="13.5" customHeight="1">
      <c r="A52" s="1"/>
      <c r="B52" s="13">
        <f t="shared" si="5"/>
        <v>48</v>
      </c>
      <c r="C52" s="13">
        <f t="shared" si="6"/>
        <v>1</v>
      </c>
      <c r="D52" s="13">
        <f t="shared" si="7"/>
        <v>48</v>
      </c>
      <c r="E52" s="13">
        <f t="shared" si="8"/>
        <v>0</v>
      </c>
      <c r="F52" s="14">
        <f t="shared" si="9"/>
        <v>48</v>
      </c>
      <c r="G52" s="36" t="s">
        <v>191</v>
      </c>
      <c r="H52" s="36" t="s">
        <v>192</v>
      </c>
      <c r="I52" s="37">
        <v>2002</v>
      </c>
      <c r="J52" s="37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">
        <v>48</v>
      </c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s="24" customFormat="1" ht="13.5" customHeight="1">
      <c r="A53" s="1"/>
      <c r="B53" s="13">
        <f t="shared" si="5"/>
        <v>48</v>
      </c>
      <c r="C53" s="13">
        <f t="shared" si="6"/>
        <v>1</v>
      </c>
      <c r="D53" s="13">
        <f t="shared" si="7"/>
        <v>48</v>
      </c>
      <c r="E53" s="13">
        <f t="shared" si="8"/>
        <v>0</v>
      </c>
      <c r="F53" s="14">
        <f t="shared" si="9"/>
        <v>48</v>
      </c>
      <c r="G53" s="45" t="s">
        <v>248</v>
      </c>
      <c r="H53" s="45" t="s">
        <v>237</v>
      </c>
      <c r="I53" s="45">
        <v>2002</v>
      </c>
      <c r="J53" s="45" t="s">
        <v>249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>
        <v>48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s="24" customFormat="1" ht="13.5" customHeight="1">
      <c r="A54" s="1"/>
      <c r="B54" s="13">
        <f t="shared" si="5"/>
        <v>48</v>
      </c>
      <c r="C54" s="13">
        <f t="shared" si="6"/>
        <v>1</v>
      </c>
      <c r="D54" s="13">
        <f t="shared" si="7"/>
        <v>48</v>
      </c>
      <c r="E54" s="13">
        <f t="shared" si="8"/>
        <v>0</v>
      </c>
      <c r="F54" s="14">
        <f t="shared" si="9"/>
        <v>48</v>
      </c>
      <c r="G54" s="36" t="s">
        <v>199</v>
      </c>
      <c r="H54" s="36" t="s">
        <v>200</v>
      </c>
      <c r="I54" s="37">
        <v>2003</v>
      </c>
      <c r="J54" s="37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>
        <v>48</v>
      </c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s="24" customFormat="1" ht="13.5" customHeight="1">
      <c r="A55" s="1"/>
      <c r="B55" s="13">
        <f t="shared" si="5"/>
        <v>48</v>
      </c>
      <c r="C55" s="13">
        <f t="shared" si="6"/>
        <v>1</v>
      </c>
      <c r="D55" s="13">
        <f t="shared" si="7"/>
        <v>48</v>
      </c>
      <c r="E55" s="13">
        <f t="shared" si="8"/>
        <v>0</v>
      </c>
      <c r="F55" s="14">
        <f t="shared" si="9"/>
        <v>48</v>
      </c>
      <c r="G55" s="36" t="s">
        <v>210</v>
      </c>
      <c r="H55" s="36" t="s">
        <v>211</v>
      </c>
      <c r="I55" s="39">
        <v>2003</v>
      </c>
      <c r="J55" s="36" t="s">
        <v>212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>
        <v>48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20" s="24" customFormat="1" ht="13.5" customHeight="1">
      <c r="A56" s="1"/>
      <c r="B56" s="13">
        <f t="shared" si="5"/>
        <v>48</v>
      </c>
      <c r="C56" s="13">
        <f t="shared" si="6"/>
        <v>1</v>
      </c>
      <c r="D56" s="16">
        <f t="shared" si="7"/>
        <v>48</v>
      </c>
      <c r="E56" s="16">
        <f t="shared" si="8"/>
        <v>0</v>
      </c>
      <c r="F56" s="14">
        <f t="shared" si="9"/>
        <v>48</v>
      </c>
      <c r="G56" s="32" t="s">
        <v>126</v>
      </c>
      <c r="H56" s="32" t="s">
        <v>127</v>
      </c>
      <c r="I56" s="32" t="s">
        <v>68</v>
      </c>
      <c r="J56" s="32" t="s">
        <v>128</v>
      </c>
      <c r="T56" s="24">
        <v>48</v>
      </c>
    </row>
    <row r="57" spans="1:46" s="24" customFormat="1" ht="13.5" customHeight="1">
      <c r="A57" s="1"/>
      <c r="B57" s="13">
        <f t="shared" si="5"/>
        <v>48</v>
      </c>
      <c r="C57" s="13">
        <f t="shared" si="6"/>
        <v>1</v>
      </c>
      <c r="D57" s="13">
        <f t="shared" si="7"/>
        <v>48</v>
      </c>
      <c r="E57" s="13">
        <f t="shared" si="8"/>
        <v>0</v>
      </c>
      <c r="F57" s="14">
        <f t="shared" si="9"/>
        <v>48</v>
      </c>
      <c r="G57" s="36" t="s">
        <v>216</v>
      </c>
      <c r="H57" s="36" t="s">
        <v>217</v>
      </c>
      <c r="I57" s="37">
        <v>2002</v>
      </c>
      <c r="J57" s="37" t="s">
        <v>218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3">
        <v>48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s="24" customFormat="1" ht="13.5" customHeight="1">
      <c r="A58" s="1"/>
      <c r="B58" s="13">
        <f t="shared" si="5"/>
        <v>48</v>
      </c>
      <c r="C58" s="13">
        <f t="shared" si="6"/>
        <v>1</v>
      </c>
      <c r="D58" s="13">
        <f t="shared" si="7"/>
        <v>48</v>
      </c>
      <c r="E58" s="13">
        <f t="shared" si="8"/>
        <v>0</v>
      </c>
      <c r="F58" s="14">
        <f t="shared" si="9"/>
        <v>48</v>
      </c>
      <c r="G58" s="36" t="s">
        <v>226</v>
      </c>
      <c r="H58" s="36" t="s">
        <v>227</v>
      </c>
      <c r="I58" s="37">
        <v>2002</v>
      </c>
      <c r="J58" s="37" t="s">
        <v>153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>
        <v>48</v>
      </c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46" s="24" customFormat="1" ht="13.5" customHeight="1">
      <c r="A59" s="1"/>
      <c r="B59" s="13">
        <f t="shared" si="5"/>
        <v>48</v>
      </c>
      <c r="C59" s="13">
        <f t="shared" si="6"/>
        <v>1</v>
      </c>
      <c r="D59" s="13">
        <f t="shared" si="7"/>
        <v>48</v>
      </c>
      <c r="E59" s="13">
        <f t="shared" si="8"/>
        <v>0</v>
      </c>
      <c r="F59" s="14">
        <f t="shared" si="9"/>
        <v>48</v>
      </c>
      <c r="G59" s="36" t="s">
        <v>261</v>
      </c>
      <c r="H59" s="36" t="s">
        <v>262</v>
      </c>
      <c r="I59" s="37">
        <v>2003</v>
      </c>
      <c r="J59" s="37" t="s">
        <v>133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3"/>
      <c r="AE59" s="28"/>
      <c r="AF59" s="28">
        <v>48</v>
      </c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s="24" customFormat="1" ht="13.5" customHeight="1">
      <c r="A60" s="1"/>
      <c r="B60" s="13">
        <f t="shared" si="5"/>
        <v>48</v>
      </c>
      <c r="C60" s="13">
        <f t="shared" si="6"/>
        <v>1</v>
      </c>
      <c r="D60" s="16">
        <f t="shared" si="7"/>
        <v>48</v>
      </c>
      <c r="E60" s="13">
        <f t="shared" si="8"/>
        <v>0</v>
      </c>
      <c r="F60" s="14">
        <f t="shared" si="9"/>
        <v>48</v>
      </c>
      <c r="G60" s="36" t="s">
        <v>274</v>
      </c>
      <c r="H60" s="37" t="s">
        <v>119</v>
      </c>
      <c r="I60" s="37">
        <v>2002</v>
      </c>
      <c r="J60" s="37" t="s">
        <v>275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1">
        <v>48</v>
      </c>
      <c r="AM60" s="28"/>
      <c r="AN60" s="28"/>
      <c r="AO60" s="28"/>
      <c r="AP60" s="28"/>
      <c r="AQ60" s="28"/>
      <c r="AR60" s="28"/>
      <c r="AS60" s="28"/>
      <c r="AT60" s="28"/>
    </row>
    <row r="61" spans="1:20" s="24" customFormat="1" ht="13.5" customHeight="1">
      <c r="A61" s="1"/>
      <c r="B61" s="13">
        <f t="shared" si="5"/>
        <v>48</v>
      </c>
      <c r="C61" s="13">
        <f t="shared" si="6"/>
        <v>1</v>
      </c>
      <c r="D61" s="13">
        <f t="shared" si="7"/>
        <v>48</v>
      </c>
      <c r="E61" s="13">
        <f t="shared" si="8"/>
        <v>0</v>
      </c>
      <c r="F61" s="14">
        <f t="shared" si="9"/>
        <v>48</v>
      </c>
      <c r="G61" s="30" t="s">
        <v>123</v>
      </c>
      <c r="H61" s="30" t="s">
        <v>78</v>
      </c>
      <c r="I61" s="31">
        <v>2002</v>
      </c>
      <c r="J61" s="31" t="s">
        <v>124</v>
      </c>
      <c r="T61" s="16">
        <v>48</v>
      </c>
    </row>
    <row r="62" spans="1:46" s="24" customFormat="1" ht="13.5" customHeight="1">
      <c r="A62" s="1"/>
      <c r="B62" s="13">
        <f t="shared" si="5"/>
        <v>47</v>
      </c>
      <c r="C62" s="13">
        <f t="shared" si="6"/>
        <v>1</v>
      </c>
      <c r="D62" s="13">
        <f t="shared" si="7"/>
        <v>47</v>
      </c>
      <c r="E62" s="13">
        <f t="shared" si="8"/>
        <v>0</v>
      </c>
      <c r="F62" s="14">
        <f t="shared" si="9"/>
        <v>47</v>
      </c>
      <c r="G62" s="27" t="s">
        <v>158</v>
      </c>
      <c r="H62" s="27" t="s">
        <v>159</v>
      </c>
      <c r="I62" s="29">
        <v>2002</v>
      </c>
      <c r="J62" s="27" t="s">
        <v>145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4">
        <v>47</v>
      </c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1:20" s="24" customFormat="1" ht="13.5" customHeight="1">
      <c r="A63" s="1"/>
      <c r="B63" s="13">
        <f t="shared" si="5"/>
        <v>47</v>
      </c>
      <c r="C63" s="13">
        <f t="shared" si="6"/>
        <v>1</v>
      </c>
      <c r="D63" s="13">
        <f t="shared" si="7"/>
        <v>47</v>
      </c>
      <c r="E63" s="13">
        <f t="shared" si="8"/>
        <v>0</v>
      </c>
      <c r="F63" s="14">
        <f t="shared" si="9"/>
        <v>47</v>
      </c>
      <c r="G63" s="30" t="s">
        <v>125</v>
      </c>
      <c r="H63" s="30" t="s">
        <v>104</v>
      </c>
      <c r="I63" s="31">
        <v>2002</v>
      </c>
      <c r="J63" s="31" t="s">
        <v>124</v>
      </c>
      <c r="T63" s="16">
        <v>47</v>
      </c>
    </row>
    <row r="64" spans="1:23" s="24" customFormat="1" ht="13.5" customHeight="1">
      <c r="A64" s="1"/>
      <c r="B64" s="13">
        <f t="shared" si="5"/>
        <v>47</v>
      </c>
      <c r="C64" s="13">
        <f t="shared" si="6"/>
        <v>1</v>
      </c>
      <c r="D64" s="16">
        <f t="shared" si="7"/>
        <v>47</v>
      </c>
      <c r="E64" s="13">
        <f t="shared" si="8"/>
        <v>0</v>
      </c>
      <c r="F64" s="14">
        <f t="shared" si="9"/>
        <v>47</v>
      </c>
      <c r="G64" s="27" t="s">
        <v>149</v>
      </c>
      <c r="H64" s="27" t="s">
        <v>150</v>
      </c>
      <c r="I64" s="29">
        <v>2002</v>
      </c>
      <c r="J64" s="27" t="s">
        <v>145</v>
      </c>
      <c r="W64" s="16">
        <v>47</v>
      </c>
    </row>
    <row r="65" spans="1:46" s="24" customFormat="1" ht="13.5" customHeight="1">
      <c r="A65" s="1"/>
      <c r="B65" s="13">
        <f t="shared" si="5"/>
        <v>47</v>
      </c>
      <c r="C65" s="13">
        <f t="shared" si="6"/>
        <v>1</v>
      </c>
      <c r="D65" s="13">
        <f t="shared" si="7"/>
        <v>47</v>
      </c>
      <c r="E65" s="13">
        <f t="shared" si="8"/>
        <v>0</v>
      </c>
      <c r="F65" s="14">
        <f t="shared" si="9"/>
        <v>47</v>
      </c>
      <c r="G65" s="21" t="s">
        <v>53</v>
      </c>
      <c r="H65" s="22" t="s">
        <v>54</v>
      </c>
      <c r="I65" s="21">
        <v>2002</v>
      </c>
      <c r="J65" s="21" t="s">
        <v>55</v>
      </c>
      <c r="K65" s="1">
        <v>47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5"/>
    </row>
    <row r="66" spans="1:46" s="24" customFormat="1" ht="13.5" customHeight="1">
      <c r="A66" s="1"/>
      <c r="B66" s="13">
        <f t="shared" si="5"/>
        <v>47</v>
      </c>
      <c r="C66" s="13">
        <f t="shared" si="6"/>
        <v>1</v>
      </c>
      <c r="D66" s="13">
        <f t="shared" si="7"/>
        <v>47</v>
      </c>
      <c r="E66" s="13">
        <f t="shared" si="8"/>
        <v>0</v>
      </c>
      <c r="F66" s="14">
        <f t="shared" si="9"/>
        <v>47</v>
      </c>
      <c r="G66" s="36" t="s">
        <v>236</v>
      </c>
      <c r="H66" s="36" t="s">
        <v>237</v>
      </c>
      <c r="I66" s="37">
        <v>2003</v>
      </c>
      <c r="J66" s="37" t="s">
        <v>238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>
        <v>47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1:46" s="24" customFormat="1" ht="13.5" customHeight="1">
      <c r="A67" s="1"/>
      <c r="B67" s="13">
        <f t="shared" si="5"/>
        <v>47</v>
      </c>
      <c r="C67" s="13">
        <f t="shared" si="6"/>
        <v>1</v>
      </c>
      <c r="D67" s="13">
        <f t="shared" si="7"/>
        <v>47</v>
      </c>
      <c r="E67" s="13">
        <f t="shared" si="8"/>
        <v>0</v>
      </c>
      <c r="F67" s="14">
        <f t="shared" si="9"/>
        <v>47</v>
      </c>
      <c r="G67" s="36" t="s">
        <v>228</v>
      </c>
      <c r="H67" s="36" t="s">
        <v>229</v>
      </c>
      <c r="I67" s="37">
        <v>2003</v>
      </c>
      <c r="J67" s="37" t="s">
        <v>225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>
        <v>47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s="24" customFormat="1" ht="13.5" customHeight="1">
      <c r="A68" s="1"/>
      <c r="B68" s="13">
        <f t="shared" si="5"/>
        <v>47</v>
      </c>
      <c r="C68" s="13">
        <f t="shared" si="6"/>
        <v>1</v>
      </c>
      <c r="D68" s="13">
        <f t="shared" si="7"/>
        <v>47</v>
      </c>
      <c r="E68" s="13">
        <f t="shared" si="8"/>
        <v>0</v>
      </c>
      <c r="F68" s="14">
        <f t="shared" si="9"/>
        <v>47</v>
      </c>
      <c r="G68" s="23" t="s">
        <v>77</v>
      </c>
      <c r="H68" s="23" t="s">
        <v>78</v>
      </c>
      <c r="I68" s="23" t="s">
        <v>75</v>
      </c>
      <c r="J68" s="23" t="s">
        <v>79</v>
      </c>
      <c r="K68" s="1"/>
      <c r="L68" s="1">
        <v>47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5"/>
    </row>
    <row r="69" spans="1:46" s="24" customFormat="1" ht="13.5" customHeight="1">
      <c r="A69" s="1"/>
      <c r="B69" s="13">
        <f aca="true" t="shared" si="10" ref="B69:B100">SUM(K69:AS69)</f>
        <v>47</v>
      </c>
      <c r="C69" s="13">
        <f aca="true" t="shared" si="11" ref="C69:C100">COUNT(K69:AS69)</f>
        <v>1</v>
      </c>
      <c r="D69" s="16">
        <f aca="true" t="shared" si="12" ref="D69:D100">IF(COUNT(K69:AT69)&gt;0,LARGE(K69:AT69,1),0)+IF(COUNT(K69:AT69)&gt;1,LARGE(K69:AT69,2),0)+IF(COUNT(K69:AT69)&gt;2,LARGE(K69:AT69,3),0)+IF(COUNT(K69:AT69)&gt;3,LARGE(K69:AT69,4),0)+IF(COUNT(K69:AT69)&gt;4,LARGE(K69:AT69,5),0)+IF(COUNT(K69:AT69)&gt;5,LARGE(K69:AT69,6),0)+IF(COUNT(K69:AT69)&gt;6,LARGE(K69:AT69,7),0)</f>
        <v>47</v>
      </c>
      <c r="E69" s="16">
        <f aca="true" t="shared" si="13" ref="E69:E100">IF(COUNT(K69:AT69)&lt;11,IF(COUNT(K69:AT69)&gt;6,(COUNT(K69:AT69)-7),0)*20,80)</f>
        <v>0</v>
      </c>
      <c r="F69" s="14">
        <f aca="true" t="shared" si="14" ref="F69:F100">D69+E69</f>
        <v>47</v>
      </c>
      <c r="G69" s="49" t="s">
        <v>284</v>
      </c>
      <c r="H69" s="49" t="s">
        <v>285</v>
      </c>
      <c r="I69" s="49">
        <v>2003</v>
      </c>
      <c r="J69" s="49" t="s">
        <v>252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>
        <v>47</v>
      </c>
      <c r="AO69" s="28"/>
      <c r="AP69" s="28"/>
      <c r="AQ69" s="28"/>
      <c r="AR69" s="28"/>
      <c r="AS69" s="28"/>
      <c r="AT69" s="28"/>
    </row>
    <row r="70" spans="1:20" s="24" customFormat="1" ht="13.5" customHeight="1">
      <c r="A70" s="1"/>
      <c r="B70" s="13">
        <f t="shared" si="10"/>
        <v>47</v>
      </c>
      <c r="C70" s="13">
        <f t="shared" si="11"/>
        <v>1</v>
      </c>
      <c r="D70" s="16">
        <f t="shared" si="12"/>
        <v>47</v>
      </c>
      <c r="E70" s="16">
        <f t="shared" si="13"/>
        <v>0</v>
      </c>
      <c r="F70" s="14">
        <f t="shared" si="14"/>
        <v>47</v>
      </c>
      <c r="G70" s="32" t="s">
        <v>129</v>
      </c>
      <c r="H70" s="32" t="s">
        <v>130</v>
      </c>
      <c r="I70" s="32" t="s">
        <v>75</v>
      </c>
      <c r="J70" s="32" t="s">
        <v>120</v>
      </c>
      <c r="T70" s="24">
        <v>47</v>
      </c>
    </row>
    <row r="71" spans="1:22" s="24" customFormat="1" ht="13.5" customHeight="1">
      <c r="A71" s="1"/>
      <c r="B71" s="13">
        <f t="shared" si="10"/>
        <v>47</v>
      </c>
      <c r="C71" s="13">
        <f t="shared" si="11"/>
        <v>1</v>
      </c>
      <c r="D71" s="13">
        <f t="shared" si="12"/>
        <v>47</v>
      </c>
      <c r="E71" s="13">
        <f t="shared" si="13"/>
        <v>0</v>
      </c>
      <c r="F71" s="14">
        <f t="shared" si="14"/>
        <v>47</v>
      </c>
      <c r="G71" s="35" t="s">
        <v>179</v>
      </c>
      <c r="H71" s="35" t="s">
        <v>180</v>
      </c>
      <c r="I71" s="35">
        <v>2002</v>
      </c>
      <c r="J71" s="35" t="s">
        <v>133</v>
      </c>
      <c r="U71" s="28">
        <v>47</v>
      </c>
      <c r="V71" s="16"/>
    </row>
    <row r="72" spans="1:46" s="24" customFormat="1" ht="13.5" customHeight="1">
      <c r="A72" s="1"/>
      <c r="B72" s="13">
        <f t="shared" si="10"/>
        <v>47</v>
      </c>
      <c r="C72" s="13">
        <f t="shared" si="11"/>
        <v>1</v>
      </c>
      <c r="D72" s="16">
        <f t="shared" si="12"/>
        <v>47</v>
      </c>
      <c r="E72" s="13">
        <f t="shared" si="13"/>
        <v>0</v>
      </c>
      <c r="F72" s="14">
        <f t="shared" si="14"/>
        <v>47</v>
      </c>
      <c r="G72" s="36" t="s">
        <v>276</v>
      </c>
      <c r="H72" s="37" t="s">
        <v>277</v>
      </c>
      <c r="I72" s="37">
        <v>2003</v>
      </c>
      <c r="J72" s="37" t="s">
        <v>273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>
        <v>47</v>
      </c>
      <c r="AM72" s="28"/>
      <c r="AN72" s="28"/>
      <c r="AO72" s="28"/>
      <c r="AP72" s="28"/>
      <c r="AQ72" s="28"/>
      <c r="AR72" s="28"/>
      <c r="AS72" s="28"/>
      <c r="AT72" s="28"/>
    </row>
    <row r="73" spans="1:46" s="24" customFormat="1" ht="13.5" customHeight="1">
      <c r="A73" s="1"/>
      <c r="B73" s="13">
        <f t="shared" si="10"/>
        <v>47</v>
      </c>
      <c r="C73" s="13">
        <f t="shared" si="11"/>
        <v>1</v>
      </c>
      <c r="D73" s="13">
        <f t="shared" si="12"/>
        <v>47</v>
      </c>
      <c r="E73" s="13">
        <f t="shared" si="13"/>
        <v>0</v>
      </c>
      <c r="F73" s="14">
        <f t="shared" si="14"/>
        <v>47</v>
      </c>
      <c r="G73" s="26" t="s">
        <v>165</v>
      </c>
      <c r="H73" s="27"/>
      <c r="I73" s="26">
        <v>3</v>
      </c>
      <c r="J73" s="26" t="s">
        <v>164</v>
      </c>
      <c r="K73" s="28"/>
      <c r="L73" s="28"/>
      <c r="M73" s="28"/>
      <c r="N73" s="28"/>
      <c r="O73" s="28">
        <v>47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1:16" s="24" customFormat="1" ht="13.5" customHeight="1">
      <c r="A74" s="1"/>
      <c r="B74" s="13">
        <f t="shared" si="10"/>
        <v>47</v>
      </c>
      <c r="C74" s="13">
        <f t="shared" si="11"/>
        <v>1</v>
      </c>
      <c r="D74" s="13">
        <f t="shared" si="12"/>
        <v>47</v>
      </c>
      <c r="E74" s="13">
        <f t="shared" si="13"/>
        <v>0</v>
      </c>
      <c r="F74" s="14">
        <f t="shared" si="14"/>
        <v>47</v>
      </c>
      <c r="G74" s="33" t="s">
        <v>112</v>
      </c>
      <c r="H74" s="33" t="s">
        <v>113</v>
      </c>
      <c r="I74" s="33">
        <v>2003</v>
      </c>
      <c r="J74" s="33" t="s">
        <v>114</v>
      </c>
      <c r="P74" s="24">
        <v>47</v>
      </c>
    </row>
    <row r="75" spans="1:46" s="24" customFormat="1" ht="13.5" customHeight="1">
      <c r="A75" s="1"/>
      <c r="B75" s="13">
        <f t="shared" si="10"/>
        <v>47</v>
      </c>
      <c r="C75" s="13">
        <f t="shared" si="11"/>
        <v>1</v>
      </c>
      <c r="D75" s="13">
        <f t="shared" si="12"/>
        <v>47</v>
      </c>
      <c r="E75" s="13">
        <f t="shared" si="13"/>
        <v>0</v>
      </c>
      <c r="F75" s="14">
        <f t="shared" si="14"/>
        <v>47</v>
      </c>
      <c r="G75" s="36" t="s">
        <v>201</v>
      </c>
      <c r="H75" s="36" t="s">
        <v>81</v>
      </c>
      <c r="I75" s="37">
        <v>2003</v>
      </c>
      <c r="J75" s="37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>
        <v>47</v>
      </c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1:20" s="24" customFormat="1" ht="13.5" customHeight="1">
      <c r="A76" s="1"/>
      <c r="B76" s="13">
        <f t="shared" si="10"/>
        <v>46</v>
      </c>
      <c r="C76" s="13">
        <f t="shared" si="11"/>
        <v>1</v>
      </c>
      <c r="D76" s="16">
        <f t="shared" si="12"/>
        <v>46</v>
      </c>
      <c r="E76" s="16">
        <f t="shared" si="13"/>
        <v>0</v>
      </c>
      <c r="F76" s="14">
        <f t="shared" si="14"/>
        <v>46</v>
      </c>
      <c r="G76" s="32" t="s">
        <v>131</v>
      </c>
      <c r="H76" s="32" t="s">
        <v>132</v>
      </c>
      <c r="I76" s="32" t="s">
        <v>68</v>
      </c>
      <c r="J76" s="32" t="s">
        <v>133</v>
      </c>
      <c r="T76" s="24">
        <v>46</v>
      </c>
    </row>
    <row r="77" spans="1:46" s="24" customFormat="1" ht="13.5" customHeight="1">
      <c r="A77" s="1"/>
      <c r="B77" s="13">
        <f t="shared" si="10"/>
        <v>46</v>
      </c>
      <c r="C77" s="13">
        <f t="shared" si="11"/>
        <v>1</v>
      </c>
      <c r="D77" s="13">
        <f t="shared" si="12"/>
        <v>46</v>
      </c>
      <c r="E77" s="13">
        <f t="shared" si="13"/>
        <v>0</v>
      </c>
      <c r="F77" s="14">
        <f t="shared" si="14"/>
        <v>46</v>
      </c>
      <c r="G77" s="21" t="s">
        <v>56</v>
      </c>
      <c r="H77" s="22" t="s">
        <v>57</v>
      </c>
      <c r="I77" s="21">
        <v>2003</v>
      </c>
      <c r="J77" s="21" t="s">
        <v>58</v>
      </c>
      <c r="K77" s="1">
        <v>46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5"/>
    </row>
    <row r="78" spans="1:46" s="24" customFormat="1" ht="13.5" customHeight="1">
      <c r="A78" s="1"/>
      <c r="B78" s="13">
        <f t="shared" si="10"/>
        <v>46</v>
      </c>
      <c r="C78" s="13">
        <f t="shared" si="11"/>
        <v>1</v>
      </c>
      <c r="D78" s="16">
        <f t="shared" si="12"/>
        <v>46</v>
      </c>
      <c r="E78" s="16">
        <f t="shared" si="13"/>
        <v>0</v>
      </c>
      <c r="F78" s="14">
        <f t="shared" si="14"/>
        <v>46</v>
      </c>
      <c r="G78" s="49" t="s">
        <v>286</v>
      </c>
      <c r="H78" s="49" t="s">
        <v>287</v>
      </c>
      <c r="I78" s="49">
        <v>2002</v>
      </c>
      <c r="J78" s="49" t="s">
        <v>282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>
        <v>46</v>
      </c>
      <c r="AO78" s="28"/>
      <c r="AP78" s="28"/>
      <c r="AQ78" s="28"/>
      <c r="AR78" s="28"/>
      <c r="AS78" s="28"/>
      <c r="AT78" s="28"/>
    </row>
    <row r="79" spans="1:46" s="24" customFormat="1" ht="13.5" customHeight="1">
      <c r="A79" s="1"/>
      <c r="B79" s="13">
        <f t="shared" si="10"/>
        <v>46</v>
      </c>
      <c r="C79" s="13">
        <f t="shared" si="11"/>
        <v>1</v>
      </c>
      <c r="D79" s="13">
        <f t="shared" si="12"/>
        <v>46</v>
      </c>
      <c r="E79" s="13">
        <f t="shared" si="13"/>
        <v>0</v>
      </c>
      <c r="F79" s="14">
        <f t="shared" si="14"/>
        <v>46</v>
      </c>
      <c r="G79" s="36" t="s">
        <v>263</v>
      </c>
      <c r="H79" s="36" t="s">
        <v>264</v>
      </c>
      <c r="I79" s="37">
        <v>2002</v>
      </c>
      <c r="J79" s="37" t="s">
        <v>133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>
        <v>46</v>
      </c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1:46" s="24" customFormat="1" ht="13.5" customHeight="1">
      <c r="A80" s="1"/>
      <c r="B80" s="13">
        <f t="shared" si="10"/>
        <v>46</v>
      </c>
      <c r="C80" s="13">
        <f t="shared" si="11"/>
        <v>1</v>
      </c>
      <c r="D80" s="13">
        <f t="shared" si="12"/>
        <v>46</v>
      </c>
      <c r="E80" s="13">
        <f t="shared" si="13"/>
        <v>0</v>
      </c>
      <c r="F80" s="14">
        <f t="shared" si="14"/>
        <v>46</v>
      </c>
      <c r="G80" s="36" t="s">
        <v>219</v>
      </c>
      <c r="H80" s="36" t="s">
        <v>95</v>
      </c>
      <c r="I80" s="37">
        <v>2002</v>
      </c>
      <c r="J80" s="3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3">
        <v>46</v>
      </c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1:16" s="24" customFormat="1" ht="13.5" customHeight="1">
      <c r="A81" s="1"/>
      <c r="B81" s="13">
        <f t="shared" si="10"/>
        <v>46</v>
      </c>
      <c r="C81" s="13">
        <f t="shared" si="11"/>
        <v>1</v>
      </c>
      <c r="D81" s="13">
        <f t="shared" si="12"/>
        <v>46</v>
      </c>
      <c r="E81" s="13">
        <f t="shared" si="13"/>
        <v>0</v>
      </c>
      <c r="F81" s="14">
        <f t="shared" si="14"/>
        <v>46</v>
      </c>
      <c r="G81" s="33" t="s">
        <v>115</v>
      </c>
      <c r="H81" s="33" t="s">
        <v>116</v>
      </c>
      <c r="I81" s="33">
        <v>2003</v>
      </c>
      <c r="J81" s="33" t="s">
        <v>117</v>
      </c>
      <c r="P81" s="24">
        <v>46</v>
      </c>
    </row>
    <row r="82" spans="1:46" s="24" customFormat="1" ht="13.5" customHeight="1">
      <c r="A82" s="1"/>
      <c r="B82" s="13">
        <f t="shared" si="10"/>
        <v>46</v>
      </c>
      <c r="C82" s="13">
        <f t="shared" si="11"/>
        <v>1</v>
      </c>
      <c r="D82" s="16">
        <f t="shared" si="12"/>
        <v>46</v>
      </c>
      <c r="E82" s="13">
        <f t="shared" si="13"/>
        <v>0</v>
      </c>
      <c r="F82" s="14">
        <f t="shared" si="14"/>
        <v>46</v>
      </c>
      <c r="G82" s="36" t="s">
        <v>278</v>
      </c>
      <c r="H82" s="37" t="s">
        <v>279</v>
      </c>
      <c r="I82" s="37">
        <v>2003</v>
      </c>
      <c r="J82" s="37" t="s">
        <v>273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1">
        <v>46</v>
      </c>
      <c r="AM82" s="28"/>
      <c r="AN82" s="28"/>
      <c r="AO82" s="28"/>
      <c r="AP82" s="28"/>
      <c r="AQ82" s="28"/>
      <c r="AR82" s="28"/>
      <c r="AS82" s="28"/>
      <c r="AT82" s="28"/>
    </row>
    <row r="83" spans="1:26" ht="13.5" customHeight="1">
      <c r="A83" s="1"/>
      <c r="B83" s="13">
        <f t="shared" si="10"/>
        <v>46</v>
      </c>
      <c r="C83" s="13">
        <f t="shared" si="11"/>
        <v>1</v>
      </c>
      <c r="D83" s="13">
        <f t="shared" si="12"/>
        <v>46</v>
      </c>
      <c r="E83" s="13">
        <f t="shared" si="13"/>
        <v>0</v>
      </c>
      <c r="F83" s="14">
        <f t="shared" si="14"/>
        <v>46</v>
      </c>
      <c r="G83" s="36" t="s">
        <v>230</v>
      </c>
      <c r="H83" s="36" t="s">
        <v>231</v>
      </c>
      <c r="I83" s="37">
        <v>2003</v>
      </c>
      <c r="J83" s="37" t="s">
        <v>232</v>
      </c>
      <c r="Z83" s="28">
        <v>46</v>
      </c>
    </row>
    <row r="84" spans="1:28" ht="13.5" customHeight="1">
      <c r="A84" s="1"/>
      <c r="B84" s="13">
        <f t="shared" si="10"/>
        <v>46</v>
      </c>
      <c r="C84" s="13">
        <f t="shared" si="11"/>
        <v>1</v>
      </c>
      <c r="D84" s="13">
        <f t="shared" si="12"/>
        <v>46</v>
      </c>
      <c r="E84" s="13">
        <f t="shared" si="13"/>
        <v>0</v>
      </c>
      <c r="F84" s="14">
        <f t="shared" si="14"/>
        <v>46</v>
      </c>
      <c r="G84" s="36" t="s">
        <v>239</v>
      </c>
      <c r="H84" s="36" t="s">
        <v>240</v>
      </c>
      <c r="I84" s="37">
        <v>2002</v>
      </c>
      <c r="J84" s="37" t="s">
        <v>238</v>
      </c>
      <c r="AB84" s="28">
        <v>46</v>
      </c>
    </row>
    <row r="85" spans="1:25" ht="13.5" customHeight="1">
      <c r="A85" s="1"/>
      <c r="B85" s="13">
        <f t="shared" si="10"/>
        <v>46</v>
      </c>
      <c r="C85" s="13">
        <f t="shared" si="11"/>
        <v>1</v>
      </c>
      <c r="D85" s="13">
        <f t="shared" si="12"/>
        <v>46</v>
      </c>
      <c r="E85" s="13">
        <f t="shared" si="13"/>
        <v>0</v>
      </c>
      <c r="F85" s="14">
        <f t="shared" si="14"/>
        <v>46</v>
      </c>
      <c r="G85" s="36" t="s">
        <v>195</v>
      </c>
      <c r="H85" s="36" t="s">
        <v>119</v>
      </c>
      <c r="I85" s="37">
        <v>2002</v>
      </c>
      <c r="J85" s="37"/>
      <c r="Y85" s="3">
        <v>46</v>
      </c>
    </row>
    <row r="86" spans="1:46" ht="13.5" customHeight="1">
      <c r="A86" s="1"/>
      <c r="B86" s="13">
        <f t="shared" si="10"/>
        <v>46</v>
      </c>
      <c r="C86" s="13">
        <f t="shared" si="11"/>
        <v>1</v>
      </c>
      <c r="D86" s="13">
        <f t="shared" si="12"/>
        <v>46</v>
      </c>
      <c r="E86" s="13">
        <f t="shared" si="13"/>
        <v>0</v>
      </c>
      <c r="F86" s="14">
        <f t="shared" si="14"/>
        <v>46</v>
      </c>
      <c r="G86" s="23" t="s">
        <v>80</v>
      </c>
      <c r="H86" s="34" t="s">
        <v>81</v>
      </c>
      <c r="I86" s="23" t="s">
        <v>75</v>
      </c>
      <c r="J86" s="23" t="s">
        <v>82</v>
      </c>
      <c r="K86" s="1"/>
      <c r="L86" s="1">
        <v>46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5"/>
    </row>
    <row r="87" spans="1:23" ht="13.5" customHeight="1">
      <c r="A87" s="1"/>
      <c r="B87" s="13">
        <f t="shared" si="10"/>
        <v>46</v>
      </c>
      <c r="C87" s="13">
        <f t="shared" si="11"/>
        <v>1</v>
      </c>
      <c r="D87" s="13">
        <f t="shared" si="12"/>
        <v>46</v>
      </c>
      <c r="E87" s="13">
        <f t="shared" si="13"/>
        <v>0</v>
      </c>
      <c r="F87" s="14">
        <f t="shared" si="14"/>
        <v>46</v>
      </c>
      <c r="G87" s="27" t="s">
        <v>160</v>
      </c>
      <c r="H87" s="28" t="s">
        <v>105</v>
      </c>
      <c r="I87" s="29">
        <v>2003</v>
      </c>
      <c r="J87" s="27" t="s">
        <v>145</v>
      </c>
      <c r="W87" s="24">
        <v>46</v>
      </c>
    </row>
    <row r="88" spans="1:15" ht="13.5" customHeight="1">
      <c r="A88" s="1"/>
      <c r="B88" s="13">
        <f t="shared" si="10"/>
        <v>46</v>
      </c>
      <c r="C88" s="13">
        <f t="shared" si="11"/>
        <v>1</v>
      </c>
      <c r="D88" s="13">
        <f t="shared" si="12"/>
        <v>46</v>
      </c>
      <c r="E88" s="13">
        <f t="shared" si="13"/>
        <v>0</v>
      </c>
      <c r="F88" s="14">
        <f t="shared" si="14"/>
        <v>46</v>
      </c>
      <c r="G88" s="26" t="s">
        <v>166</v>
      </c>
      <c r="I88" s="26">
        <v>3</v>
      </c>
      <c r="J88" s="26" t="s">
        <v>167</v>
      </c>
      <c r="O88" s="28">
        <v>46</v>
      </c>
    </row>
    <row r="89" spans="1:28" ht="13.5" customHeight="1">
      <c r="A89" s="1"/>
      <c r="B89" s="13">
        <f t="shared" si="10"/>
        <v>45</v>
      </c>
      <c r="C89" s="13">
        <f t="shared" si="11"/>
        <v>1</v>
      </c>
      <c r="D89" s="13">
        <f t="shared" si="12"/>
        <v>45</v>
      </c>
      <c r="E89" s="13">
        <f t="shared" si="13"/>
        <v>0</v>
      </c>
      <c r="F89" s="14">
        <f t="shared" si="14"/>
        <v>45</v>
      </c>
      <c r="G89" s="36" t="s">
        <v>241</v>
      </c>
      <c r="H89" s="43" t="s">
        <v>242</v>
      </c>
      <c r="I89" s="37">
        <v>2003</v>
      </c>
      <c r="J89" s="37"/>
      <c r="AB89" s="28">
        <v>45</v>
      </c>
    </row>
    <row r="90" spans="1:25" ht="13.5" customHeight="1">
      <c r="A90" s="1"/>
      <c r="B90" s="13">
        <f t="shared" si="10"/>
        <v>45</v>
      </c>
      <c r="C90" s="13">
        <f t="shared" si="11"/>
        <v>1</v>
      </c>
      <c r="D90" s="13">
        <f t="shared" si="12"/>
        <v>45</v>
      </c>
      <c r="E90" s="13">
        <f t="shared" si="13"/>
        <v>0</v>
      </c>
      <c r="F90" s="14">
        <f t="shared" si="14"/>
        <v>45</v>
      </c>
      <c r="G90" s="36" t="s">
        <v>191</v>
      </c>
      <c r="H90" s="43" t="s">
        <v>204</v>
      </c>
      <c r="I90" s="37">
        <v>2002</v>
      </c>
      <c r="J90" s="37"/>
      <c r="Y90" s="28">
        <v>45</v>
      </c>
    </row>
    <row r="91" spans="1:40" ht="13.5" customHeight="1">
      <c r="A91" s="1"/>
      <c r="B91" s="13">
        <f t="shared" si="10"/>
        <v>45</v>
      </c>
      <c r="C91" s="13">
        <f t="shared" si="11"/>
        <v>1</v>
      </c>
      <c r="D91" s="16">
        <f t="shared" si="12"/>
        <v>45</v>
      </c>
      <c r="E91" s="16">
        <f t="shared" si="13"/>
        <v>0</v>
      </c>
      <c r="F91" s="14">
        <f t="shared" si="14"/>
        <v>45</v>
      </c>
      <c r="G91" s="49" t="s">
        <v>286</v>
      </c>
      <c r="H91" s="52" t="s">
        <v>288</v>
      </c>
      <c r="I91" s="49">
        <v>2002</v>
      </c>
      <c r="J91" s="49" t="s">
        <v>282</v>
      </c>
      <c r="AN91" s="28">
        <v>45</v>
      </c>
    </row>
    <row r="92" spans="1:46" ht="13.5" customHeight="1">
      <c r="A92" s="1"/>
      <c r="B92" s="13">
        <f t="shared" si="10"/>
        <v>45</v>
      </c>
      <c r="C92" s="13">
        <f t="shared" si="11"/>
        <v>1</v>
      </c>
      <c r="D92" s="13">
        <f t="shared" si="12"/>
        <v>45</v>
      </c>
      <c r="E92" s="13">
        <f t="shared" si="13"/>
        <v>0</v>
      </c>
      <c r="F92" s="14">
        <f t="shared" si="14"/>
        <v>45</v>
      </c>
      <c r="G92" s="23" t="s">
        <v>83</v>
      </c>
      <c r="H92" s="34" t="s">
        <v>84</v>
      </c>
      <c r="I92" s="23" t="s">
        <v>75</v>
      </c>
      <c r="J92" s="23" t="s">
        <v>82</v>
      </c>
      <c r="K92" s="1"/>
      <c r="L92" s="1">
        <v>45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5"/>
    </row>
    <row r="93" spans="1:38" ht="13.5" customHeight="1">
      <c r="A93" s="1"/>
      <c r="B93" s="13">
        <f t="shared" si="10"/>
        <v>45</v>
      </c>
      <c r="C93" s="13">
        <f t="shared" si="11"/>
        <v>1</v>
      </c>
      <c r="D93" s="16">
        <f t="shared" si="12"/>
        <v>45</v>
      </c>
      <c r="E93" s="13">
        <f t="shared" si="13"/>
        <v>0</v>
      </c>
      <c r="F93" s="14">
        <f t="shared" si="14"/>
        <v>45</v>
      </c>
      <c r="G93" s="36" t="s">
        <v>280</v>
      </c>
      <c r="H93" s="47" t="s">
        <v>281</v>
      </c>
      <c r="I93" s="37">
        <v>2003</v>
      </c>
      <c r="J93" s="37" t="s">
        <v>273</v>
      </c>
      <c r="AL93" s="28">
        <v>45</v>
      </c>
    </row>
    <row r="94" spans="1:15" ht="13.5" customHeight="1">
      <c r="A94" s="1"/>
      <c r="B94" s="13">
        <f t="shared" si="10"/>
        <v>45</v>
      </c>
      <c r="C94" s="13">
        <f t="shared" si="11"/>
        <v>1</v>
      </c>
      <c r="D94" s="13">
        <f t="shared" si="12"/>
        <v>45</v>
      </c>
      <c r="E94" s="13">
        <f t="shared" si="13"/>
        <v>0</v>
      </c>
      <c r="F94" s="14">
        <f t="shared" si="14"/>
        <v>45</v>
      </c>
      <c r="G94" s="26" t="s">
        <v>168</v>
      </c>
      <c r="I94" s="26">
        <v>3</v>
      </c>
      <c r="J94" s="26" t="s">
        <v>164</v>
      </c>
      <c r="O94" s="28">
        <v>45</v>
      </c>
    </row>
    <row r="95" spans="1:32" ht="13.5" customHeight="1">
      <c r="A95" s="1"/>
      <c r="B95" s="13">
        <f t="shared" si="10"/>
        <v>45</v>
      </c>
      <c r="C95" s="13">
        <f t="shared" si="11"/>
        <v>1</v>
      </c>
      <c r="D95" s="13">
        <f t="shared" si="12"/>
        <v>45</v>
      </c>
      <c r="E95" s="13">
        <f t="shared" si="13"/>
        <v>0</v>
      </c>
      <c r="F95" s="14">
        <f t="shared" si="14"/>
        <v>45</v>
      </c>
      <c r="G95" s="36" t="s">
        <v>265</v>
      </c>
      <c r="H95" s="43" t="s">
        <v>266</v>
      </c>
      <c r="I95" s="37">
        <v>2002</v>
      </c>
      <c r="J95" s="37" t="s">
        <v>267</v>
      </c>
      <c r="AF95" s="28">
        <v>45</v>
      </c>
    </row>
    <row r="96" spans="1:21" ht="13.5" customHeight="1">
      <c r="A96" s="1"/>
      <c r="B96" s="13">
        <f t="shared" si="10"/>
        <v>45</v>
      </c>
      <c r="C96" s="13">
        <f t="shared" si="11"/>
        <v>1</v>
      </c>
      <c r="D96" s="13">
        <f t="shared" si="12"/>
        <v>45</v>
      </c>
      <c r="E96" s="13">
        <f t="shared" si="13"/>
        <v>0</v>
      </c>
      <c r="F96" s="14">
        <f t="shared" si="14"/>
        <v>45</v>
      </c>
      <c r="G96" s="35" t="s">
        <v>181</v>
      </c>
      <c r="H96" s="44" t="s">
        <v>182</v>
      </c>
      <c r="I96" s="35">
        <v>2002</v>
      </c>
      <c r="J96" s="35" t="s">
        <v>111</v>
      </c>
      <c r="U96" s="28">
        <v>45</v>
      </c>
    </row>
    <row r="97" spans="1:46" ht="13.5" customHeight="1">
      <c r="A97" s="1"/>
      <c r="B97" s="13">
        <f t="shared" si="10"/>
        <v>45</v>
      </c>
      <c r="C97" s="13">
        <f t="shared" si="11"/>
        <v>1</v>
      </c>
      <c r="D97" s="16">
        <f t="shared" si="12"/>
        <v>45</v>
      </c>
      <c r="E97" s="16">
        <f t="shared" si="13"/>
        <v>0</v>
      </c>
      <c r="F97" s="14">
        <f t="shared" si="14"/>
        <v>45</v>
      </c>
      <c r="G97" s="32" t="s">
        <v>134</v>
      </c>
      <c r="H97" s="38" t="s">
        <v>119</v>
      </c>
      <c r="I97" s="32" t="s">
        <v>68</v>
      </c>
      <c r="J97" s="32" t="s">
        <v>133</v>
      </c>
      <c r="K97" s="24"/>
      <c r="L97" s="24"/>
      <c r="M97" s="24"/>
      <c r="N97" s="24"/>
      <c r="O97" s="24"/>
      <c r="P97" s="24"/>
      <c r="Q97" s="24"/>
      <c r="R97" s="24"/>
      <c r="S97" s="24"/>
      <c r="T97" s="24">
        <v>45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1:46" ht="13.5" customHeight="1">
      <c r="A98" s="1"/>
      <c r="B98" s="13">
        <f t="shared" si="10"/>
        <v>45</v>
      </c>
      <c r="C98" s="13">
        <f t="shared" si="11"/>
        <v>1</v>
      </c>
      <c r="D98" s="13">
        <f t="shared" si="12"/>
        <v>45</v>
      </c>
      <c r="E98" s="13">
        <f t="shared" si="13"/>
        <v>0</v>
      </c>
      <c r="F98" s="14">
        <f t="shared" si="14"/>
        <v>45</v>
      </c>
      <c r="G98" s="21" t="s">
        <v>59</v>
      </c>
      <c r="H98" s="46" t="s">
        <v>60</v>
      </c>
      <c r="I98" s="21">
        <v>2003</v>
      </c>
      <c r="J98" s="21" t="s">
        <v>55</v>
      </c>
      <c r="K98" s="1">
        <v>45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5"/>
    </row>
    <row r="99" spans="1:25" ht="13.5" customHeight="1">
      <c r="A99" s="1"/>
      <c r="B99" s="13">
        <f t="shared" si="10"/>
        <v>44</v>
      </c>
      <c r="C99" s="13">
        <f t="shared" si="11"/>
        <v>1</v>
      </c>
      <c r="D99" s="13">
        <f t="shared" si="12"/>
        <v>44</v>
      </c>
      <c r="E99" s="13">
        <f t="shared" si="13"/>
        <v>0</v>
      </c>
      <c r="F99" s="14">
        <f t="shared" si="14"/>
        <v>44</v>
      </c>
      <c r="G99" s="36" t="s">
        <v>205</v>
      </c>
      <c r="H99" s="43" t="s">
        <v>206</v>
      </c>
      <c r="I99" s="37">
        <v>2003</v>
      </c>
      <c r="J99" s="37"/>
      <c r="Y99" s="28">
        <v>44</v>
      </c>
    </row>
    <row r="100" spans="1:46" ht="13.5" customHeight="1">
      <c r="A100" s="1"/>
      <c r="B100" s="13">
        <f t="shared" si="10"/>
        <v>44</v>
      </c>
      <c r="C100" s="13">
        <f t="shared" si="11"/>
        <v>1</v>
      </c>
      <c r="D100" s="13">
        <f t="shared" si="12"/>
        <v>44</v>
      </c>
      <c r="E100" s="13">
        <f t="shared" si="13"/>
        <v>0</v>
      </c>
      <c r="F100" s="14">
        <f t="shared" si="14"/>
        <v>44</v>
      </c>
      <c r="G100" s="21" t="s">
        <v>61</v>
      </c>
      <c r="H100" s="46" t="s">
        <v>62</v>
      </c>
      <c r="I100" s="21">
        <v>2002</v>
      </c>
      <c r="J100" s="21" t="s">
        <v>63</v>
      </c>
      <c r="K100" s="1">
        <v>44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5"/>
    </row>
    <row r="101" spans="1:32" ht="13.5" customHeight="1">
      <c r="A101" s="1"/>
      <c r="B101" s="13">
        <f aca="true" t="shared" si="15" ref="B101:B119">SUM(K101:AS101)</f>
        <v>44</v>
      </c>
      <c r="C101" s="13">
        <f aca="true" t="shared" si="16" ref="C101:C119">COUNT(K101:AS101)</f>
        <v>1</v>
      </c>
      <c r="D101" s="13">
        <f aca="true" t="shared" si="17" ref="D101:D119">IF(COUNT(K101:AT101)&gt;0,LARGE(K101:AT101,1),0)+IF(COUNT(K101:AT101)&gt;1,LARGE(K101:AT101,2),0)+IF(COUNT(K101:AT101)&gt;2,LARGE(K101:AT101,3),0)+IF(COUNT(K101:AT101)&gt;3,LARGE(K101:AT101,4),0)+IF(COUNT(K101:AT101)&gt;4,LARGE(K101:AT101,5),0)+IF(COUNT(K101:AT101)&gt;5,LARGE(K101:AT101,6),0)+IF(COUNT(K101:AT101)&gt;6,LARGE(K101:AT101,7),0)</f>
        <v>44</v>
      </c>
      <c r="E101" s="13">
        <f aca="true" t="shared" si="18" ref="E101:E119">IF(COUNT(K101:AT101)&lt;11,IF(COUNT(K101:AT101)&gt;6,(COUNT(K101:AT101)-7),0)*20,80)</f>
        <v>0</v>
      </c>
      <c r="F101" s="14">
        <f aca="true" t="shared" si="19" ref="F101:F132">D101+E101</f>
        <v>44</v>
      </c>
      <c r="G101" s="36" t="s">
        <v>268</v>
      </c>
      <c r="H101" s="43" t="s">
        <v>269</v>
      </c>
      <c r="I101" s="37">
        <v>2003</v>
      </c>
      <c r="J101" s="37" t="s">
        <v>260</v>
      </c>
      <c r="AF101" s="28">
        <v>44</v>
      </c>
    </row>
    <row r="102" spans="1:15" ht="13.5" customHeight="1">
      <c r="A102" s="1"/>
      <c r="B102" s="13">
        <f t="shared" si="15"/>
        <v>44</v>
      </c>
      <c r="C102" s="13">
        <f t="shared" si="16"/>
        <v>1</v>
      </c>
      <c r="D102" s="13">
        <f t="shared" si="17"/>
        <v>44</v>
      </c>
      <c r="E102" s="13">
        <f t="shared" si="18"/>
        <v>0</v>
      </c>
      <c r="F102" s="14">
        <f t="shared" si="19"/>
        <v>44</v>
      </c>
      <c r="G102" s="26" t="s">
        <v>169</v>
      </c>
      <c r="I102" s="26">
        <v>3</v>
      </c>
      <c r="J102" s="26" t="s">
        <v>170</v>
      </c>
      <c r="O102" s="28">
        <v>44</v>
      </c>
    </row>
    <row r="103" spans="1:21" ht="13.5" customHeight="1">
      <c r="A103" s="1"/>
      <c r="B103" s="13">
        <f t="shared" si="15"/>
        <v>44</v>
      </c>
      <c r="C103" s="13">
        <f t="shared" si="16"/>
        <v>1</v>
      </c>
      <c r="D103" s="13">
        <f t="shared" si="17"/>
        <v>44</v>
      </c>
      <c r="E103" s="13">
        <f t="shared" si="18"/>
        <v>0</v>
      </c>
      <c r="F103" s="14">
        <f t="shared" si="19"/>
        <v>44</v>
      </c>
      <c r="G103" s="35" t="s">
        <v>183</v>
      </c>
      <c r="H103" s="44" t="s">
        <v>184</v>
      </c>
      <c r="I103" s="35">
        <v>2003</v>
      </c>
      <c r="J103" s="35" t="s">
        <v>174</v>
      </c>
      <c r="U103" s="28">
        <v>44</v>
      </c>
    </row>
    <row r="104" spans="1:28" ht="13.5" customHeight="1">
      <c r="A104" s="1"/>
      <c r="B104" s="13">
        <f t="shared" si="15"/>
        <v>44</v>
      </c>
      <c r="C104" s="13">
        <f t="shared" si="16"/>
        <v>1</v>
      </c>
      <c r="D104" s="13">
        <f t="shared" si="17"/>
        <v>44</v>
      </c>
      <c r="E104" s="13">
        <f t="shared" si="18"/>
        <v>0</v>
      </c>
      <c r="F104" s="14">
        <f t="shared" si="19"/>
        <v>44</v>
      </c>
      <c r="G104" s="36" t="s">
        <v>123</v>
      </c>
      <c r="H104" s="43" t="s">
        <v>243</v>
      </c>
      <c r="I104" s="37">
        <v>2003</v>
      </c>
      <c r="J104" s="37"/>
      <c r="AB104" s="28">
        <v>44</v>
      </c>
    </row>
    <row r="105" spans="1:25" ht="12.75">
      <c r="A105" s="1"/>
      <c r="B105" s="13">
        <f t="shared" si="15"/>
        <v>43</v>
      </c>
      <c r="C105" s="13">
        <f t="shared" si="16"/>
        <v>1</v>
      </c>
      <c r="D105" s="13">
        <f t="shared" si="17"/>
        <v>43</v>
      </c>
      <c r="E105" s="13">
        <f t="shared" si="18"/>
        <v>0</v>
      </c>
      <c r="F105" s="14">
        <f t="shared" si="19"/>
        <v>43</v>
      </c>
      <c r="G105" s="36" t="s">
        <v>207</v>
      </c>
      <c r="H105" s="36" t="s">
        <v>208</v>
      </c>
      <c r="I105" s="37">
        <v>2003</v>
      </c>
      <c r="J105" s="37" t="s">
        <v>209</v>
      </c>
      <c r="Y105" s="28">
        <v>43</v>
      </c>
    </row>
    <row r="106" spans="1:28" ht="12.75">
      <c r="A106" s="1"/>
      <c r="B106" s="13">
        <f t="shared" si="15"/>
        <v>43</v>
      </c>
      <c r="C106" s="13">
        <f t="shared" si="16"/>
        <v>1</v>
      </c>
      <c r="D106" s="13">
        <f t="shared" si="17"/>
        <v>43</v>
      </c>
      <c r="E106" s="13">
        <f t="shared" si="18"/>
        <v>0</v>
      </c>
      <c r="F106" s="14">
        <f t="shared" si="19"/>
        <v>43</v>
      </c>
      <c r="G106" s="36" t="s">
        <v>244</v>
      </c>
      <c r="H106" s="36" t="s">
        <v>245</v>
      </c>
      <c r="I106" s="37">
        <v>2003</v>
      </c>
      <c r="J106" s="37"/>
      <c r="AB106" s="28">
        <v>43</v>
      </c>
    </row>
    <row r="107" spans="1:40" ht="12.75">
      <c r="A107" s="1"/>
      <c r="B107" s="13">
        <f t="shared" si="15"/>
        <v>43</v>
      </c>
      <c r="C107" s="13">
        <f t="shared" si="16"/>
        <v>1</v>
      </c>
      <c r="D107" s="16">
        <f t="shared" si="17"/>
        <v>43</v>
      </c>
      <c r="E107" s="16">
        <f t="shared" si="18"/>
        <v>0</v>
      </c>
      <c r="F107" s="14">
        <f t="shared" si="19"/>
        <v>43</v>
      </c>
      <c r="G107" s="49" t="s">
        <v>290</v>
      </c>
      <c r="H107" s="49" t="s">
        <v>291</v>
      </c>
      <c r="I107" s="49">
        <v>2003</v>
      </c>
      <c r="J107" s="49" t="s">
        <v>292</v>
      </c>
      <c r="AN107" s="28">
        <v>43</v>
      </c>
    </row>
    <row r="108" spans="1:15" ht="12.75">
      <c r="A108" s="1"/>
      <c r="B108" s="13">
        <f t="shared" si="15"/>
        <v>42</v>
      </c>
      <c r="C108" s="13">
        <f t="shared" si="16"/>
        <v>1</v>
      </c>
      <c r="D108" s="13">
        <f t="shared" si="17"/>
        <v>42</v>
      </c>
      <c r="E108" s="13">
        <f t="shared" si="18"/>
        <v>0</v>
      </c>
      <c r="F108" s="14">
        <f t="shared" si="19"/>
        <v>42</v>
      </c>
      <c r="G108" s="26" t="s">
        <v>171</v>
      </c>
      <c r="H108" s="27"/>
      <c r="I108" s="26">
        <v>3</v>
      </c>
      <c r="J108" s="26" t="s">
        <v>164</v>
      </c>
      <c r="O108" s="28">
        <v>42</v>
      </c>
    </row>
    <row r="109" spans="1:21" ht="12.75">
      <c r="A109" s="1"/>
      <c r="B109" s="13">
        <f t="shared" si="15"/>
        <v>42</v>
      </c>
      <c r="C109" s="13">
        <f t="shared" si="16"/>
        <v>1</v>
      </c>
      <c r="D109" s="13">
        <f t="shared" si="17"/>
        <v>42</v>
      </c>
      <c r="E109" s="13">
        <f t="shared" si="18"/>
        <v>0</v>
      </c>
      <c r="F109" s="14">
        <f t="shared" si="19"/>
        <v>42</v>
      </c>
      <c r="G109" s="35" t="s">
        <v>185</v>
      </c>
      <c r="H109" s="35" t="s">
        <v>186</v>
      </c>
      <c r="I109" s="35">
        <v>2003</v>
      </c>
      <c r="J109" s="35" t="s">
        <v>187</v>
      </c>
      <c r="U109" s="28">
        <v>42</v>
      </c>
    </row>
    <row r="110" spans="1:28" ht="12.75">
      <c r="A110" s="1"/>
      <c r="B110" s="13">
        <f t="shared" si="15"/>
        <v>42</v>
      </c>
      <c r="C110" s="13">
        <f t="shared" si="16"/>
        <v>1</v>
      </c>
      <c r="D110" s="13">
        <f t="shared" si="17"/>
        <v>42</v>
      </c>
      <c r="E110" s="13">
        <f t="shared" si="18"/>
        <v>0</v>
      </c>
      <c r="F110" s="14">
        <f t="shared" si="19"/>
        <v>42</v>
      </c>
      <c r="G110" s="36" t="s">
        <v>246</v>
      </c>
      <c r="H110" s="36" t="s">
        <v>247</v>
      </c>
      <c r="I110" s="37">
        <v>2003</v>
      </c>
      <c r="J110" s="37"/>
      <c r="AB110" s="28">
        <v>42</v>
      </c>
    </row>
    <row r="111" spans="1:46" ht="12.75">
      <c r="A111" s="1"/>
      <c r="B111" s="13">
        <f t="shared" si="15"/>
        <v>42</v>
      </c>
      <c r="C111" s="13">
        <f t="shared" si="16"/>
        <v>1</v>
      </c>
      <c r="D111" s="16">
        <f t="shared" si="17"/>
        <v>42</v>
      </c>
      <c r="E111" s="16">
        <f t="shared" si="18"/>
        <v>0</v>
      </c>
      <c r="F111" s="14">
        <f t="shared" si="19"/>
        <v>42</v>
      </c>
      <c r="G111" s="53" t="s">
        <v>135</v>
      </c>
      <c r="H111" s="32" t="s">
        <v>136</v>
      </c>
      <c r="I111" s="32" t="s">
        <v>68</v>
      </c>
      <c r="J111" s="32" t="s">
        <v>133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>
        <v>42</v>
      </c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</row>
    <row r="112" spans="1:40" ht="12.75">
      <c r="A112" s="1"/>
      <c r="B112" s="13">
        <f t="shared" si="15"/>
        <v>42</v>
      </c>
      <c r="C112" s="13">
        <f t="shared" si="16"/>
        <v>1</v>
      </c>
      <c r="D112" s="16">
        <f t="shared" si="17"/>
        <v>42</v>
      </c>
      <c r="E112" s="16">
        <f t="shared" si="18"/>
        <v>0</v>
      </c>
      <c r="F112" s="14">
        <f t="shared" si="19"/>
        <v>42</v>
      </c>
      <c r="G112" s="48" t="s">
        <v>293</v>
      </c>
      <c r="H112" s="49" t="s">
        <v>294</v>
      </c>
      <c r="I112" s="49">
        <v>2003</v>
      </c>
      <c r="J112" s="49" t="s">
        <v>295</v>
      </c>
      <c r="AN112" s="28">
        <v>42</v>
      </c>
    </row>
    <row r="113" spans="1:46" ht="14.25">
      <c r="A113" s="1"/>
      <c r="B113" s="13">
        <f t="shared" si="15"/>
        <v>42</v>
      </c>
      <c r="C113" s="13">
        <f t="shared" si="16"/>
        <v>1</v>
      </c>
      <c r="D113" s="13">
        <f t="shared" si="17"/>
        <v>42</v>
      </c>
      <c r="E113" s="13">
        <f t="shared" si="18"/>
        <v>0</v>
      </c>
      <c r="F113" s="14">
        <f t="shared" si="19"/>
        <v>42</v>
      </c>
      <c r="G113" s="50" t="s">
        <v>90</v>
      </c>
      <c r="H113" s="23" t="s">
        <v>91</v>
      </c>
      <c r="I113" s="23" t="s">
        <v>68</v>
      </c>
      <c r="J113" s="23" t="s">
        <v>92</v>
      </c>
      <c r="K113" s="1"/>
      <c r="L113" s="1">
        <v>42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5"/>
    </row>
    <row r="114" spans="1:15" ht="12.75">
      <c r="A114" s="1"/>
      <c r="B114" s="13">
        <f t="shared" si="15"/>
        <v>41</v>
      </c>
      <c r="C114" s="13">
        <f t="shared" si="16"/>
        <v>1</v>
      </c>
      <c r="D114" s="13">
        <f t="shared" si="17"/>
        <v>41</v>
      </c>
      <c r="E114" s="13">
        <f t="shared" si="18"/>
        <v>0</v>
      </c>
      <c r="F114" s="14">
        <f t="shared" si="19"/>
        <v>41</v>
      </c>
      <c r="G114" s="51" t="s">
        <v>172</v>
      </c>
      <c r="H114" s="27"/>
      <c r="I114" s="26">
        <v>3</v>
      </c>
      <c r="J114" s="26" t="s">
        <v>167</v>
      </c>
      <c r="O114" s="28">
        <v>41</v>
      </c>
    </row>
    <row r="115" spans="1:46" ht="12.75">
      <c r="A115" s="1"/>
      <c r="B115" s="13">
        <f t="shared" si="15"/>
        <v>40</v>
      </c>
      <c r="C115" s="13">
        <f t="shared" si="16"/>
        <v>1</v>
      </c>
      <c r="D115" s="16">
        <f t="shared" si="17"/>
        <v>40</v>
      </c>
      <c r="E115" s="16">
        <f t="shared" si="18"/>
        <v>0</v>
      </c>
      <c r="F115" s="14">
        <f t="shared" si="19"/>
        <v>40</v>
      </c>
      <c r="G115" s="53" t="s">
        <v>137</v>
      </c>
      <c r="H115" s="32" t="s">
        <v>138</v>
      </c>
      <c r="I115" s="32" t="s">
        <v>68</v>
      </c>
      <c r="J115" s="32" t="s">
        <v>139</v>
      </c>
      <c r="K115" s="24"/>
      <c r="L115" s="24"/>
      <c r="M115" s="24"/>
      <c r="N115" s="24"/>
      <c r="O115" s="24"/>
      <c r="P115" s="24"/>
      <c r="Q115" s="24"/>
      <c r="R115" s="24"/>
      <c r="S115" s="24"/>
      <c r="T115" s="24">
        <v>40</v>
      </c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1:40" ht="12.75">
      <c r="A116" s="1"/>
      <c r="B116" s="13">
        <f t="shared" si="15"/>
        <v>0</v>
      </c>
      <c r="C116" s="13">
        <f t="shared" si="16"/>
        <v>0</v>
      </c>
      <c r="D116" s="16">
        <f t="shared" si="17"/>
        <v>0</v>
      </c>
      <c r="E116" s="16">
        <f t="shared" si="18"/>
        <v>0</v>
      </c>
      <c r="F116" s="14">
        <f t="shared" si="19"/>
        <v>0</v>
      </c>
      <c r="G116" s="48" t="s">
        <v>202</v>
      </c>
      <c r="H116" s="49" t="s">
        <v>106</v>
      </c>
      <c r="I116" s="49">
        <v>2002</v>
      </c>
      <c r="J116" s="49" t="s">
        <v>203</v>
      </c>
      <c r="AN116" s="3"/>
    </row>
    <row r="117" spans="1:10" ht="12.75">
      <c r="A117" s="1"/>
      <c r="B117" s="13">
        <f t="shared" si="15"/>
        <v>0</v>
      </c>
      <c r="C117" s="13">
        <f t="shared" si="16"/>
        <v>0</v>
      </c>
      <c r="D117" s="13">
        <f t="shared" si="17"/>
        <v>0</v>
      </c>
      <c r="E117" s="13">
        <f t="shared" si="18"/>
        <v>0</v>
      </c>
      <c r="F117" s="14">
        <f t="shared" si="19"/>
        <v>0</v>
      </c>
      <c r="G117" s="54" t="s">
        <v>175</v>
      </c>
      <c r="H117" s="35" t="s">
        <v>71</v>
      </c>
      <c r="I117" s="35">
        <v>2002</v>
      </c>
      <c r="J117" s="35" t="s">
        <v>100</v>
      </c>
    </row>
    <row r="118" spans="1:10" ht="12.75">
      <c r="A118" s="1"/>
      <c r="B118" s="13">
        <f t="shared" si="15"/>
        <v>0</v>
      </c>
      <c r="C118" s="13">
        <f t="shared" si="16"/>
        <v>0</v>
      </c>
      <c r="D118" s="16">
        <f t="shared" si="17"/>
        <v>0</v>
      </c>
      <c r="E118" s="16">
        <f t="shared" si="18"/>
        <v>0</v>
      </c>
      <c r="F118" s="14">
        <f t="shared" si="19"/>
        <v>0</v>
      </c>
      <c r="G118" s="48" t="s">
        <v>41</v>
      </c>
      <c r="H118" s="49" t="s">
        <v>289</v>
      </c>
      <c r="I118" s="49">
        <v>2003</v>
      </c>
      <c r="J118" s="49" t="s">
        <v>40</v>
      </c>
    </row>
    <row r="119" spans="1:10" ht="12.75">
      <c r="A119" s="1"/>
      <c r="B119" s="13">
        <f t="shared" si="15"/>
        <v>0</v>
      </c>
      <c r="C119" s="13">
        <f t="shared" si="16"/>
        <v>0</v>
      </c>
      <c r="D119" s="16">
        <f t="shared" si="17"/>
        <v>0</v>
      </c>
      <c r="E119" s="16">
        <f t="shared" si="18"/>
        <v>0</v>
      </c>
      <c r="F119" s="14">
        <f t="shared" si="19"/>
        <v>0</v>
      </c>
      <c r="G119" s="48" t="s">
        <v>283</v>
      </c>
      <c r="H119" s="49" t="s">
        <v>251</v>
      </c>
      <c r="I119" s="49">
        <v>2002</v>
      </c>
      <c r="J119" s="49" t="s">
        <v>252</v>
      </c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</sheetData>
  <sheetProtection/>
  <autoFilter ref="A2:AS2"/>
  <mergeCells count="1">
    <mergeCell ref="A1:N1"/>
  </mergeCells>
  <conditionalFormatting sqref="B8:J8">
    <cfRule type="expression" priority="1" dxfId="0" stopIfTrue="1">
      <formula>$C8:$C104&gt;6</formula>
    </cfRule>
  </conditionalFormatting>
  <conditionalFormatting sqref="B9:J9">
    <cfRule type="expression" priority="2" dxfId="0" stopIfTrue="1">
      <formula>$C9:$C104&gt;6</formula>
    </cfRule>
  </conditionalFormatting>
  <conditionalFormatting sqref="B10:J10">
    <cfRule type="expression" priority="3" dxfId="0" stopIfTrue="1">
      <formula>$C10:$C104&gt;6</formula>
    </cfRule>
  </conditionalFormatting>
  <conditionalFormatting sqref="B11:J11">
    <cfRule type="expression" priority="4" dxfId="0" stopIfTrue="1">
      <formula>$C11:$C104&gt;6</formula>
    </cfRule>
  </conditionalFormatting>
  <conditionalFormatting sqref="B12:J12">
    <cfRule type="expression" priority="5" dxfId="0" stopIfTrue="1">
      <formula>$C12:$C104&gt;6</formula>
    </cfRule>
  </conditionalFormatting>
  <conditionalFormatting sqref="B13:J13">
    <cfRule type="expression" priority="6" dxfId="0" stopIfTrue="1">
      <formula>$C13:$C104&gt;6</formula>
    </cfRule>
  </conditionalFormatting>
  <conditionalFormatting sqref="B14:J14">
    <cfRule type="expression" priority="7" dxfId="0" stopIfTrue="1">
      <formula>$C14:$C104&gt;6</formula>
    </cfRule>
  </conditionalFormatting>
  <conditionalFormatting sqref="B15:J15">
    <cfRule type="expression" priority="8" dxfId="0" stopIfTrue="1">
      <formula>$C15:$C104&gt;6</formula>
    </cfRule>
  </conditionalFormatting>
  <conditionalFormatting sqref="B16:J16">
    <cfRule type="expression" priority="9" dxfId="0" stopIfTrue="1">
      <formula>$C16:$C104&gt;6</formula>
    </cfRule>
  </conditionalFormatting>
  <conditionalFormatting sqref="B17:J17">
    <cfRule type="expression" priority="10" dxfId="0" stopIfTrue="1">
      <formula>$C17:$C104&gt;6</formula>
    </cfRule>
  </conditionalFormatting>
  <conditionalFormatting sqref="B18:J18">
    <cfRule type="expression" priority="11" dxfId="0" stopIfTrue="1">
      <formula>$C18:$C104&gt;6</formula>
    </cfRule>
  </conditionalFormatting>
  <conditionalFormatting sqref="B19:J19">
    <cfRule type="expression" priority="12" dxfId="0" stopIfTrue="1">
      <formula>$C19:$C104&gt;6</formula>
    </cfRule>
  </conditionalFormatting>
  <conditionalFormatting sqref="B20:J20">
    <cfRule type="expression" priority="13" dxfId="0" stopIfTrue="1">
      <formula>$C20:$C104&gt;6</formula>
    </cfRule>
  </conditionalFormatting>
  <conditionalFormatting sqref="B21:J21">
    <cfRule type="expression" priority="14" dxfId="0" stopIfTrue="1">
      <formula>$C21:$C104&gt;6</formula>
    </cfRule>
  </conditionalFormatting>
  <conditionalFormatting sqref="B22:J22">
    <cfRule type="expression" priority="15" dxfId="0" stopIfTrue="1">
      <formula>$C22:$C104&gt;6</formula>
    </cfRule>
  </conditionalFormatting>
  <conditionalFormatting sqref="B23:J23">
    <cfRule type="expression" priority="16" dxfId="0" stopIfTrue="1">
      <formula>$C23:$C104&gt;6</formula>
    </cfRule>
  </conditionalFormatting>
  <conditionalFormatting sqref="B24:J24">
    <cfRule type="expression" priority="17" dxfId="0" stopIfTrue="1">
      <formula>$C24:$C104&gt;6</formula>
    </cfRule>
  </conditionalFormatting>
  <conditionalFormatting sqref="B25:J25">
    <cfRule type="expression" priority="18" dxfId="0" stopIfTrue="1">
      <formula>$C25:$C104&gt;6</formula>
    </cfRule>
  </conditionalFormatting>
  <conditionalFormatting sqref="B26:J26">
    <cfRule type="expression" priority="19" dxfId="0" stopIfTrue="1">
      <formula>$C26:$C104&gt;6</formula>
    </cfRule>
  </conditionalFormatting>
  <conditionalFormatting sqref="B27:J27">
    <cfRule type="expression" priority="20" dxfId="0" stopIfTrue="1">
      <formula>$C27:$C104&gt;6</formula>
    </cfRule>
  </conditionalFormatting>
  <conditionalFormatting sqref="B28:J28">
    <cfRule type="expression" priority="21" dxfId="0" stopIfTrue="1">
      <formula>$C28:$C104&gt;6</formula>
    </cfRule>
  </conditionalFormatting>
  <conditionalFormatting sqref="B72:J72 F73:F119">
    <cfRule type="expression" priority="22" dxfId="0" stopIfTrue="1">
      <formula>$C72:$C104&gt;6</formula>
    </cfRule>
  </conditionalFormatting>
  <conditionalFormatting sqref="B29:J29">
    <cfRule type="expression" priority="23" dxfId="0" stopIfTrue="1">
      <formula>$C29:$C104&gt;6</formula>
    </cfRule>
  </conditionalFormatting>
  <conditionalFormatting sqref="B30:J30">
    <cfRule type="expression" priority="24" dxfId="0" stopIfTrue="1">
      <formula>$C30:$C104&gt;6</formula>
    </cfRule>
  </conditionalFormatting>
  <conditionalFormatting sqref="B31:J31">
    <cfRule type="expression" priority="25" dxfId="0" stopIfTrue="1">
      <formula>$C31:$C104&gt;6</formula>
    </cfRule>
  </conditionalFormatting>
  <conditionalFormatting sqref="B32:J32">
    <cfRule type="expression" priority="26" dxfId="0" stopIfTrue="1">
      <formula>$C32:$C104&gt;6</formula>
    </cfRule>
  </conditionalFormatting>
  <conditionalFormatting sqref="B33:J33">
    <cfRule type="expression" priority="27" dxfId="0" stopIfTrue="1">
      <formula>$C33:$C104&gt;6</formula>
    </cfRule>
  </conditionalFormatting>
  <conditionalFormatting sqref="B34:J34">
    <cfRule type="expression" priority="28" dxfId="0" stopIfTrue="1">
      <formula>$C34:$C104&gt;6</formula>
    </cfRule>
  </conditionalFormatting>
  <conditionalFormatting sqref="B35:J35">
    <cfRule type="expression" priority="29" dxfId="0" stopIfTrue="1">
      <formula>$C35:$C104&gt;6</formula>
    </cfRule>
  </conditionalFormatting>
  <conditionalFormatting sqref="B36:J36">
    <cfRule type="expression" priority="30" dxfId="0" stopIfTrue="1">
      <formula>$C36:$C104&gt;6</formula>
    </cfRule>
  </conditionalFormatting>
  <conditionalFormatting sqref="B37:J37">
    <cfRule type="expression" priority="31" dxfId="0" stopIfTrue="1">
      <formula>$C37:$C104&gt;6</formula>
    </cfRule>
  </conditionalFormatting>
  <conditionalFormatting sqref="B38:J38">
    <cfRule type="expression" priority="32" dxfId="0" stopIfTrue="1">
      <formula>$C38:$C104&gt;6</formula>
    </cfRule>
  </conditionalFormatting>
  <conditionalFormatting sqref="B39:J39">
    <cfRule type="expression" priority="33" dxfId="0" stopIfTrue="1">
      <formula>$C39:$C104&gt;6</formula>
    </cfRule>
  </conditionalFormatting>
  <conditionalFormatting sqref="B40:J40">
    <cfRule type="expression" priority="34" dxfId="0" stopIfTrue="1">
      <formula>$C40:$C104&gt;6</formula>
    </cfRule>
  </conditionalFormatting>
  <conditionalFormatting sqref="B41:J41">
    <cfRule type="expression" priority="35" dxfId="0" stopIfTrue="1">
      <formula>$C41:$C104&gt;6</formula>
    </cfRule>
  </conditionalFormatting>
  <conditionalFormatting sqref="B42:J42">
    <cfRule type="expression" priority="36" dxfId="0" stopIfTrue="1">
      <formula>$C42:$C104&gt;6</formula>
    </cfRule>
  </conditionalFormatting>
  <conditionalFormatting sqref="B43:J43">
    <cfRule type="expression" priority="37" dxfId="0" stopIfTrue="1">
      <formula>$C43:$C104&gt;6</formula>
    </cfRule>
  </conditionalFormatting>
  <conditionalFormatting sqref="B44:J44">
    <cfRule type="expression" priority="38" dxfId="0" stopIfTrue="1">
      <formula>$C44:$C104&gt;6</formula>
    </cfRule>
  </conditionalFormatting>
  <conditionalFormatting sqref="B45:J45">
    <cfRule type="expression" priority="39" dxfId="0" stopIfTrue="1">
      <formula>$C45:$C104&gt;6</formula>
    </cfRule>
  </conditionalFormatting>
  <conditionalFormatting sqref="B46:J46">
    <cfRule type="expression" priority="40" dxfId="0" stopIfTrue="1">
      <formula>$C46:$C104&gt;6</formula>
    </cfRule>
  </conditionalFormatting>
  <conditionalFormatting sqref="B47:J47">
    <cfRule type="expression" priority="41" dxfId="0" stopIfTrue="1">
      <formula>$C47:$C104&gt;6</formula>
    </cfRule>
  </conditionalFormatting>
  <conditionalFormatting sqref="B48:J48">
    <cfRule type="expression" priority="42" dxfId="0" stopIfTrue="1">
      <formula>$C48:$C104&gt;6</formula>
    </cfRule>
  </conditionalFormatting>
  <conditionalFormatting sqref="B49:J49">
    <cfRule type="expression" priority="43" dxfId="0" stopIfTrue="1">
      <formula>$C49:$C104&gt;6</formula>
    </cfRule>
  </conditionalFormatting>
  <conditionalFormatting sqref="B50:J50">
    <cfRule type="expression" priority="44" dxfId="0" stopIfTrue="1">
      <formula>$C50:$C104&gt;6</formula>
    </cfRule>
  </conditionalFormatting>
  <conditionalFormatting sqref="B51:J51">
    <cfRule type="expression" priority="45" dxfId="0" stopIfTrue="1">
      <formula>$C51:$C104&gt;6</formula>
    </cfRule>
  </conditionalFormatting>
  <conditionalFormatting sqref="B52:J52">
    <cfRule type="expression" priority="46" dxfId="0" stopIfTrue="1">
      <formula>$C52:$C104&gt;6</formula>
    </cfRule>
  </conditionalFormatting>
  <conditionalFormatting sqref="B53:J53">
    <cfRule type="expression" priority="47" dxfId="0" stopIfTrue="1">
      <formula>$C53:$C104&gt;6</formula>
    </cfRule>
  </conditionalFormatting>
  <conditionalFormatting sqref="B54:J54">
    <cfRule type="expression" priority="48" dxfId="0" stopIfTrue="1">
      <formula>$C54:$C104&gt;6</formula>
    </cfRule>
  </conditionalFormatting>
  <conditionalFormatting sqref="B55:J55">
    <cfRule type="expression" priority="49" dxfId="0" stopIfTrue="1">
      <formula>$C55:$C104&gt;6</formula>
    </cfRule>
  </conditionalFormatting>
  <conditionalFormatting sqref="B56:J56">
    <cfRule type="expression" priority="50" dxfId="0" stopIfTrue="1">
      <formula>$C56:$C104&gt;6</formula>
    </cfRule>
  </conditionalFormatting>
  <conditionalFormatting sqref="B57:J57">
    <cfRule type="expression" priority="51" dxfId="0" stopIfTrue="1">
      <formula>$C57:$C104&gt;6</formula>
    </cfRule>
  </conditionalFormatting>
  <conditionalFormatting sqref="B58:J58">
    <cfRule type="expression" priority="52" dxfId="0" stopIfTrue="1">
      <formula>$C58:$C104&gt;6</formula>
    </cfRule>
  </conditionalFormatting>
  <conditionalFormatting sqref="B59:J59">
    <cfRule type="expression" priority="53" dxfId="0" stopIfTrue="1">
      <formula>$C59:$C104&gt;6</formula>
    </cfRule>
  </conditionalFormatting>
  <conditionalFormatting sqref="B60:J60">
    <cfRule type="expression" priority="54" dxfId="0" stopIfTrue="1">
      <formula>$C60:$C104&gt;6</formula>
    </cfRule>
  </conditionalFormatting>
  <conditionalFormatting sqref="B61:J61">
    <cfRule type="expression" priority="55" dxfId="0" stopIfTrue="1">
      <formula>$C61:$C104&gt;6</formula>
    </cfRule>
  </conditionalFormatting>
  <conditionalFormatting sqref="B62:J62">
    <cfRule type="expression" priority="56" dxfId="0" stopIfTrue="1">
      <formula>$C62:$C104&gt;6</formula>
    </cfRule>
  </conditionalFormatting>
  <conditionalFormatting sqref="B63:J63">
    <cfRule type="expression" priority="57" dxfId="0" stopIfTrue="1">
      <formula>$C63:$C104&gt;6</formula>
    </cfRule>
  </conditionalFormatting>
  <conditionalFormatting sqref="B64:J64">
    <cfRule type="expression" priority="58" dxfId="0" stopIfTrue="1">
      <formula>$C64:$C104&gt;6</formula>
    </cfRule>
  </conditionalFormatting>
  <conditionalFormatting sqref="B65:J65">
    <cfRule type="expression" priority="59" dxfId="0" stopIfTrue="1">
      <formula>$C65:$C104&gt;6</formula>
    </cfRule>
  </conditionalFormatting>
  <conditionalFormatting sqref="B66:J66">
    <cfRule type="expression" priority="60" dxfId="0" stopIfTrue="1">
      <formula>$C66:$C104&gt;6</formula>
    </cfRule>
  </conditionalFormatting>
  <conditionalFormatting sqref="B67:J67">
    <cfRule type="expression" priority="61" dxfId="0" stopIfTrue="1">
      <formula>$C67:$C104&gt;6</formula>
    </cfRule>
  </conditionalFormatting>
  <conditionalFormatting sqref="B68:J68">
    <cfRule type="expression" priority="62" dxfId="0" stopIfTrue="1">
      <formula>$C68:$C104&gt;6</formula>
    </cfRule>
  </conditionalFormatting>
  <conditionalFormatting sqref="B69:J69">
    <cfRule type="expression" priority="63" dxfId="0" stopIfTrue="1">
      <formula>$C69:$C104&gt;6</formula>
    </cfRule>
  </conditionalFormatting>
  <conditionalFormatting sqref="B70:J70">
    <cfRule type="expression" priority="64" dxfId="0" stopIfTrue="1">
      <formula>$C70:$C104&gt;6</formula>
    </cfRule>
  </conditionalFormatting>
  <conditionalFormatting sqref="B71:J71">
    <cfRule type="expression" priority="65" dxfId="0" stopIfTrue="1">
      <formula>$C71:$C104&gt;6</formula>
    </cfRule>
  </conditionalFormatting>
  <conditionalFormatting sqref="G74:J74 I86:J102 G79:J80 G86:G102 B74:E119">
    <cfRule type="expression" priority="66" dxfId="0" stopIfTrue="1">
      <formula>$C74:$C104&gt;6</formula>
    </cfRule>
  </conditionalFormatting>
  <conditionalFormatting sqref="G73:J73 B73:E73">
    <cfRule type="expression" priority="67" dxfId="0" stopIfTrue="1">
      <formula>$C73:$C104&gt;6</formula>
    </cfRule>
  </conditionalFormatting>
  <conditionalFormatting sqref="J75:J78 J81:J85">
    <cfRule type="cellIs" priority="68" dxfId="1" operator="equal" stopIfTrue="1">
      <formula>"."</formula>
    </cfRule>
  </conditionalFormatting>
  <conditionalFormatting sqref="A3:J6">
    <cfRule type="expression" priority="69" dxfId="0" stopIfTrue="1">
      <formula>$C3:$C102&gt;6</formula>
    </cfRule>
  </conditionalFormatting>
  <conditionalFormatting sqref="B7:J7 A7:A125">
    <cfRule type="expression" priority="1" dxfId="0" stopIfTrue="1">
      <formula>$C7:$C104&gt;6</formula>
    </cfRule>
  </conditionalFormatting>
  <hyperlinks>
    <hyperlink ref="H29" r:id="rId1" display="http://my3.raceresult.com/details/results.php?sl=6.11549.de.5.Internet%7C07%20Zieleinlaufliste&amp;pp=280"/>
    <hyperlink ref="H39" r:id="rId2" display="http://my3.raceresult.com/details/results.php?sl=6.11549.de.5.Internet%7C07%20Zieleinlaufliste&amp;pp=296"/>
    <hyperlink ref="H61" r:id="rId3" display="http://my3.raceresult.com/details/results.php?sl=6.11549.de.5.Internet%7C07%20Zieleinlaufliste&amp;pp=107"/>
    <hyperlink ref="H63" r:id="rId4" display="http://my3.raceresult.com/details/results.php?sl=6.11549.de.5.Internet%7C07%20Zieleinlaufliste&amp;pp=308"/>
    <hyperlink ref="H33" r:id="rId5" display="http://my1.raceresult.com/details/results.php?sl=6.14439.de.3.Ergebnislisten%7CZieleinlaufliste&amp;pp=220"/>
    <hyperlink ref="H43" r:id="rId6" display="http://my1.raceresult.com/details/results.php?sl=6.14439.de.3.Ergebnislisten%7CZieleinlaufliste&amp;pp=110"/>
    <hyperlink ref="H52" r:id="rId7" display="http://my1.raceresult.com/details/results.php?sl=6.14439.de.3.Ergebnislisten%7CZieleinlaufliste&amp;pp=118"/>
    <hyperlink ref="H19" r:id="rId8" display="http://my1.raceresult.com/details/results.php?sl=6.14439.de.3.Ergebnislisten%7CZieleinlaufliste&amp;pp=480"/>
    <hyperlink ref="H85" r:id="rId9" display="http://my1.raceresult.com/details/results.php?sl=6.14439.de.3.Ergebnislisten%7CZieleinlaufliste&amp;pp=723"/>
    <hyperlink ref="H37" r:id="rId10" display="http://my1.raceresult.com/details/results.php?sl=6.14439.de.5.Ergebnislisten%7CZieleinlaufliste&amp;pp=48"/>
    <hyperlink ref="H50" r:id="rId11" display="http://my1.raceresult.com/details/results.php?sl=6.14439.de.5.Ergebnislisten%7CZieleinlaufliste&amp;pp=53"/>
    <hyperlink ref="H54" r:id="rId12" display="http://my1.raceresult.com/details/results.php?sl=6.14439.de.5.Ergebnislisten%7CZieleinlaufliste&amp;pp=45"/>
    <hyperlink ref="H75" r:id="rId13" display="http://my1.raceresult.com/details/results.php?sl=6.14439.de.5.Ergebnislisten%7CZieleinlaufliste&amp;pp=55"/>
    <hyperlink ref="H90" r:id="rId14" display="http://my1.raceresult.com/details/results.php?sl=6.14439.de.5.Ergebnislisten%7CZieleinlaufliste&amp;pp=119"/>
    <hyperlink ref="H99" r:id="rId15" display="http://my1.raceresult.com/details/results.php?sl=6.14439.de.5.Ergebnislisten%7CZieleinlaufliste&amp;pp=361"/>
    <hyperlink ref="H105" r:id="rId16" display="http://my1.raceresult.com/details/results.php?sl=6.14439.de.5.Ergebnislisten%7CZieleinlaufliste&amp;pp=540"/>
    <hyperlink ref="H44" r:id="rId17" display="http://my1.raceresult.com/details/results.php?sl=6.15200.de.5.Ergebnislisten%7CZieleinlaufliste&amp;pp=2468"/>
    <hyperlink ref="H57" r:id="rId18" display="http://my1.raceresult.com/details/results.php?sl=6.15200.de.5.Ergebnislisten%7CZieleinlaufliste&amp;pp=499"/>
    <hyperlink ref="H80" r:id="rId19" display="http://my1.raceresult.com/details/results.php?sl=6.15200.de.5.Ergebnislisten%7CZieleinlaufliste&amp;pp=494"/>
    <hyperlink ref="H8" r:id="rId20" display="http://my1.raceresult.com/details/results.php?sl=6.15200.de.5.Ergebnislisten%7CZieleinlaufliste&amp;pp=2491"/>
    <hyperlink ref="H31" r:id="rId21" display="http://my1.raceresult.com/details/results.php?sl=6.15200.de.2.Ergebnislisten%7CZieleinlaufliste&amp;pp=2178"/>
    <hyperlink ref="H49" r:id="rId22" display="http://my1.raceresult.com/details/results.php?sl=6.15200.de.2.Ergebnislisten%7CZieleinlaufliste&amp;pp=2186"/>
    <hyperlink ref="H58" r:id="rId23" display="http://my1.raceresult.com/details/results.php?sl=6.15200.de.2.Ergebnislisten%7CZieleinlaufliste&amp;pp=2180"/>
    <hyperlink ref="H67" r:id="rId24" display="http://my1.raceresult.com/details/results.php?sl=6.15200.de.2.Ergebnislisten%7CZieleinlaufliste&amp;pp=2157"/>
    <hyperlink ref="H83" r:id="rId25" display="http://my1.raceresult.com/details/results.php?sl=6.15200.de.2.Ergebnislisten%7CZieleinlaufliste&amp;pp=2174"/>
    <hyperlink ref="G27" r:id="rId26" display="http://my2.raceresult.com/details/results.php?sl=6.13724.de.3.Ergebnislisten%7CZieleinlaufliste&amp;pp=244"/>
    <hyperlink ref="G66" r:id="rId27" display="http://my2.raceresult.com/details/results.php?sl=6.13724.de.3.Ergebnislisten%7CZieleinlaufliste&amp;pp=464"/>
    <hyperlink ref="G84" r:id="rId28" display="http://my2.raceresult.com/details/results.php?sl=6.13724.de.3.Ergebnislisten%7CZieleinlaufliste&amp;pp=395"/>
    <hyperlink ref="G89" r:id="rId29" display="http://my2.raceresult.com/details/results.php?sl=6.13724.de.3.Ergebnislisten%7CZieleinlaufliste&amp;pp=463"/>
    <hyperlink ref="G104" r:id="rId30" display="http://my2.raceresult.com/details/results.php?sl=6.13724.de.3.Ergebnislisten%7CZieleinlaufliste&amp;pp=194"/>
    <hyperlink ref="G106" r:id="rId31" display="http://my2.raceresult.com/details/results.php?sl=6.13724.de.3.Ergebnislisten%7CZieleinlaufliste&amp;pp=195"/>
    <hyperlink ref="G110" r:id="rId32" display="http://my2.raceresult.com/details/results.php?sl=6.13724.de.3.Ergebnislisten%7CZieleinlaufliste&amp;pp=465"/>
    <hyperlink ref="G30" r:id="rId33" display="http://my1.raceresult.com/details/results.php?sl=6.13721.de.5.Ergebnislisten%7CERGEBNISLISTE&amp;pp=670"/>
    <hyperlink ref="G59" r:id="rId34" display="http://my1.raceresult.com/details/results.php?sl=6.13721.de.5.Ergebnislisten%7CERGEBNISLISTE&amp;pp=310"/>
    <hyperlink ref="G79" r:id="rId35" display="http://my1.raceresult.com/details/results.php?sl=6.13721.de.5.Ergebnislisten%7CERGEBNISLISTE&amp;pp=804"/>
    <hyperlink ref="G95" r:id="rId36" display="http://my1.raceresult.com/details/results.php?sl=6.13721.de.5.Ergebnislisten%7CERGEBNISLISTE&amp;pp=581"/>
    <hyperlink ref="G101" r:id="rId37" display="http://my1.raceresult.com/details/results.php?sl=6.13721.de.5.Ergebnislisten%7CERGEBNISLISTE&amp;pp=559"/>
    <hyperlink ref="G34" r:id="rId38" display="http://my1.raceresult.com/details/results.php?sl=6.16995.de.0.Ergebnislisten%7CErgebn%20www%20Zieleinlaufliste%20m%2Fw%20AK&amp;pp=2780"/>
    <hyperlink ref="G14" r:id="rId39" display="http://my2.raceresult.com/details/results.php?sl=6.14586.de.0.Teilnehmerlisten%7CZieleinlaufliste&amp;pp=154"/>
    <hyperlink ref="G60" r:id="rId40" display="http://my2.raceresult.com/details/results.php?sl=6.14586.de.0.Teilnehmerlisten%7CZieleinlaufliste&amp;pp=185"/>
    <hyperlink ref="G72" r:id="rId41" display="http://my2.raceresult.com/details/results.php?sl=6.14586.de.0.Teilnehmerlisten%7CZieleinlaufliste&amp;pp=233"/>
    <hyperlink ref="G82" r:id="rId42" display="http://my2.raceresult.com/details/results.php?sl=6.14586.de.0.Teilnehmerlisten%7CZieleinlaufliste&amp;pp=232"/>
    <hyperlink ref="G93" r:id="rId43" display="http://my2.raceresult.com/details/results.php?sl=6.14586.de.0.Teilnehmerlisten%7CZieleinlaufliste&amp;pp=234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4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2011-12-15T20:37:54Z</dcterms:created>
  <dcterms:modified xsi:type="dcterms:W3CDTF">2013-12-09T11:36:52Z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