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K U10 (Schi D) (2012)" sheetId="1" r:id="rId1"/>
  </sheets>
  <definedNames>
    <definedName name="_xlnm._FilterDatabase" localSheetId="0" hidden="1">'WK U10 (Schi D) (2012)'!$A$2:$AR$2</definedName>
    <definedName name="_xlnm.Print_Titles" localSheetId="0">'WK U10 (Schi D) (2012)'!$2:$2</definedName>
  </definedNames>
  <calcPr fullCalcOnLoad="1"/>
</workbook>
</file>

<file path=xl/sharedStrings.xml><?xml version="1.0" encoding="utf-8"?>
<sst xmlns="http://schemas.openxmlformats.org/spreadsheetml/2006/main" count="337" uniqueCount="282">
  <si>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</si>
  <si>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</si>
  <si>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</si>
  <si>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</si>
  <si>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</si>
  <si>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</si>
  <si>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</si>
  <si>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</si>
  <si>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</si>
  <si>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</si>
  <si>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</si>
  <si>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</si>
  <si>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</si>
  <si>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</si>
  <si>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</si>
  <si>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</si>
  <si>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</si>
  <si>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</si>
  <si>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</si>
  <si>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</si>
  <si>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</si>
  <si>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</si>
  <si>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</si>
  <si>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</si>
  <si>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</si>
  <si>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</si>
  <si>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</si>
  <si>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</si>
  <si>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</si>
  <si>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</si>
  <si>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</si>
  <si>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</si>
  <si>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</si>
  <si>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</si>
  <si>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</si>
  <si>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</si>
  <si>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</si>
  <si>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</si>
  <si>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</si>
  <si>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</si>
  <si>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Gerhardt</t>
  </si>
  <si>
    <t>LSG Eschweiler</t>
  </si>
  <si>
    <t>Kastenholz</t>
  </si>
  <si>
    <t>SV Germania Dürwiß</t>
  </si>
  <si>
    <t>Stockem</t>
  </si>
  <si>
    <t xml:space="preserve"> Jana</t>
  </si>
  <si>
    <t>Krone</t>
  </si>
  <si>
    <t>Aachener Engel</t>
  </si>
  <si>
    <t xml:space="preserve">  Landgraaf</t>
  </si>
  <si>
    <t>SV Roland rollesbroich</t>
  </si>
  <si>
    <t>SC Komet Steckenborn</t>
  </si>
  <si>
    <t xml:space="preserve">  Jülich</t>
  </si>
  <si>
    <t>WK U10 (Schülerinnen D): 8 bis 9 Jahre alt  (Jg. 2004 bis 2005)</t>
  </si>
  <si>
    <t>SC Borussia 09 Inden</t>
  </si>
  <si>
    <t>Müller</t>
  </si>
  <si>
    <t xml:space="preserve"> Rebecca</t>
  </si>
  <si>
    <t>ESG Turnen</t>
  </si>
  <si>
    <t>Miseré</t>
  </si>
  <si>
    <t xml:space="preserve"> Lena</t>
  </si>
  <si>
    <t xml:space="preserve"> Enya</t>
  </si>
  <si>
    <t>Hamich Runners</t>
  </si>
  <si>
    <t>Orgzey</t>
  </si>
  <si>
    <t xml:space="preserve"> Kassandra</t>
  </si>
  <si>
    <t>LAC Mausbach</t>
  </si>
  <si>
    <t xml:space="preserve"> Sarah</t>
  </si>
  <si>
    <t>Ortmann</t>
  </si>
  <si>
    <t xml:space="preserve"> Marieke</t>
  </si>
  <si>
    <t xml:space="preserve"> Luca-Marie</t>
  </si>
  <si>
    <t/>
  </si>
  <si>
    <t>Jansen</t>
  </si>
  <si>
    <t>Chodak</t>
  </si>
  <si>
    <t xml:space="preserve"> Celine</t>
  </si>
  <si>
    <t>Schmitz</t>
  </si>
  <si>
    <t xml:space="preserve"> Julia</t>
  </si>
  <si>
    <t>Staab</t>
  </si>
  <si>
    <t xml:space="preserve"> Anja</t>
  </si>
  <si>
    <t>Hübinger</t>
  </si>
  <si>
    <t>Lynn</t>
  </si>
  <si>
    <t>2004</t>
  </si>
  <si>
    <t>PDG</t>
  </si>
  <si>
    <t>Koelman</t>
  </si>
  <si>
    <t>Elena</t>
  </si>
  <si>
    <t>2005</t>
  </si>
  <si>
    <t>LAC EUPEN</t>
  </si>
  <si>
    <t>Ledent</t>
  </si>
  <si>
    <t>Joanne</t>
  </si>
  <si>
    <t>Tri-Team-Eupen</t>
  </si>
  <si>
    <t>Schrooeder</t>
  </si>
  <si>
    <t>Sophia</t>
  </si>
  <si>
    <t>GS-Weywertz</t>
  </si>
  <si>
    <t>Niggemann</t>
  </si>
  <si>
    <t>Lara</t>
  </si>
  <si>
    <t>Heuser</t>
  </si>
  <si>
    <t>Pia</t>
  </si>
  <si>
    <t>SGO</t>
  </si>
  <si>
    <t>Dürnholz</t>
  </si>
  <si>
    <t>Noa</t>
  </si>
  <si>
    <t>Maya</t>
  </si>
  <si>
    <t>Emma</t>
  </si>
  <si>
    <t>Laschet</t>
  </si>
  <si>
    <t>Sabrina</t>
  </si>
  <si>
    <t>Margraff</t>
  </si>
  <si>
    <t>Alena</t>
  </si>
  <si>
    <t>Franssen</t>
  </si>
  <si>
    <t>Mazarine</t>
  </si>
  <si>
    <t>Herrmann</t>
  </si>
  <si>
    <t>LG Stolberg</t>
  </si>
  <si>
    <t>Effertz</t>
  </si>
  <si>
    <t>TV Obermaubach</t>
  </si>
  <si>
    <t>Mertens</t>
  </si>
  <si>
    <t xml:space="preserve"> Maren</t>
  </si>
  <si>
    <t>TV Höfen</t>
  </si>
  <si>
    <t xml:space="preserve"> Zoe</t>
  </si>
  <si>
    <t>Tus Schmidt</t>
  </si>
  <si>
    <t>Schyns</t>
  </si>
  <si>
    <t xml:space="preserve"> Joelle</t>
  </si>
  <si>
    <t>TuS Schmidt</t>
  </si>
  <si>
    <t>Felipa</t>
  </si>
  <si>
    <t>LAC Eupen</t>
  </si>
  <si>
    <t>Speetzen</t>
  </si>
  <si>
    <t>Ida</t>
  </si>
  <si>
    <t>LG Hasenfüße Hitfeld</t>
  </si>
  <si>
    <t>Hammer</t>
  </si>
  <si>
    <t>Anna</t>
  </si>
  <si>
    <t>LG Mützenich</t>
  </si>
  <si>
    <t>Chyrzynski</t>
  </si>
  <si>
    <t>Olga</t>
  </si>
  <si>
    <t>ohne Verein</t>
  </si>
  <si>
    <t>Schröder</t>
  </si>
  <si>
    <t>Romy</t>
  </si>
  <si>
    <t>Lea</t>
  </si>
  <si>
    <t>Komet Steckenborn</t>
  </si>
  <si>
    <t>Offergeld</t>
  </si>
  <si>
    <t>Eva Marie</t>
  </si>
  <si>
    <t>TV Obermaubach 03</t>
  </si>
  <si>
    <t>Annike</t>
  </si>
  <si>
    <t>Wilden</t>
  </si>
  <si>
    <t>Anna-Lena</t>
  </si>
  <si>
    <t xml:space="preserve">Nele </t>
  </si>
  <si>
    <t>Riester</t>
  </si>
  <si>
    <t>Kirsch</t>
  </si>
  <si>
    <t>Tina</t>
  </si>
  <si>
    <t>VfR Unterbruch LG</t>
  </si>
  <si>
    <t>Hursel</t>
  </si>
  <si>
    <t xml:space="preserve"> Luna</t>
  </si>
  <si>
    <t>TV Konzen</t>
  </si>
  <si>
    <t>Legge</t>
  </si>
  <si>
    <t xml:space="preserve"> Nadine</t>
  </si>
  <si>
    <t>Schneider</t>
  </si>
  <si>
    <t>Celine</t>
  </si>
  <si>
    <t>Laufsport Bunert Köln</t>
  </si>
  <si>
    <t>Maßmann</t>
  </si>
  <si>
    <t>Grundschul-Kängurus Derichswei</t>
  </si>
  <si>
    <t>Klein</t>
  </si>
  <si>
    <t>Larissa</t>
  </si>
  <si>
    <t>Klee</t>
  </si>
  <si>
    <t>Antonia</t>
  </si>
  <si>
    <t>Nele</t>
  </si>
  <si>
    <t>Niedeggen</t>
  </si>
  <si>
    <t>Constanza</t>
  </si>
  <si>
    <t>ZHUSSUBALIYEVA ELEONORE</t>
  </si>
  <si>
    <t>G.KEL</t>
  </si>
  <si>
    <t>THEISS EVA</t>
  </si>
  <si>
    <t>AMEL</t>
  </si>
  <si>
    <t>FONTAINE EMMA</t>
  </si>
  <si>
    <t>KUPPER NOEMIE</t>
  </si>
  <si>
    <t>ERTK</t>
  </si>
  <si>
    <t>SIQUET ESTELLE</t>
  </si>
  <si>
    <t>Koll</t>
  </si>
  <si>
    <t>Clara</t>
  </si>
  <si>
    <t>SV Bergwacht Rohren</t>
  </si>
  <si>
    <t>Kirch</t>
  </si>
  <si>
    <t>Mara</t>
  </si>
  <si>
    <t>Stelder</t>
  </si>
  <si>
    <t>Hannah</t>
  </si>
  <si>
    <t>Lennartz</t>
  </si>
  <si>
    <t>Nina</t>
  </si>
  <si>
    <t>FC Inde Hahn</t>
  </si>
  <si>
    <t>Ortmanns</t>
  </si>
  <si>
    <t>Luca Maria</t>
  </si>
  <si>
    <t>Siewe</t>
  </si>
  <si>
    <t>Marike</t>
  </si>
  <si>
    <t>Kubizek</t>
  </si>
  <si>
    <t>TBB</t>
  </si>
  <si>
    <t>Unger</t>
  </si>
  <si>
    <t>Kim</t>
  </si>
  <si>
    <t>Dittrich</t>
  </si>
  <si>
    <t>Juli</t>
  </si>
  <si>
    <t>Team RunVicht...en</t>
  </si>
  <si>
    <t>Picard</t>
  </si>
  <si>
    <t>Nora</t>
  </si>
  <si>
    <t>TV Roetgen</t>
  </si>
  <si>
    <t>Alison</t>
  </si>
  <si>
    <t>Stoffels</t>
  </si>
  <si>
    <t>Jana</t>
  </si>
  <si>
    <t>GGS 2a</t>
  </si>
  <si>
    <t>Mühlenberg</t>
  </si>
  <si>
    <t>Franka</t>
  </si>
  <si>
    <t>GGS 2c</t>
  </si>
  <si>
    <t>Campo</t>
  </si>
  <si>
    <t xml:space="preserve"> Jule</t>
  </si>
  <si>
    <t>SG Sparkasse Aachen</t>
  </si>
  <si>
    <t>Lemaire</t>
  </si>
  <si>
    <t>Merten</t>
  </si>
  <si>
    <t xml:space="preserve"> Joelina</t>
  </si>
  <si>
    <t>Reimbold</t>
  </si>
  <si>
    <t xml:space="preserve"> Flora</t>
  </si>
  <si>
    <t>Tappe</t>
  </si>
  <si>
    <t xml:space="preserve"> Finja</t>
  </si>
  <si>
    <t>Redder</t>
  </si>
  <si>
    <t xml:space="preserve"> Seven-Nele</t>
  </si>
  <si>
    <t>FC Germania Vossenack</t>
  </si>
  <si>
    <t>BRODEHL</t>
  </si>
  <si>
    <t>Zoe</t>
  </si>
  <si>
    <t>Christal</t>
  </si>
  <si>
    <t xml:space="preserve"> Sara</t>
  </si>
  <si>
    <t>Dicken</t>
  </si>
  <si>
    <t xml:space="preserve"> Katharina</t>
  </si>
  <si>
    <t>SG Neukirchen-Hülchrath</t>
  </si>
  <si>
    <t>SCB Laurenzberg Jugend</t>
  </si>
  <si>
    <t>PROVÉ</t>
  </si>
  <si>
    <t>Camille</t>
  </si>
  <si>
    <t>10</t>
  </si>
  <si>
    <t>JUPILLE</t>
  </si>
  <si>
    <t>8</t>
  </si>
  <si>
    <t>MONFORT</t>
  </si>
  <si>
    <t>Aude</t>
  </si>
  <si>
    <t>MACKELS</t>
  </si>
  <si>
    <t>ELSENBORN</t>
  </si>
  <si>
    <t>Naumann</t>
  </si>
  <si>
    <t>Hoffmann</t>
  </si>
  <si>
    <t>Helen</t>
  </si>
  <si>
    <t>Meies</t>
  </si>
  <si>
    <t xml:space="preserve"> Pauline</t>
  </si>
  <si>
    <t>ASV Süchteln</t>
  </si>
  <si>
    <t>Meyers</t>
  </si>
  <si>
    <t>Luna</t>
  </si>
  <si>
    <t>2005 </t>
  </si>
  <si>
    <t> ohne Verein</t>
  </si>
  <si>
    <t>Alina</t>
  </si>
  <si>
    <t> Team RunVicht...en</t>
  </si>
  <si>
    <t>Büscher</t>
  </si>
  <si>
    <t>Cornetz</t>
  </si>
  <si>
    <t>Mainz</t>
  </si>
  <si>
    <t>Vanessa</t>
  </si>
  <si>
    <t>Urban</t>
  </si>
  <si>
    <t>Mariella</t>
  </si>
  <si>
    <t>Schöngarth</t>
  </si>
  <si>
    <t>Dürener TV 1847</t>
  </si>
  <si>
    <t>Prinz</t>
  </si>
  <si>
    <t>Ann-Carolin</t>
  </si>
  <si>
    <t>Plamenac</t>
  </si>
  <si>
    <t>Ella</t>
  </si>
  <si>
    <t xml:space="preserve">  7 BESTE</t>
  </si>
  <si>
    <t>Dahm</t>
  </si>
  <si>
    <t>Marina</t>
  </si>
  <si>
    <t>TuS 1889 Buir e.V.</t>
  </si>
  <si>
    <t>Nahrings</t>
  </si>
  <si>
    <t>Kira</t>
  </si>
  <si>
    <t>Löhr</t>
  </si>
  <si>
    <t>Annik</t>
  </si>
  <si>
    <t>Dürener TV 1847 e.V.</t>
  </si>
  <si>
    <t>Kreitz</t>
  </si>
  <si>
    <t>Jasmin</t>
  </si>
  <si>
    <t>dabei sein ist alles</t>
  </si>
  <si>
    <t>HELF, Johanna</t>
  </si>
  <si>
    <t>TUS Jahn Hilfarth</t>
  </si>
  <si>
    <t>KÖNIG, Anika</t>
  </si>
  <si>
    <t>PIEPERS, Franca</t>
  </si>
  <si>
    <t>LC Phönix Geilenkirchen</t>
  </si>
  <si>
    <t>HEROLD, Michelle</t>
  </si>
  <si>
    <t>DJK Gillrath 1911 e.V.</t>
  </si>
  <si>
    <t>Schöpe</t>
  </si>
  <si>
    <t xml:space="preserve"> Malin</t>
  </si>
  <si>
    <t>GGS Linnich</t>
  </si>
  <si>
    <t>Switula</t>
  </si>
  <si>
    <t xml:space="preserve"> Alina</t>
  </si>
  <si>
    <t>KGS Linnich</t>
  </si>
  <si>
    <t>Knabel</t>
  </si>
  <si>
    <t xml:space="preserve"> Ariane</t>
  </si>
  <si>
    <t>Loyen</t>
  </si>
  <si>
    <t xml:space="preserve"> Virginia Laureen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</si>
</sst>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3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8" fillId="0" borderId="10" xfId="0" applyNumberFormat="1" applyFont="1" applyFill="1" applyBorder="1" applyAlignment="1" applyProtection="1">
      <alignment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0" fillId="0" borderId="10" xfId="0" applyNumberFormat="1" applyFill="1" applyBorder="1" applyAlignment="1" quotePrefix="1">
      <alignment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2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2002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14439.de.5.Ergebnislisten%7CZieleinlaufliste&amp;pp=714" TargetMode="External" /><Relationship Id="rId2" Type="http://schemas.openxmlformats.org/officeDocument/2006/relationships/hyperlink" Target="http://my1.raceresult.com/details/results.php?sl=6.14439.de.5.Ergebnislisten%7CZieleinlaufliste&amp;pp=42" TargetMode="External" /><Relationship Id="rId3" Type="http://schemas.openxmlformats.org/officeDocument/2006/relationships/hyperlink" Target="http://my1.raceresult.com/details/results.php?sl=6.14439.de.5.Ergebnislisten%7CZieleinlaufliste&amp;pp=536" TargetMode="External" /><Relationship Id="rId4" Type="http://schemas.openxmlformats.org/officeDocument/2006/relationships/hyperlink" Target="http://my1.raceresult.com/details/results.php?sl=6.14439.de.5.Ergebnislisten%7CZieleinlaufliste&amp;pp=533" TargetMode="External" /><Relationship Id="rId5" Type="http://schemas.openxmlformats.org/officeDocument/2006/relationships/hyperlink" Target="http://my1.raceresult.com/details/results.php?sl=6.14439.de.5.Ergebnislisten%7CZieleinlaufliste&amp;pp=18" TargetMode="External" /><Relationship Id="rId6" Type="http://schemas.openxmlformats.org/officeDocument/2006/relationships/hyperlink" Target="http://my1.raceresult.com/details/results.php?sl=6.15200.de.2.Ergebnislisten%7CZieleinlaufliste&amp;pp=2154" TargetMode="External" /><Relationship Id="rId7" Type="http://schemas.openxmlformats.org/officeDocument/2006/relationships/hyperlink" Target="http://my1.raceresult.com/details/results.php?sl=6.15200.de.2.Ergebnislisten%7CZieleinlaufliste&amp;pp=2181" TargetMode="External" /><Relationship Id="rId8" Type="http://schemas.openxmlformats.org/officeDocument/2006/relationships/hyperlink" Target="http://my1.raceresult.com/details/results.php?sl=6.15200.de.2.Ergebnislisten%7CZieleinlaufliste&amp;pp=2162" TargetMode="External" /><Relationship Id="rId9" Type="http://schemas.openxmlformats.org/officeDocument/2006/relationships/hyperlink" Target="http://my1.raceresult.com/details/results.php?sl=6.15200.de.2.Ergebnislisten%7CZieleinlaufliste&amp;pp=2166" TargetMode="External" /><Relationship Id="rId10" Type="http://schemas.openxmlformats.org/officeDocument/2006/relationships/hyperlink" Target="http://my2.raceresult.com/details/results.php?sl=6.13724.de.3.Ergebnislisten%7CZieleinlaufliste&amp;pp=293" TargetMode="External" /><Relationship Id="rId11" Type="http://schemas.openxmlformats.org/officeDocument/2006/relationships/hyperlink" Target="http://my2.raceresult.com/details/results.php?sl=6.13724.de.3.Ergebnislisten%7CZieleinlaufliste&amp;pp=403" TargetMode="External" /><Relationship Id="rId12" Type="http://schemas.openxmlformats.org/officeDocument/2006/relationships/hyperlink" Target="http://my2.raceresult.com/details/results.php?sl=6.13724.de.3.Ergebnislisten%7CZieleinlaufliste&amp;pp=16" TargetMode="External" /><Relationship Id="rId13" Type="http://schemas.openxmlformats.org/officeDocument/2006/relationships/hyperlink" Target="http://my2.raceresult.com/details/results.php?sl=6.13724.de.3.Ergebnislisten%7CZieleinlaufliste&amp;pp=359" TargetMode="External" /><Relationship Id="rId14" Type="http://schemas.openxmlformats.org/officeDocument/2006/relationships/hyperlink" Target="http://my2.raceresult.com/details/results.php?sl=6.13724.de.3.Ergebnislisten%7CZieleinlaufliste&amp;pp=109" TargetMode="External" /><Relationship Id="rId15" Type="http://schemas.openxmlformats.org/officeDocument/2006/relationships/hyperlink" Target="http://my1.raceresult.com/details/results.php?sl=6.13721.de.5.Ergebnislisten%7CERGEBNISLISTE&amp;pp=133" TargetMode="External" /><Relationship Id="rId16" Type="http://schemas.openxmlformats.org/officeDocument/2006/relationships/hyperlink" Target="http://my1.raceresult.com/details/results.php?sl=6.13721.de.5.Ergebnislisten%7CERGEBNISLISTE&amp;pp=161" TargetMode="External" /><Relationship Id="rId17" Type="http://schemas.openxmlformats.org/officeDocument/2006/relationships/hyperlink" Target="http://my1.raceresult.com/details/results.php?sl=6.13721.de.5.Ergebnislisten%7CERGEBNISLISTE&amp;pp=353" TargetMode="External" /><Relationship Id="rId18" Type="http://schemas.openxmlformats.org/officeDocument/2006/relationships/hyperlink" Target="http://my1.raceresult.com/details/results.php?sl=6.16352.de.3.Ergebnislisten%7CZieleinlaufliste&amp;pp=257" TargetMode="External" /><Relationship Id="rId19" Type="http://schemas.openxmlformats.org/officeDocument/2006/relationships/hyperlink" Target="http://my1.raceresult.com/details/results.php?sl=6.16352.de.3.Ergebnislisten%7CZieleinlaufliste&amp;pp=240" TargetMode="External" /><Relationship Id="rId20" Type="http://schemas.openxmlformats.org/officeDocument/2006/relationships/hyperlink" Target="http://my1.raceresult.com/details/results.php?sl=6.16995.de.0.Ergebnislisten%7CErgebn%20www%20Zieleinlaufliste%20m%2Fw%20AK&amp;pp=709" TargetMode="External" /><Relationship Id="rId21" Type="http://schemas.openxmlformats.org/officeDocument/2006/relationships/hyperlink" Target="http://my1.raceresult.com/details/results.php?sl=6.16995.de.0.Ergebnislisten%7CErgebn%20www%20Zieleinlaufliste%20m%2Fw%20AK&amp;pp=2809" TargetMode="External" /><Relationship Id="rId22" Type="http://schemas.openxmlformats.org/officeDocument/2006/relationships/hyperlink" Target="http://www.tv-huchem-stammeln.de/cms/html/la/ergebnisse/2013/_1_8.HTM" TargetMode="External" /><Relationship Id="rId23" Type="http://schemas.openxmlformats.org/officeDocument/2006/relationships/hyperlink" Target="http://www.tv-huchem-stammeln.de/cms/html/la/ergebnisse/2013/_1_10.HTM" TargetMode="External" /><Relationship Id="rId24" Type="http://schemas.openxmlformats.org/officeDocument/2006/relationships/hyperlink" Target="http://my4.raceresult.com/details/results.php?sl=6.13027.de.0.Ergebnislisten%7CZieleinlaufliste&amp;pp=155" TargetMode="External" /><Relationship Id="rId25" Type="http://schemas.openxmlformats.org/officeDocument/2006/relationships/hyperlink" Target="http://my4.raceresult.com/details/results.php?sl=6.13027.de.0.Ergebnislisten%7CZieleinlaufliste&amp;pp=157" TargetMode="External" /><Relationship Id="rId26" Type="http://schemas.openxmlformats.org/officeDocument/2006/relationships/hyperlink" Target="http://my2.raceresult.com/details/results.php?sl=6.14586.de.0.Teilnehmerlisten%7CZieleinlaufliste&amp;pp=240" TargetMode="External" /><Relationship Id="rId27" Type="http://schemas.openxmlformats.org/officeDocument/2006/relationships/hyperlink" Target="http://my2.raceresult.com/details/results.php?sl=6.14586.de.0.Teilnehmerlisten%7CZieleinlaufliste&amp;pp=129" TargetMode="External" /><Relationship Id="rId28" Type="http://schemas.openxmlformats.org/officeDocument/2006/relationships/hyperlink" Target="http://my2.raceresult.com/details/results.php?sl=6.14586.de.0.Teilnehmerlisten%7CZieleinlaufliste&amp;pp=256" TargetMode="External" /><Relationship Id="rId29" Type="http://schemas.openxmlformats.org/officeDocument/2006/relationships/hyperlink" Target="http://my2.raceresult.com/details/results.php?sl=6.14586.de.0.Teilnehmerlisten%7CZieleinlaufliste&amp;pp=142" TargetMode="External" /><Relationship Id="rId30" Type="http://schemas.openxmlformats.org/officeDocument/2006/relationships/hyperlink" Target="http://my2.raceresult.com/details/results.php?sl=6.14586.de.0.Teilnehmerlisten%7CZieleinlaufliste&amp;pp=105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158"/>
  <sheetViews>
    <sheetView showGridLines="0" tabSelected="1" zoomScalePageLayoutView="0" workbookViewId="0" topLeftCell="A1">
      <pane xSplit="10" ySplit="2" topLeftCell="AE2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1" sqref="A101:IV255"/>
    </sheetView>
  </sheetViews>
  <sheetFormatPr defaultColWidth="11.421875" defaultRowHeight="12.75"/>
  <cols>
    <col min="1" max="1" width="5.00390625" style="41" customWidth="1"/>
    <col min="2" max="6" width="5.00390625" style="8" customWidth="1"/>
    <col min="7" max="7" width="10.7109375" style="8" bestFit="1" customWidth="1"/>
    <col min="8" max="8" width="12.7109375" style="8" bestFit="1" customWidth="1"/>
    <col min="9" max="9" width="6.00390625" style="42" bestFit="1" customWidth="1"/>
    <col min="10" max="10" width="20.7109375" style="8" customWidth="1"/>
    <col min="11" max="44" width="3.00390625" style="8" bestFit="1" customWidth="1"/>
    <col min="45" max="46" width="3.7109375" style="8" customWidth="1"/>
    <col min="47" max="16384" width="11.421875" style="8" customWidth="1"/>
  </cols>
  <sheetData>
    <row r="1" spans="1:44" s="25" customFormat="1" ht="12.7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6" s="34" customFormat="1" ht="108.75">
      <c r="A2" s="26" t="s">
        <v>39</v>
      </c>
      <c r="B2" s="27" t="s">
        <v>38</v>
      </c>
      <c r="C2" s="28" t="s">
        <v>37</v>
      </c>
      <c r="D2" s="28" t="s">
        <v>253</v>
      </c>
      <c r="E2" s="28" t="s">
        <v>36</v>
      </c>
      <c r="F2" s="29" t="s">
        <v>35</v>
      </c>
      <c r="G2" s="30" t="s">
        <v>34</v>
      </c>
      <c r="H2" s="30" t="s">
        <v>33</v>
      </c>
      <c r="I2" s="31" t="s">
        <v>32</v>
      </c>
      <c r="J2" s="30" t="s">
        <v>31</v>
      </c>
      <c r="K2" s="32" t="s">
        <v>30</v>
      </c>
      <c r="L2" s="32" t="s">
        <v>28</v>
      </c>
      <c r="M2" s="32" t="s">
        <v>27</v>
      </c>
      <c r="N2" s="32" t="s">
        <v>29</v>
      </c>
      <c r="O2" s="32" t="s">
        <v>26</v>
      </c>
      <c r="P2" s="32" t="s">
        <v>25</v>
      </c>
      <c r="Q2" s="32" t="s">
        <v>24</v>
      </c>
      <c r="R2" s="33" t="s">
        <v>47</v>
      </c>
      <c r="S2" s="32" t="s">
        <v>48</v>
      </c>
      <c r="T2" s="32" t="s">
        <v>23</v>
      </c>
      <c r="U2" s="32" t="s">
        <v>20</v>
      </c>
      <c r="V2" s="32" t="s">
        <v>22</v>
      </c>
      <c r="W2" s="32" t="s">
        <v>21</v>
      </c>
      <c r="X2" s="33" t="s">
        <v>49</v>
      </c>
      <c r="Y2" s="32" t="s">
        <v>19</v>
      </c>
      <c r="Z2" s="32" t="s">
        <v>17</v>
      </c>
      <c r="AA2" s="32" t="s">
        <v>16</v>
      </c>
      <c r="AB2" s="32" t="s">
        <v>15</v>
      </c>
      <c r="AC2" s="32" t="s">
        <v>18</v>
      </c>
      <c r="AD2" s="32" t="s">
        <v>14</v>
      </c>
      <c r="AE2" s="32" t="s">
        <v>13</v>
      </c>
      <c r="AF2" s="32" t="s">
        <v>12</v>
      </c>
      <c r="AG2" s="32" t="s">
        <v>11</v>
      </c>
      <c r="AH2" s="32" t="s">
        <v>10</v>
      </c>
      <c r="AI2" s="32" t="s">
        <v>8</v>
      </c>
      <c r="AJ2" s="32" t="s">
        <v>9</v>
      </c>
      <c r="AK2" s="32" t="s">
        <v>7</v>
      </c>
      <c r="AL2" s="32" t="s">
        <v>6</v>
      </c>
      <c r="AM2" s="32" t="s">
        <v>5</v>
      </c>
      <c r="AN2" s="32" t="s">
        <v>4</v>
      </c>
      <c r="AO2" s="32" t="s">
        <v>3</v>
      </c>
      <c r="AP2" s="32" t="s">
        <v>2</v>
      </c>
      <c r="AQ2" s="33" t="s">
        <v>50</v>
      </c>
      <c r="AR2" s="32" t="s">
        <v>1</v>
      </c>
      <c r="AS2" s="32" t="s">
        <v>0</v>
      </c>
      <c r="AT2" s="32" t="s">
        <v>51</v>
      </c>
    </row>
    <row r="3" spans="1:45" s="4" customFormat="1" ht="13.5" customHeight="1">
      <c r="A3" s="1">
        <v>1</v>
      </c>
      <c r="B3" s="2">
        <f aca="true" t="shared" si="0" ref="B3:B8">SUM(K3:AR3)</f>
        <v>1462</v>
      </c>
      <c r="C3" s="2">
        <f aca="true" t="shared" si="1" ref="C3:C8">COUNT(K3:AT3)</f>
        <v>31</v>
      </c>
      <c r="D3" s="2">
        <f aca="true" t="shared" si="2" ref="D3:D8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2">
        <f aca="true" t="shared" si="3" ref="E3:E8">IF(COUNT(K3:AT3)&lt;11,IF(COUNT(K3:AT3)&gt;6,(COUNT(K3:AT3)-7),0)*20,80)</f>
        <v>80</v>
      </c>
      <c r="F3" s="3">
        <f aca="true" t="shared" si="4" ref="F3:F8">D3+E3</f>
        <v>430</v>
      </c>
      <c r="G3" s="5" t="s">
        <v>40</v>
      </c>
      <c r="H3" s="6" t="s">
        <v>59</v>
      </c>
      <c r="I3" s="9">
        <v>2004</v>
      </c>
      <c r="J3" s="5" t="s">
        <v>60</v>
      </c>
      <c r="K3" s="1">
        <v>47</v>
      </c>
      <c r="L3" s="1">
        <v>48</v>
      </c>
      <c r="M3" s="1">
        <v>50</v>
      </c>
      <c r="N3" s="1">
        <v>38</v>
      </c>
      <c r="O3" s="1">
        <v>41</v>
      </c>
      <c r="P3" s="1">
        <v>49</v>
      </c>
      <c r="Q3" s="1">
        <v>50</v>
      </c>
      <c r="R3" s="1"/>
      <c r="S3" s="1"/>
      <c r="T3" s="1">
        <v>50</v>
      </c>
      <c r="U3" s="1">
        <v>49</v>
      </c>
      <c r="V3" s="1">
        <v>49</v>
      </c>
      <c r="W3" s="17">
        <v>50</v>
      </c>
      <c r="X3" s="1">
        <v>50</v>
      </c>
      <c r="Y3" s="1">
        <v>50</v>
      </c>
      <c r="Z3" s="1">
        <v>49</v>
      </c>
      <c r="AA3" s="1">
        <v>50</v>
      </c>
      <c r="AB3" s="17">
        <v>50</v>
      </c>
      <c r="AC3" s="17">
        <v>50</v>
      </c>
      <c r="AD3" s="17">
        <v>50</v>
      </c>
      <c r="AE3" s="1">
        <v>50</v>
      </c>
      <c r="AF3" s="1">
        <v>50</v>
      </c>
      <c r="AG3" s="1">
        <v>47</v>
      </c>
      <c r="AH3" s="1">
        <v>49</v>
      </c>
      <c r="AI3" s="1">
        <v>50</v>
      </c>
      <c r="AJ3" s="1">
        <v>48</v>
      </c>
      <c r="AK3" s="17">
        <v>50</v>
      </c>
      <c r="AL3" s="1">
        <v>50</v>
      </c>
      <c r="AM3" s="1">
        <v>50</v>
      </c>
      <c r="AN3" s="1">
        <v>50</v>
      </c>
      <c r="AO3" s="1"/>
      <c r="AP3" s="1">
        <v>48</v>
      </c>
      <c r="AQ3" s="1"/>
      <c r="AR3" s="1">
        <v>50</v>
      </c>
      <c r="AS3" s="2">
        <v>50</v>
      </c>
    </row>
    <row r="4" spans="1:46" s="4" customFormat="1" ht="13.5" customHeight="1">
      <c r="A4" s="1">
        <v>2</v>
      </c>
      <c r="B4" s="2">
        <f t="shared" si="0"/>
        <v>539</v>
      </c>
      <c r="C4" s="2">
        <f t="shared" si="1"/>
        <v>11</v>
      </c>
      <c r="D4" s="2">
        <f t="shared" si="2"/>
        <v>347</v>
      </c>
      <c r="E4" s="2">
        <f t="shared" si="3"/>
        <v>80</v>
      </c>
      <c r="F4" s="3">
        <f t="shared" si="4"/>
        <v>427</v>
      </c>
      <c r="G4" s="15" t="s">
        <v>107</v>
      </c>
      <c r="H4" s="15" t="s">
        <v>135</v>
      </c>
      <c r="I4" s="16">
        <v>2004</v>
      </c>
      <c r="J4" s="15" t="s">
        <v>108</v>
      </c>
      <c r="K4" s="8"/>
      <c r="L4" s="8"/>
      <c r="M4" s="8"/>
      <c r="N4" s="8"/>
      <c r="O4" s="8"/>
      <c r="P4" s="8">
        <v>47</v>
      </c>
      <c r="Q4" s="8">
        <v>48</v>
      </c>
      <c r="R4" s="8"/>
      <c r="S4" s="8"/>
      <c r="T4" s="8"/>
      <c r="U4" s="8"/>
      <c r="V4" s="8"/>
      <c r="W4" s="8"/>
      <c r="X4" s="8"/>
      <c r="Y4" s="8"/>
      <c r="Z4" s="8"/>
      <c r="AA4" s="8"/>
      <c r="AB4" s="8">
        <v>48</v>
      </c>
      <c r="AC4" s="8">
        <v>50</v>
      </c>
      <c r="AD4" s="8">
        <v>50</v>
      </c>
      <c r="AE4" s="8"/>
      <c r="AF4" s="8"/>
      <c r="AG4" s="8">
        <v>50</v>
      </c>
      <c r="AH4" s="8"/>
      <c r="AI4" s="20">
        <v>49</v>
      </c>
      <c r="AJ4" s="8">
        <v>49</v>
      </c>
      <c r="AK4" s="8">
        <v>50</v>
      </c>
      <c r="AL4" s="8">
        <v>49</v>
      </c>
      <c r="AM4" s="8"/>
      <c r="AN4" s="8">
        <v>49</v>
      </c>
      <c r="AO4" s="8"/>
      <c r="AP4" s="8"/>
      <c r="AQ4" s="8"/>
      <c r="AR4" s="8"/>
      <c r="AS4" s="8"/>
      <c r="AT4" s="8"/>
    </row>
    <row r="5" spans="1:44" s="4" customFormat="1" ht="13.5" customHeight="1">
      <c r="A5" s="1">
        <v>3</v>
      </c>
      <c r="B5" s="2">
        <f t="shared" si="0"/>
        <v>503</v>
      </c>
      <c r="C5" s="2">
        <f t="shared" si="1"/>
        <v>11</v>
      </c>
      <c r="D5" s="2">
        <f t="shared" si="2"/>
        <v>327</v>
      </c>
      <c r="E5" s="2">
        <f t="shared" si="3"/>
        <v>80</v>
      </c>
      <c r="F5" s="3">
        <f t="shared" si="4"/>
        <v>407</v>
      </c>
      <c r="G5" s="5" t="s">
        <v>42</v>
      </c>
      <c r="H5" s="6" t="s">
        <v>64</v>
      </c>
      <c r="I5" s="9">
        <v>2005</v>
      </c>
      <c r="J5" s="5" t="s">
        <v>53</v>
      </c>
      <c r="K5" s="1">
        <v>45</v>
      </c>
      <c r="L5" s="1"/>
      <c r="M5" s="1"/>
      <c r="N5" s="1"/>
      <c r="O5" s="1"/>
      <c r="P5" s="1">
        <v>48</v>
      </c>
      <c r="Q5" s="1">
        <v>46</v>
      </c>
      <c r="R5" s="1"/>
      <c r="S5" s="1"/>
      <c r="T5" s="1"/>
      <c r="U5" s="1"/>
      <c r="V5" s="1"/>
      <c r="W5" s="1">
        <v>48</v>
      </c>
      <c r="X5" s="1"/>
      <c r="Y5" s="1"/>
      <c r="Z5" s="1"/>
      <c r="AA5" s="1"/>
      <c r="AB5" s="1">
        <v>41</v>
      </c>
      <c r="AC5" s="1">
        <v>45</v>
      </c>
      <c r="AD5" s="1">
        <v>45</v>
      </c>
      <c r="AE5" s="1"/>
      <c r="AF5" s="1">
        <v>46</v>
      </c>
      <c r="AG5" s="1">
        <v>46</v>
      </c>
      <c r="AH5" s="1"/>
      <c r="AI5" s="1"/>
      <c r="AJ5" s="1"/>
      <c r="AK5" s="1">
        <v>48</v>
      </c>
      <c r="AL5" s="1"/>
      <c r="AM5" s="1"/>
      <c r="AN5" s="1">
        <v>45</v>
      </c>
      <c r="AO5" s="1"/>
      <c r="AP5" s="1"/>
      <c r="AQ5" s="1"/>
      <c r="AR5" s="1"/>
    </row>
    <row r="6" spans="1:46" s="4" customFormat="1" ht="13.5" customHeight="1">
      <c r="A6" s="1">
        <v>4</v>
      </c>
      <c r="B6" s="2">
        <f t="shared" si="0"/>
        <v>498</v>
      </c>
      <c r="C6" s="2">
        <f t="shared" si="1"/>
        <v>12</v>
      </c>
      <c r="D6" s="2">
        <f t="shared" si="2"/>
        <v>314</v>
      </c>
      <c r="E6" s="2">
        <f t="shared" si="3"/>
        <v>80</v>
      </c>
      <c r="F6" s="3">
        <f t="shared" si="4"/>
        <v>394</v>
      </c>
      <c r="G6" s="15" t="s">
        <v>139</v>
      </c>
      <c r="H6" s="15" t="s">
        <v>98</v>
      </c>
      <c r="I6" s="16">
        <v>2005</v>
      </c>
      <c r="J6" s="15" t="s">
        <v>116</v>
      </c>
      <c r="K6" s="8"/>
      <c r="L6" s="8"/>
      <c r="M6" s="8"/>
      <c r="N6" s="8"/>
      <c r="O6" s="8"/>
      <c r="P6" s="8"/>
      <c r="Q6" s="8">
        <v>39</v>
      </c>
      <c r="R6" s="8"/>
      <c r="S6" s="8"/>
      <c r="T6" s="8"/>
      <c r="U6" s="8">
        <v>48</v>
      </c>
      <c r="V6" s="8">
        <v>45</v>
      </c>
      <c r="W6" s="8">
        <v>43</v>
      </c>
      <c r="X6" s="8"/>
      <c r="Y6" s="8"/>
      <c r="Z6" s="8">
        <v>39</v>
      </c>
      <c r="AA6" s="8">
        <v>46</v>
      </c>
      <c r="AB6" s="8">
        <v>27</v>
      </c>
      <c r="AC6" s="8">
        <v>41</v>
      </c>
      <c r="AD6" s="8">
        <v>38</v>
      </c>
      <c r="AE6" s="8">
        <v>46</v>
      </c>
      <c r="AF6" s="8"/>
      <c r="AG6" s="8">
        <v>41</v>
      </c>
      <c r="AH6" s="8"/>
      <c r="AI6" s="8"/>
      <c r="AJ6" s="8">
        <v>45</v>
      </c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4" customFormat="1" ht="13.5" customHeight="1">
      <c r="A7" s="1">
        <v>5</v>
      </c>
      <c r="B7" s="2">
        <f t="shared" si="0"/>
        <v>313</v>
      </c>
      <c r="C7" s="2">
        <f t="shared" si="1"/>
        <v>9</v>
      </c>
      <c r="D7" s="2">
        <f t="shared" si="2"/>
        <v>318</v>
      </c>
      <c r="E7" s="2">
        <f t="shared" si="3"/>
        <v>40</v>
      </c>
      <c r="F7" s="3">
        <f t="shared" si="4"/>
        <v>358</v>
      </c>
      <c r="G7" s="11" t="s">
        <v>69</v>
      </c>
      <c r="H7" s="11" t="s">
        <v>112</v>
      </c>
      <c r="I7" s="12">
        <v>2005</v>
      </c>
      <c r="J7" s="11" t="s">
        <v>113</v>
      </c>
      <c r="K7" s="8"/>
      <c r="L7" s="8"/>
      <c r="M7" s="8"/>
      <c r="N7" s="8"/>
      <c r="O7" s="8"/>
      <c r="P7" s="8">
        <v>45</v>
      </c>
      <c r="Q7" s="8">
        <v>44</v>
      </c>
      <c r="R7" s="8"/>
      <c r="S7" s="8"/>
      <c r="T7" s="8"/>
      <c r="U7" s="8"/>
      <c r="V7" s="8">
        <v>47</v>
      </c>
      <c r="W7" s="8"/>
      <c r="X7" s="8"/>
      <c r="Y7" s="8"/>
      <c r="Z7" s="8">
        <v>43</v>
      </c>
      <c r="AA7" s="8"/>
      <c r="AB7" s="8"/>
      <c r="AC7" s="8">
        <v>44</v>
      </c>
      <c r="AD7" s="8"/>
      <c r="AE7" s="8"/>
      <c r="AF7" s="8"/>
      <c r="AG7" s="8"/>
      <c r="AH7" s="8"/>
      <c r="AI7" s="8"/>
      <c r="AJ7" s="8"/>
      <c r="AK7" s="8">
        <v>47</v>
      </c>
      <c r="AL7" s="8"/>
      <c r="AM7" s="8"/>
      <c r="AN7" s="8">
        <v>43</v>
      </c>
      <c r="AO7" s="8"/>
      <c r="AP7" s="8"/>
      <c r="AQ7" s="8"/>
      <c r="AR7" s="8"/>
      <c r="AS7" s="8">
        <v>42</v>
      </c>
      <c r="AT7" s="8">
        <v>48</v>
      </c>
    </row>
    <row r="8" spans="1:46" s="4" customFormat="1" ht="13.5" customHeight="1">
      <c r="A8" s="1">
        <v>6</v>
      </c>
      <c r="B8" s="2">
        <f t="shared" si="0"/>
        <v>299</v>
      </c>
      <c r="C8" s="2">
        <f t="shared" si="1"/>
        <v>8</v>
      </c>
      <c r="D8" s="2">
        <f t="shared" si="2"/>
        <v>303</v>
      </c>
      <c r="E8" s="2">
        <f t="shared" si="3"/>
        <v>20</v>
      </c>
      <c r="F8" s="3">
        <f t="shared" si="4"/>
        <v>323</v>
      </c>
      <c r="G8" s="35" t="s">
        <v>186</v>
      </c>
      <c r="H8" s="35" t="s">
        <v>187</v>
      </c>
      <c r="I8" s="36">
        <v>2005</v>
      </c>
      <c r="J8" s="35" t="s">
        <v>188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45</v>
      </c>
      <c r="X8" s="8"/>
      <c r="Y8" s="8"/>
      <c r="Z8" s="8"/>
      <c r="AA8" s="8"/>
      <c r="AB8" s="8">
        <v>34</v>
      </c>
      <c r="AC8" s="8"/>
      <c r="AD8" s="8">
        <v>40</v>
      </c>
      <c r="AE8" s="8"/>
      <c r="AF8" s="8">
        <v>45</v>
      </c>
      <c r="AG8" s="8">
        <v>43</v>
      </c>
      <c r="AH8" s="8"/>
      <c r="AI8" s="8"/>
      <c r="AJ8" s="8"/>
      <c r="AK8" s="8">
        <v>46</v>
      </c>
      <c r="AL8" s="8">
        <v>46</v>
      </c>
      <c r="AM8" s="8"/>
      <c r="AN8" s="8"/>
      <c r="AO8" s="8"/>
      <c r="AP8" s="8"/>
      <c r="AQ8" s="8"/>
      <c r="AR8" s="8"/>
      <c r="AS8" s="8">
        <v>38</v>
      </c>
      <c r="AT8" s="8"/>
    </row>
    <row r="9" spans="1:46" s="4" customFormat="1" ht="13.5" customHeight="1">
      <c r="A9" s="1"/>
      <c r="B9" s="2"/>
      <c r="C9" s="2"/>
      <c r="D9" s="2"/>
      <c r="E9" s="2"/>
      <c r="F9" s="3"/>
      <c r="G9" s="35"/>
      <c r="H9" s="35"/>
      <c r="I9" s="36"/>
      <c r="J9" s="3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4" customFormat="1" ht="13.5" customHeight="1">
      <c r="A10" s="1"/>
      <c r="B10" s="2"/>
      <c r="C10" s="2"/>
      <c r="D10" s="2"/>
      <c r="E10" s="2"/>
      <c r="F10" s="3"/>
      <c r="G10" s="35"/>
      <c r="H10" s="35"/>
      <c r="I10" s="36"/>
      <c r="J10" s="3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s="4" customFormat="1" ht="13.5" customHeight="1">
      <c r="A11" s="1"/>
      <c r="B11" s="2">
        <f aca="true" t="shared" si="5" ref="B11:B42">SUM(K11:AR11)</f>
        <v>197</v>
      </c>
      <c r="C11" s="2">
        <f aca="true" t="shared" si="6" ref="C11:C42">COUNT(K11:AT11)</f>
        <v>5</v>
      </c>
      <c r="D11" s="2">
        <f aca="true" t="shared" si="7" ref="D11:D42">IF(COUNT(K11:AT11)&gt;0,LARGE(K11:AT11,1),0)+IF(COUNT(K11:AT11)&gt;1,LARGE(K11:AT11,2),0)+IF(COUNT(K11:AT11)&gt;2,LARGE(K11:AT11,3),0)+IF(COUNT(K11:AT11)&gt;3,LARGE(K11:AT11,4),0)+IF(COUNT(K11:AT11)&gt;4,LARGE(K11:AT11,5),0)+IF(COUNT(K11:AT11)&gt;5,LARGE(K11:AT11,6),0)+IF(COUNT(K11:AT11)&gt;6,LARGE(K11:AT11,7),0)</f>
        <v>246</v>
      </c>
      <c r="E11" s="2">
        <f aca="true" t="shared" si="8" ref="E11:E42">IF(COUNT(K11:AT11)&lt;11,IF(COUNT(K11:AT11)&gt;6,(COUNT(K11:AT11)-7),0)*20,80)</f>
        <v>0</v>
      </c>
      <c r="F11" s="3">
        <f aca="true" t="shared" si="9" ref="F11:F42">D11+E11</f>
        <v>246</v>
      </c>
      <c r="G11" s="15" t="s">
        <v>148</v>
      </c>
      <c r="H11" s="15" t="s">
        <v>149</v>
      </c>
      <c r="I11" s="16">
        <v>2005</v>
      </c>
      <c r="J11" s="15" t="s">
        <v>150</v>
      </c>
      <c r="K11" s="8"/>
      <c r="L11" s="1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50</v>
      </c>
      <c r="X11" s="8"/>
      <c r="Y11" s="8"/>
      <c r="Z11" s="8"/>
      <c r="AA11" s="8"/>
      <c r="AB11" s="8"/>
      <c r="AC11" s="8"/>
      <c r="AD11" s="20">
        <v>49</v>
      </c>
      <c r="AE11" s="8"/>
      <c r="AF11" s="8">
        <v>49</v>
      </c>
      <c r="AG11" s="8"/>
      <c r="AH11" s="8"/>
      <c r="AI11" s="8">
        <v>49</v>
      </c>
      <c r="AJ11" s="8"/>
      <c r="AK11" s="8"/>
      <c r="AL11" s="8"/>
      <c r="AM11" s="8"/>
      <c r="AN11" s="8"/>
      <c r="AO11" s="8"/>
      <c r="AP11" s="8"/>
      <c r="AQ11" s="8"/>
      <c r="AR11" s="8"/>
      <c r="AS11" s="8">
        <v>49</v>
      </c>
      <c r="AT11" s="8"/>
    </row>
    <row r="12" spans="1:46" s="4" customFormat="1" ht="13.5" customHeight="1">
      <c r="A12" s="1"/>
      <c r="B12" s="2">
        <f t="shared" si="5"/>
        <v>175</v>
      </c>
      <c r="C12" s="2">
        <f t="shared" si="6"/>
        <v>6</v>
      </c>
      <c r="D12" s="2">
        <f t="shared" si="7"/>
        <v>230</v>
      </c>
      <c r="E12" s="2">
        <f t="shared" si="8"/>
        <v>0</v>
      </c>
      <c r="F12" s="3">
        <f t="shared" si="9"/>
        <v>230</v>
      </c>
      <c r="G12" s="15" t="s">
        <v>140</v>
      </c>
      <c r="H12" s="15" t="s">
        <v>141</v>
      </c>
      <c r="I12" s="16">
        <v>2004</v>
      </c>
      <c r="J12" s="15" t="s">
        <v>142</v>
      </c>
      <c r="K12" s="8"/>
      <c r="L12" s="8"/>
      <c r="M12" s="8"/>
      <c r="N12" s="8"/>
      <c r="O12" s="8"/>
      <c r="P12" s="8"/>
      <c r="Q12" s="8">
        <v>38</v>
      </c>
      <c r="R12" s="8"/>
      <c r="S12" s="8"/>
      <c r="T12" s="8"/>
      <c r="U12" s="8">
        <v>46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47</v>
      </c>
      <c r="AI12" s="8"/>
      <c r="AJ12" s="8"/>
      <c r="AK12" s="8"/>
      <c r="AL12" s="8"/>
      <c r="AM12" s="8"/>
      <c r="AN12" s="8"/>
      <c r="AO12" s="8"/>
      <c r="AP12" s="8">
        <v>44</v>
      </c>
      <c r="AQ12" s="8"/>
      <c r="AR12" s="8"/>
      <c r="AS12" s="8">
        <v>19</v>
      </c>
      <c r="AT12" s="8">
        <v>36</v>
      </c>
    </row>
    <row r="13" spans="1:46" s="4" customFormat="1" ht="13.5" customHeight="1">
      <c r="A13" s="1"/>
      <c r="B13" s="2">
        <f t="shared" si="5"/>
        <v>192</v>
      </c>
      <c r="C13" s="2">
        <f t="shared" si="6"/>
        <v>4</v>
      </c>
      <c r="D13" s="2">
        <f t="shared" si="7"/>
        <v>192</v>
      </c>
      <c r="E13" s="2">
        <f t="shared" si="8"/>
        <v>0</v>
      </c>
      <c r="F13" s="3">
        <f t="shared" si="9"/>
        <v>192</v>
      </c>
      <c r="G13" s="11" t="s">
        <v>109</v>
      </c>
      <c r="H13" s="11" t="s">
        <v>110</v>
      </c>
      <c r="I13" s="12">
        <v>2005</v>
      </c>
      <c r="J13" s="11" t="s">
        <v>111</v>
      </c>
      <c r="K13" s="8"/>
      <c r="L13" s="8"/>
      <c r="M13" s="8"/>
      <c r="N13" s="8"/>
      <c r="O13" s="8"/>
      <c r="P13" s="8">
        <v>46</v>
      </c>
      <c r="Q13" s="8">
        <v>49</v>
      </c>
      <c r="R13" s="8"/>
      <c r="S13" s="8"/>
      <c r="T13" s="8"/>
      <c r="U13" s="8"/>
      <c r="V13" s="8"/>
      <c r="W13" s="8"/>
      <c r="X13" s="8"/>
      <c r="Y13" s="8"/>
      <c r="Z13" s="8"/>
      <c r="AA13" s="8">
        <v>49</v>
      </c>
      <c r="AB13" s="8"/>
      <c r="AC13" s="8">
        <v>48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4" s="4" customFormat="1" ht="13.5" customHeight="1">
      <c r="A14" s="1"/>
      <c r="B14" s="2">
        <f t="shared" si="5"/>
        <v>185</v>
      </c>
      <c r="C14" s="2">
        <f t="shared" si="6"/>
        <v>4</v>
      </c>
      <c r="D14" s="2">
        <f t="shared" si="7"/>
        <v>185</v>
      </c>
      <c r="E14" s="2">
        <f t="shared" si="8"/>
        <v>0</v>
      </c>
      <c r="F14" s="3">
        <f t="shared" si="9"/>
        <v>185</v>
      </c>
      <c r="G14" s="5" t="s">
        <v>44</v>
      </c>
      <c r="H14" s="6" t="s">
        <v>45</v>
      </c>
      <c r="I14" s="9">
        <v>2004</v>
      </c>
      <c r="J14" s="5" t="s">
        <v>53</v>
      </c>
      <c r="K14" s="1">
        <v>50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44</v>
      </c>
      <c r="AC14" s="1"/>
      <c r="AD14" s="1">
        <v>44</v>
      </c>
      <c r="AE14" s="1"/>
      <c r="AF14" s="1">
        <v>47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6" s="4" customFormat="1" ht="13.5" customHeight="1">
      <c r="A15" s="1"/>
      <c r="B15" s="2">
        <f t="shared" si="5"/>
        <v>181</v>
      </c>
      <c r="C15" s="2">
        <f t="shared" si="6"/>
        <v>4</v>
      </c>
      <c r="D15" s="2">
        <f t="shared" si="7"/>
        <v>181</v>
      </c>
      <c r="E15" s="2">
        <f t="shared" si="8"/>
        <v>0</v>
      </c>
      <c r="F15" s="3">
        <f t="shared" si="9"/>
        <v>181</v>
      </c>
      <c r="G15" s="13" t="s">
        <v>90</v>
      </c>
      <c r="H15" s="6" t="s">
        <v>91</v>
      </c>
      <c r="I15" s="14" t="s">
        <v>78</v>
      </c>
      <c r="J15" s="13" t="s">
        <v>83</v>
      </c>
      <c r="K15" s="8"/>
      <c r="L15" s="8">
        <v>45</v>
      </c>
      <c r="M15" s="8"/>
      <c r="N15" s="8"/>
      <c r="O15" s="8">
        <v>39</v>
      </c>
      <c r="P15" s="8"/>
      <c r="Q15" s="8"/>
      <c r="R15" s="8"/>
      <c r="S15" s="8"/>
      <c r="T15" s="8">
        <v>49</v>
      </c>
      <c r="U15" s="8"/>
      <c r="V15" s="8"/>
      <c r="W15" s="8"/>
      <c r="X15" s="8"/>
      <c r="Y15" s="8"/>
      <c r="Z15" s="8">
        <v>48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4" s="4" customFormat="1" ht="13.5" customHeight="1">
      <c r="A16" s="1"/>
      <c r="B16" s="2">
        <f t="shared" si="5"/>
        <v>179</v>
      </c>
      <c r="C16" s="2">
        <f t="shared" si="6"/>
        <v>4</v>
      </c>
      <c r="D16" s="2">
        <f t="shared" si="7"/>
        <v>179</v>
      </c>
      <c r="E16" s="2">
        <f t="shared" si="8"/>
        <v>0</v>
      </c>
      <c r="F16" s="3">
        <f t="shared" si="9"/>
        <v>179</v>
      </c>
      <c r="G16" s="5" t="s">
        <v>61</v>
      </c>
      <c r="H16" s="6" t="s">
        <v>62</v>
      </c>
      <c r="I16" s="9">
        <v>2005</v>
      </c>
      <c r="J16" s="5" t="s">
        <v>63</v>
      </c>
      <c r="K16" s="1">
        <v>46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v>46</v>
      </c>
      <c r="AD16" s="1">
        <v>43</v>
      </c>
      <c r="AE16" s="1"/>
      <c r="AF16" s="1"/>
      <c r="AG16" s="1">
        <v>44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6" s="4" customFormat="1" ht="13.5" customHeight="1">
      <c r="A17" s="1"/>
      <c r="B17" s="2">
        <f t="shared" si="5"/>
        <v>169</v>
      </c>
      <c r="C17" s="2">
        <f t="shared" si="6"/>
        <v>4</v>
      </c>
      <c r="D17" s="2">
        <f t="shared" si="7"/>
        <v>169</v>
      </c>
      <c r="E17" s="2">
        <f t="shared" si="8"/>
        <v>0</v>
      </c>
      <c r="F17" s="3">
        <f t="shared" si="9"/>
        <v>169</v>
      </c>
      <c r="G17" s="11" t="s">
        <v>114</v>
      </c>
      <c r="H17" s="11" t="s">
        <v>115</v>
      </c>
      <c r="I17" s="12">
        <v>2005</v>
      </c>
      <c r="J17" s="11" t="s">
        <v>116</v>
      </c>
      <c r="K17" s="8"/>
      <c r="L17" s="8"/>
      <c r="M17" s="8"/>
      <c r="N17" s="8"/>
      <c r="O17" s="8"/>
      <c r="P17" s="8">
        <v>44</v>
      </c>
      <c r="Q17" s="8">
        <v>41</v>
      </c>
      <c r="R17" s="8"/>
      <c r="S17" s="8"/>
      <c r="T17" s="8"/>
      <c r="U17" s="8"/>
      <c r="V17" s="8"/>
      <c r="W17" s="8"/>
      <c r="X17" s="8"/>
      <c r="Y17" s="8"/>
      <c r="Z17" s="8">
        <v>41</v>
      </c>
      <c r="AA17" s="8"/>
      <c r="AB17" s="8"/>
      <c r="AC17" s="8">
        <v>43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s="4" customFormat="1" ht="13.5" customHeight="1">
      <c r="A18" s="1"/>
      <c r="B18" s="2">
        <f t="shared" si="5"/>
        <v>146</v>
      </c>
      <c r="C18" s="2">
        <f t="shared" si="6"/>
        <v>3</v>
      </c>
      <c r="D18" s="2">
        <f t="shared" si="7"/>
        <v>146</v>
      </c>
      <c r="E18" s="2">
        <f t="shared" si="8"/>
        <v>0</v>
      </c>
      <c r="F18" s="3">
        <f t="shared" si="9"/>
        <v>146</v>
      </c>
      <c r="G18" s="15" t="s">
        <v>132</v>
      </c>
      <c r="H18" s="15" t="s">
        <v>133</v>
      </c>
      <c r="I18" s="16">
        <v>2004</v>
      </c>
      <c r="J18" s="15" t="s">
        <v>134</v>
      </c>
      <c r="K18" s="8"/>
      <c r="L18" s="8"/>
      <c r="M18" s="8"/>
      <c r="N18" s="8"/>
      <c r="O18" s="8"/>
      <c r="P18" s="8"/>
      <c r="Q18" s="8">
        <v>50</v>
      </c>
      <c r="R18" s="8"/>
      <c r="S18" s="8"/>
      <c r="T18" s="8"/>
      <c r="U18" s="8"/>
      <c r="V18" s="8">
        <v>50</v>
      </c>
      <c r="W18" s="8"/>
      <c r="X18" s="8"/>
      <c r="Y18" s="8"/>
      <c r="Z18" s="8"/>
      <c r="AA18" s="8"/>
      <c r="AB18" s="8">
        <v>46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s="4" customFormat="1" ht="13.5" customHeight="1">
      <c r="A19" s="1"/>
      <c r="B19" s="2">
        <f t="shared" si="5"/>
        <v>139</v>
      </c>
      <c r="C19" s="2">
        <f t="shared" si="6"/>
        <v>3</v>
      </c>
      <c r="D19" s="2">
        <f t="shared" si="7"/>
        <v>139</v>
      </c>
      <c r="E19" s="2">
        <f t="shared" si="8"/>
        <v>0</v>
      </c>
      <c r="F19" s="3">
        <f t="shared" si="9"/>
        <v>139</v>
      </c>
      <c r="G19" s="35" t="s">
        <v>205</v>
      </c>
      <c r="H19" s="35" t="s">
        <v>206</v>
      </c>
      <c r="I19" s="19">
        <v>2005</v>
      </c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45</v>
      </c>
      <c r="AC19" s="8"/>
      <c r="AD19" s="8">
        <v>46</v>
      </c>
      <c r="AE19" s="8"/>
      <c r="AF19" s="8"/>
      <c r="AG19" s="8"/>
      <c r="AH19" s="8"/>
      <c r="AI19" s="8"/>
      <c r="AJ19" s="8"/>
      <c r="AK19" s="8"/>
      <c r="AL19" s="8">
        <v>48</v>
      </c>
      <c r="AM19" s="8"/>
      <c r="AN19" s="8"/>
      <c r="AO19" s="8"/>
      <c r="AP19" s="8"/>
      <c r="AQ19" s="8"/>
      <c r="AR19" s="8"/>
      <c r="AS19" s="8"/>
      <c r="AT19" s="8"/>
    </row>
    <row r="20" spans="1:46" s="4" customFormat="1" ht="13.5" customHeight="1">
      <c r="A20" s="1"/>
      <c r="B20" s="2">
        <f t="shared" si="5"/>
        <v>130</v>
      </c>
      <c r="C20" s="2">
        <f t="shared" si="6"/>
        <v>3</v>
      </c>
      <c r="D20" s="2">
        <f t="shared" si="7"/>
        <v>130</v>
      </c>
      <c r="E20" s="2">
        <f t="shared" si="8"/>
        <v>0</v>
      </c>
      <c r="F20" s="3">
        <f t="shared" si="9"/>
        <v>130</v>
      </c>
      <c r="G20" s="43" t="s">
        <v>243</v>
      </c>
      <c r="H20" s="43" t="s">
        <v>244</v>
      </c>
      <c r="I20" s="46">
        <v>2004</v>
      </c>
      <c r="J20" s="46" t="s">
        <v>188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>
        <v>45</v>
      </c>
      <c r="AL20" s="8"/>
      <c r="AM20" s="8"/>
      <c r="AN20" s="8">
        <v>40</v>
      </c>
      <c r="AO20" s="8"/>
      <c r="AP20" s="8">
        <v>45</v>
      </c>
      <c r="AQ20" s="8"/>
      <c r="AR20" s="8"/>
      <c r="AS20" s="8"/>
      <c r="AT20" s="8"/>
    </row>
    <row r="21" spans="1:44" s="4" customFormat="1" ht="13.5" customHeight="1">
      <c r="A21" s="1"/>
      <c r="B21" s="2">
        <f t="shared" si="5"/>
        <v>127</v>
      </c>
      <c r="C21" s="2">
        <f t="shared" si="6"/>
        <v>3</v>
      </c>
      <c r="D21" s="2">
        <f t="shared" si="7"/>
        <v>127</v>
      </c>
      <c r="E21" s="2">
        <f t="shared" si="8"/>
        <v>0</v>
      </c>
      <c r="F21" s="3">
        <f t="shared" si="9"/>
        <v>127</v>
      </c>
      <c r="G21" s="5" t="s">
        <v>46</v>
      </c>
      <c r="H21" s="6" t="s">
        <v>67</v>
      </c>
      <c r="I21" s="9">
        <v>2004</v>
      </c>
      <c r="J21" s="5" t="s">
        <v>53</v>
      </c>
      <c r="K21" s="1">
        <v>42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47</v>
      </c>
      <c r="X21" s="1"/>
      <c r="Y21" s="1"/>
      <c r="Z21" s="1"/>
      <c r="AA21" s="1"/>
      <c r="AB21" s="1">
        <v>38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6" s="4" customFormat="1" ht="13.5" customHeight="1">
      <c r="A22" s="1"/>
      <c r="B22" s="2">
        <f t="shared" si="5"/>
        <v>126</v>
      </c>
      <c r="C22" s="2">
        <f t="shared" si="6"/>
        <v>3</v>
      </c>
      <c r="D22" s="2">
        <f t="shared" si="7"/>
        <v>126</v>
      </c>
      <c r="E22" s="2">
        <f t="shared" si="8"/>
        <v>0</v>
      </c>
      <c r="F22" s="3">
        <f t="shared" si="9"/>
        <v>126</v>
      </c>
      <c r="G22" s="35" t="s">
        <v>72</v>
      </c>
      <c r="H22" s="35" t="s">
        <v>73</v>
      </c>
      <c r="I22" s="19">
        <v>2004</v>
      </c>
      <c r="J22" s="19" t="s">
        <v>53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44</v>
      </c>
      <c r="X22" s="8"/>
      <c r="Y22" s="8"/>
      <c r="Z22" s="8"/>
      <c r="AA22" s="8"/>
      <c r="AB22" s="8">
        <v>40</v>
      </c>
      <c r="AC22" s="8"/>
      <c r="AD22" s="8">
        <v>42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s="4" customFormat="1" ht="13.5" customHeight="1">
      <c r="A23" s="1"/>
      <c r="B23" s="2">
        <f t="shared" si="5"/>
        <v>100</v>
      </c>
      <c r="C23" s="2">
        <f t="shared" si="6"/>
        <v>2</v>
      </c>
      <c r="D23" s="2">
        <f t="shared" si="7"/>
        <v>100</v>
      </c>
      <c r="E23" s="2">
        <f t="shared" si="8"/>
        <v>0</v>
      </c>
      <c r="F23" s="3">
        <f t="shared" si="9"/>
        <v>100</v>
      </c>
      <c r="G23" s="7" t="s">
        <v>105</v>
      </c>
      <c r="H23" s="7" t="s">
        <v>117</v>
      </c>
      <c r="I23" s="10" t="s">
        <v>78</v>
      </c>
      <c r="J23" s="7" t="s">
        <v>106</v>
      </c>
      <c r="K23" s="8"/>
      <c r="L23" s="8"/>
      <c r="M23" s="8"/>
      <c r="N23" s="8"/>
      <c r="O23" s="8"/>
      <c r="P23" s="8">
        <v>50</v>
      </c>
      <c r="Q23" s="8"/>
      <c r="R23" s="8"/>
      <c r="S23" s="8"/>
      <c r="T23" s="8">
        <v>50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s="4" customFormat="1" ht="13.5" customHeight="1">
      <c r="A24" s="1"/>
      <c r="B24" s="2">
        <f t="shared" si="5"/>
        <v>95</v>
      </c>
      <c r="C24" s="2">
        <f t="shared" si="6"/>
        <v>2</v>
      </c>
      <c r="D24" s="2">
        <f t="shared" si="7"/>
        <v>95</v>
      </c>
      <c r="E24" s="2">
        <f t="shared" si="8"/>
        <v>0</v>
      </c>
      <c r="F24" s="3">
        <f t="shared" si="9"/>
        <v>95</v>
      </c>
      <c r="G24" s="13" t="s">
        <v>84</v>
      </c>
      <c r="H24" s="6" t="s">
        <v>85</v>
      </c>
      <c r="I24" s="14" t="s">
        <v>82</v>
      </c>
      <c r="J24" s="13" t="s">
        <v>86</v>
      </c>
      <c r="K24" s="8"/>
      <c r="L24" s="8">
        <v>47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48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s="4" customFormat="1" ht="13.5" customHeight="1">
      <c r="A25" s="1"/>
      <c r="B25" s="2">
        <f t="shared" si="5"/>
        <v>95</v>
      </c>
      <c r="C25" s="2">
        <f t="shared" si="6"/>
        <v>2</v>
      </c>
      <c r="D25" s="2">
        <f t="shared" si="7"/>
        <v>95</v>
      </c>
      <c r="E25" s="2">
        <f t="shared" si="8"/>
        <v>0</v>
      </c>
      <c r="F25" s="3">
        <f t="shared" si="9"/>
        <v>95</v>
      </c>
      <c r="G25" s="35" t="s">
        <v>212</v>
      </c>
      <c r="H25" s="35" t="s">
        <v>213</v>
      </c>
      <c r="I25" s="35">
        <v>2005</v>
      </c>
      <c r="J25" s="35" t="s">
        <v>63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47</v>
      </c>
      <c r="AE25" s="8"/>
      <c r="AF25" s="8"/>
      <c r="AG25" s="8">
        <v>48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s="4" customFormat="1" ht="13.5" customHeight="1">
      <c r="A26" s="1"/>
      <c r="B26" s="2">
        <f t="shared" si="5"/>
        <v>94</v>
      </c>
      <c r="C26" s="2">
        <f t="shared" si="6"/>
        <v>2</v>
      </c>
      <c r="D26" s="2">
        <f t="shared" si="7"/>
        <v>94</v>
      </c>
      <c r="E26" s="2">
        <f t="shared" si="8"/>
        <v>0</v>
      </c>
      <c r="F26" s="3">
        <f t="shared" si="9"/>
        <v>94</v>
      </c>
      <c r="G26" s="13" t="s">
        <v>92</v>
      </c>
      <c r="H26" s="6" t="s">
        <v>93</v>
      </c>
      <c r="I26" s="14" t="s">
        <v>82</v>
      </c>
      <c r="J26" s="13" t="s">
        <v>94</v>
      </c>
      <c r="K26" s="8"/>
      <c r="L26" s="1">
        <v>44</v>
      </c>
      <c r="M26" s="8"/>
      <c r="N26" s="8"/>
      <c r="O26" s="8">
        <v>50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s="4" customFormat="1" ht="13.5" customHeight="1">
      <c r="A27" s="1"/>
      <c r="B27" s="2">
        <f t="shared" si="5"/>
        <v>93</v>
      </c>
      <c r="C27" s="2">
        <f t="shared" si="6"/>
        <v>2</v>
      </c>
      <c r="D27" s="2">
        <f t="shared" si="7"/>
        <v>93</v>
      </c>
      <c r="E27" s="2">
        <f t="shared" si="8"/>
        <v>0</v>
      </c>
      <c r="F27" s="3">
        <f t="shared" si="9"/>
        <v>93</v>
      </c>
      <c r="G27" s="35" t="s">
        <v>216</v>
      </c>
      <c r="H27" s="35" t="s">
        <v>217</v>
      </c>
      <c r="I27" s="19">
        <v>2004</v>
      </c>
      <c r="J27" s="19" t="s">
        <v>218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44</v>
      </c>
      <c r="AG27" s="8"/>
      <c r="AH27" s="8"/>
      <c r="AI27" s="8"/>
      <c r="AJ27" s="8"/>
      <c r="AK27" s="8">
        <v>49</v>
      </c>
      <c r="AL27" s="8"/>
      <c r="AM27" s="8"/>
      <c r="AN27" s="8"/>
      <c r="AO27" s="8"/>
      <c r="AP27" s="8"/>
      <c r="AQ27" s="8"/>
      <c r="AR27" s="8"/>
      <c r="AS27" s="8"/>
      <c r="AT27" s="8"/>
    </row>
    <row r="28" spans="1:46" s="4" customFormat="1" ht="13.5" customHeight="1">
      <c r="A28" s="1"/>
      <c r="B28" s="2">
        <f t="shared" si="5"/>
        <v>91</v>
      </c>
      <c r="C28" s="2">
        <f t="shared" si="6"/>
        <v>2</v>
      </c>
      <c r="D28" s="2">
        <f t="shared" si="7"/>
        <v>91</v>
      </c>
      <c r="E28" s="2">
        <f t="shared" si="8"/>
        <v>0</v>
      </c>
      <c r="F28" s="3">
        <f t="shared" si="9"/>
        <v>91</v>
      </c>
      <c r="G28" s="7" t="s">
        <v>128</v>
      </c>
      <c r="H28" s="7" t="s">
        <v>129</v>
      </c>
      <c r="I28" s="10" t="s">
        <v>82</v>
      </c>
      <c r="J28" s="7" t="s">
        <v>127</v>
      </c>
      <c r="K28" s="8"/>
      <c r="L28" s="8"/>
      <c r="M28" s="8"/>
      <c r="N28" s="8"/>
      <c r="O28" s="8"/>
      <c r="P28" s="8"/>
      <c r="Q28" s="8"/>
      <c r="R28" s="8"/>
      <c r="S28" s="8"/>
      <c r="T28" s="8">
        <v>41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50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s="4" customFormat="1" ht="13.5" customHeight="1">
      <c r="A29" s="1"/>
      <c r="B29" s="2">
        <f t="shared" si="5"/>
        <v>91</v>
      </c>
      <c r="C29" s="2">
        <f t="shared" si="6"/>
        <v>2</v>
      </c>
      <c r="D29" s="2">
        <f t="shared" si="7"/>
        <v>91</v>
      </c>
      <c r="E29" s="2">
        <f t="shared" si="8"/>
        <v>0</v>
      </c>
      <c r="F29" s="3">
        <f t="shared" si="9"/>
        <v>91</v>
      </c>
      <c r="G29" s="35" t="s">
        <v>143</v>
      </c>
      <c r="H29" s="35" t="s">
        <v>144</v>
      </c>
      <c r="I29" s="19">
        <v>2004</v>
      </c>
      <c r="J29" s="19" t="s">
        <v>219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48</v>
      </c>
      <c r="W29" s="8"/>
      <c r="X29" s="8"/>
      <c r="Y29" s="8"/>
      <c r="Z29" s="8"/>
      <c r="AA29" s="8"/>
      <c r="AB29" s="8"/>
      <c r="AC29" s="8"/>
      <c r="AD29" s="8"/>
      <c r="AE29" s="8"/>
      <c r="AF29" s="8">
        <v>43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s="4" customFormat="1" ht="13.5" customHeight="1">
      <c r="A30" s="1"/>
      <c r="B30" s="2">
        <f t="shared" si="5"/>
        <v>90</v>
      </c>
      <c r="C30" s="2">
        <f t="shared" si="6"/>
        <v>2</v>
      </c>
      <c r="D30" s="2">
        <f t="shared" si="7"/>
        <v>90</v>
      </c>
      <c r="E30" s="2">
        <f t="shared" si="8"/>
        <v>0</v>
      </c>
      <c r="F30" s="3">
        <f t="shared" si="9"/>
        <v>90</v>
      </c>
      <c r="G30" s="15" t="s">
        <v>69</v>
      </c>
      <c r="H30" s="15" t="s">
        <v>138</v>
      </c>
      <c r="I30" s="16">
        <v>2005</v>
      </c>
      <c r="J30" s="15" t="s">
        <v>50</v>
      </c>
      <c r="K30" s="8"/>
      <c r="L30" s="8"/>
      <c r="M30" s="8"/>
      <c r="N30" s="8"/>
      <c r="O30" s="8"/>
      <c r="P30" s="8"/>
      <c r="Q30" s="8">
        <v>42</v>
      </c>
      <c r="R30" s="8"/>
      <c r="S30" s="8"/>
      <c r="T30" s="8"/>
      <c r="U30" s="8"/>
      <c r="V30" s="8"/>
      <c r="W30" s="8"/>
      <c r="X30" s="8"/>
      <c r="Y30" s="8"/>
      <c r="Z30" s="8"/>
      <c r="AA30" s="8">
        <v>48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s="4" customFormat="1" ht="13.5" customHeight="1">
      <c r="A31" s="1"/>
      <c r="B31" s="2">
        <f t="shared" si="5"/>
        <v>89</v>
      </c>
      <c r="C31" s="2">
        <f t="shared" si="6"/>
        <v>2</v>
      </c>
      <c r="D31" s="2">
        <f t="shared" si="7"/>
        <v>89</v>
      </c>
      <c r="E31" s="2">
        <f t="shared" si="8"/>
        <v>0</v>
      </c>
      <c r="F31" s="3">
        <f t="shared" si="9"/>
        <v>89</v>
      </c>
      <c r="G31" s="43" t="s">
        <v>242</v>
      </c>
      <c r="H31" s="43" t="s">
        <v>239</v>
      </c>
      <c r="I31" s="44" t="s">
        <v>237</v>
      </c>
      <c r="J31" s="45" t="s">
        <v>240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46</v>
      </c>
      <c r="AK31" s="8">
        <v>43</v>
      </c>
      <c r="AL31" s="8"/>
      <c r="AM31" s="8"/>
      <c r="AN31" s="8"/>
      <c r="AO31" s="8"/>
      <c r="AP31" s="8"/>
      <c r="AQ31" s="8"/>
      <c r="AR31" s="8"/>
      <c r="AS31" s="8"/>
      <c r="AT31" s="8"/>
    </row>
    <row r="32" spans="1:46" s="4" customFormat="1" ht="13.5" customHeight="1">
      <c r="A32" s="1"/>
      <c r="B32" s="2">
        <f t="shared" si="5"/>
        <v>87</v>
      </c>
      <c r="C32" s="2">
        <f t="shared" si="6"/>
        <v>2</v>
      </c>
      <c r="D32" s="2">
        <f t="shared" si="7"/>
        <v>87</v>
      </c>
      <c r="E32" s="2">
        <f t="shared" si="8"/>
        <v>0</v>
      </c>
      <c r="F32" s="3">
        <f t="shared" si="9"/>
        <v>87</v>
      </c>
      <c r="G32" s="37" t="s">
        <v>199</v>
      </c>
      <c r="H32" s="37" t="s">
        <v>200</v>
      </c>
      <c r="I32" s="37">
        <v>2005</v>
      </c>
      <c r="J32" s="38" t="s">
        <v>201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40</v>
      </c>
      <c r="AA32" s="8">
        <v>47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4" s="4" customFormat="1" ht="13.5" customHeight="1">
      <c r="A33" s="1"/>
      <c r="B33" s="2">
        <f t="shared" si="5"/>
        <v>86</v>
      </c>
      <c r="C33" s="2">
        <f t="shared" si="6"/>
        <v>2</v>
      </c>
      <c r="D33" s="2">
        <f t="shared" si="7"/>
        <v>86</v>
      </c>
      <c r="E33" s="2">
        <f t="shared" si="8"/>
        <v>0</v>
      </c>
      <c r="F33" s="3">
        <f t="shared" si="9"/>
        <v>86</v>
      </c>
      <c r="G33" s="5" t="s">
        <v>65</v>
      </c>
      <c r="H33" s="6" t="s">
        <v>66</v>
      </c>
      <c r="I33" s="9">
        <v>2004</v>
      </c>
      <c r="J33" s="5" t="s">
        <v>43</v>
      </c>
      <c r="K33" s="1">
        <v>44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>
        <v>42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4" customFormat="1" ht="13.5" customHeight="1">
      <c r="A34" s="1"/>
      <c r="B34" s="2">
        <f t="shared" si="5"/>
        <v>85</v>
      </c>
      <c r="C34" s="2">
        <f t="shared" si="6"/>
        <v>3</v>
      </c>
      <c r="D34" s="2">
        <f t="shared" si="7"/>
        <v>85</v>
      </c>
      <c r="E34" s="2">
        <f t="shared" si="8"/>
        <v>0</v>
      </c>
      <c r="F34" s="3">
        <f t="shared" si="9"/>
        <v>85</v>
      </c>
      <c r="G34" s="5" t="s">
        <v>74</v>
      </c>
      <c r="H34" s="6" t="s">
        <v>75</v>
      </c>
      <c r="I34" s="9">
        <v>2004</v>
      </c>
      <c r="J34" s="5" t="s">
        <v>53</v>
      </c>
      <c r="K34" s="1">
        <v>25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24</v>
      </c>
      <c r="AC34" s="1"/>
      <c r="AD34" s="1">
        <v>36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0" ht="13.5" customHeight="1">
      <c r="A35" s="1"/>
      <c r="B35" s="2">
        <f t="shared" si="5"/>
        <v>85</v>
      </c>
      <c r="C35" s="2">
        <f t="shared" si="6"/>
        <v>2</v>
      </c>
      <c r="D35" s="2">
        <f t="shared" si="7"/>
        <v>85</v>
      </c>
      <c r="E35" s="2">
        <f t="shared" si="8"/>
        <v>0</v>
      </c>
      <c r="F35" s="3">
        <f t="shared" si="9"/>
        <v>85</v>
      </c>
      <c r="G35" s="43" t="s">
        <v>251</v>
      </c>
      <c r="H35" s="46" t="s">
        <v>252</v>
      </c>
      <c r="I35" s="46">
        <v>2004</v>
      </c>
      <c r="J35" s="46"/>
      <c r="AL35" s="8">
        <v>44</v>
      </c>
      <c r="AN35" s="8">
        <v>41</v>
      </c>
    </row>
    <row r="36" spans="1:40" ht="13.5" customHeight="1">
      <c r="A36" s="1"/>
      <c r="B36" s="2">
        <f t="shared" si="5"/>
        <v>84</v>
      </c>
      <c r="C36" s="2">
        <f t="shared" si="6"/>
        <v>2</v>
      </c>
      <c r="D36" s="2">
        <f t="shared" si="7"/>
        <v>84</v>
      </c>
      <c r="E36" s="2">
        <f t="shared" si="8"/>
        <v>0</v>
      </c>
      <c r="F36" s="3">
        <f t="shared" si="9"/>
        <v>84</v>
      </c>
      <c r="G36" s="43" t="s">
        <v>249</v>
      </c>
      <c r="H36" s="46" t="s">
        <v>250</v>
      </c>
      <c r="I36" s="46">
        <v>2004</v>
      </c>
      <c r="J36" s="46" t="s">
        <v>248</v>
      </c>
      <c r="AL36" s="8">
        <v>45</v>
      </c>
      <c r="AN36" s="8">
        <v>39</v>
      </c>
    </row>
    <row r="37" spans="1:40" ht="13.5" customHeight="1">
      <c r="A37" s="1"/>
      <c r="B37" s="2">
        <f t="shared" si="5"/>
        <v>82</v>
      </c>
      <c r="C37" s="2">
        <f t="shared" si="6"/>
        <v>2</v>
      </c>
      <c r="D37" s="2">
        <f t="shared" si="7"/>
        <v>82</v>
      </c>
      <c r="E37" s="2">
        <f t="shared" si="8"/>
        <v>0</v>
      </c>
      <c r="F37" s="3">
        <f t="shared" si="9"/>
        <v>82</v>
      </c>
      <c r="G37" s="43" t="s">
        <v>245</v>
      </c>
      <c r="H37" s="43" t="s">
        <v>246</v>
      </c>
      <c r="I37" s="46">
        <v>2004</v>
      </c>
      <c r="J37" s="46" t="s">
        <v>53</v>
      </c>
      <c r="AK37" s="8">
        <v>44</v>
      </c>
      <c r="AN37" s="8">
        <v>38</v>
      </c>
    </row>
    <row r="38" spans="1:15" ht="13.5" customHeight="1">
      <c r="A38" s="1"/>
      <c r="B38" s="2">
        <f t="shared" si="5"/>
        <v>78</v>
      </c>
      <c r="C38" s="2">
        <f t="shared" si="6"/>
        <v>2</v>
      </c>
      <c r="D38" s="2">
        <f t="shared" si="7"/>
        <v>78</v>
      </c>
      <c r="E38" s="2">
        <f t="shared" si="8"/>
        <v>0</v>
      </c>
      <c r="F38" s="3">
        <f t="shared" si="9"/>
        <v>78</v>
      </c>
      <c r="G38" s="13" t="s">
        <v>95</v>
      </c>
      <c r="H38" s="6" t="s">
        <v>96</v>
      </c>
      <c r="I38" s="14" t="s">
        <v>78</v>
      </c>
      <c r="J38" s="13" t="s">
        <v>94</v>
      </c>
      <c r="L38" s="8">
        <v>41</v>
      </c>
      <c r="O38" s="8">
        <v>37</v>
      </c>
    </row>
    <row r="39" spans="1:20" ht="13.5" customHeight="1">
      <c r="A39" s="1"/>
      <c r="B39" s="2">
        <f t="shared" si="5"/>
        <v>70</v>
      </c>
      <c r="C39" s="2">
        <f t="shared" si="6"/>
        <v>2</v>
      </c>
      <c r="D39" s="2">
        <f t="shared" si="7"/>
        <v>70</v>
      </c>
      <c r="E39" s="2">
        <f t="shared" si="8"/>
        <v>0</v>
      </c>
      <c r="F39" s="3">
        <f t="shared" si="9"/>
        <v>70</v>
      </c>
      <c r="G39" s="13" t="s">
        <v>99</v>
      </c>
      <c r="H39" s="6" t="s">
        <v>100</v>
      </c>
      <c r="I39" s="14" t="s">
        <v>82</v>
      </c>
      <c r="J39" s="13" t="s">
        <v>79</v>
      </c>
      <c r="L39" s="8">
        <v>27</v>
      </c>
      <c r="T39" s="8">
        <v>43</v>
      </c>
    </row>
    <row r="40" spans="1:20" ht="13.5" customHeight="1">
      <c r="A40" s="1"/>
      <c r="B40" s="2">
        <f t="shared" si="5"/>
        <v>69</v>
      </c>
      <c r="C40" s="2">
        <f t="shared" si="6"/>
        <v>2</v>
      </c>
      <c r="D40" s="2">
        <f t="shared" si="7"/>
        <v>69</v>
      </c>
      <c r="E40" s="2">
        <f t="shared" si="8"/>
        <v>0</v>
      </c>
      <c r="F40" s="3">
        <f t="shared" si="9"/>
        <v>69</v>
      </c>
      <c r="G40" s="13" t="s">
        <v>101</v>
      </c>
      <c r="H40" s="6" t="s">
        <v>102</v>
      </c>
      <c r="I40" s="14" t="s">
        <v>78</v>
      </c>
      <c r="J40" s="13" t="s">
        <v>94</v>
      </c>
      <c r="L40" s="1">
        <v>24</v>
      </c>
      <c r="T40" s="8">
        <v>45</v>
      </c>
    </row>
    <row r="41" spans="1:46" ht="13.5" customHeight="1">
      <c r="A41" s="1"/>
      <c r="B41" s="2">
        <f t="shared" si="5"/>
        <v>67</v>
      </c>
      <c r="C41" s="2">
        <f t="shared" si="6"/>
        <v>2</v>
      </c>
      <c r="D41" s="2">
        <f t="shared" si="7"/>
        <v>67</v>
      </c>
      <c r="E41" s="2">
        <f t="shared" si="8"/>
        <v>0</v>
      </c>
      <c r="F41" s="3">
        <f t="shared" si="9"/>
        <v>67</v>
      </c>
      <c r="G41" s="5" t="s">
        <v>70</v>
      </c>
      <c r="H41" s="6" t="s">
        <v>71</v>
      </c>
      <c r="I41" s="9">
        <v>2005</v>
      </c>
      <c r="J41" s="5" t="s">
        <v>43</v>
      </c>
      <c r="K41" s="1">
        <v>31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>
        <v>36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4"/>
      <c r="AT41" s="4"/>
    </row>
    <row r="42" spans="1:30" ht="13.5" customHeight="1">
      <c r="A42" s="1"/>
      <c r="B42" s="2">
        <f t="shared" si="5"/>
        <v>63</v>
      </c>
      <c r="C42" s="2">
        <f t="shared" si="6"/>
        <v>2</v>
      </c>
      <c r="D42" s="2">
        <f t="shared" si="7"/>
        <v>63</v>
      </c>
      <c r="E42" s="2">
        <f t="shared" si="8"/>
        <v>0</v>
      </c>
      <c r="F42" s="3">
        <f t="shared" si="9"/>
        <v>63</v>
      </c>
      <c r="G42" s="35" t="s">
        <v>207</v>
      </c>
      <c r="H42" s="35" t="s">
        <v>208</v>
      </c>
      <c r="I42" s="19">
        <v>2005</v>
      </c>
      <c r="J42" s="19"/>
      <c r="AB42" s="8">
        <v>26</v>
      </c>
      <c r="AD42" s="8">
        <v>37</v>
      </c>
    </row>
    <row r="43" spans="1:20" ht="13.5" customHeight="1">
      <c r="A43" s="1"/>
      <c r="B43" s="2">
        <f aca="true" t="shared" si="10" ref="B43:B74">SUM(K43:AR43)</f>
        <v>58</v>
      </c>
      <c r="C43" s="2">
        <f aca="true" t="shared" si="11" ref="C43:C74">COUNT(K43:AT43)</f>
        <v>2</v>
      </c>
      <c r="D43" s="2">
        <f aca="true" t="shared" si="12" ref="D43:D74">IF(COUNT(K43:AT43)&gt;0,LARGE(K43:AT43,1),0)+IF(COUNT(K43:AT43)&gt;1,LARGE(K43:AT43,2),0)+IF(COUNT(K43:AT43)&gt;2,LARGE(K43:AT43,3),0)+IF(COUNT(K43:AT43)&gt;3,LARGE(K43:AT43,4),0)+IF(COUNT(K43:AT43)&gt;4,LARGE(K43:AT43,5),0)+IF(COUNT(K43:AT43)&gt;5,LARGE(K43:AT43,6),0)+IF(COUNT(K43:AT43)&gt;6,LARGE(K43:AT43,7),0)</f>
        <v>58</v>
      </c>
      <c r="E43" s="2">
        <f aca="true" t="shared" si="13" ref="E43:E74">IF(COUNT(K43:AT43)&lt;11,IF(COUNT(K43:AT43)&gt;6,(COUNT(K43:AT43)-7),0)*20,80)</f>
        <v>0</v>
      </c>
      <c r="F43" s="3">
        <f aca="true" t="shared" si="14" ref="F43:F74">D43+E43</f>
        <v>58</v>
      </c>
      <c r="G43" s="7" t="s">
        <v>103</v>
      </c>
      <c r="H43" s="7" t="s">
        <v>104</v>
      </c>
      <c r="I43" s="10" t="s">
        <v>82</v>
      </c>
      <c r="J43" s="7" t="s">
        <v>118</v>
      </c>
      <c r="L43" s="8">
        <v>16</v>
      </c>
      <c r="T43" s="8">
        <v>42</v>
      </c>
    </row>
    <row r="44" spans="1:26" ht="13.5" customHeight="1">
      <c r="A44" s="1"/>
      <c r="B44" s="2">
        <f t="shared" si="10"/>
        <v>50</v>
      </c>
      <c r="C44" s="2">
        <f t="shared" si="11"/>
        <v>1</v>
      </c>
      <c r="D44" s="2">
        <f t="shared" si="12"/>
        <v>50</v>
      </c>
      <c r="E44" s="2">
        <f t="shared" si="13"/>
        <v>0</v>
      </c>
      <c r="F44" s="3">
        <f t="shared" si="14"/>
        <v>50</v>
      </c>
      <c r="G44" s="35" t="s">
        <v>189</v>
      </c>
      <c r="H44" s="35" t="s">
        <v>190</v>
      </c>
      <c r="I44" s="19">
        <v>2005</v>
      </c>
      <c r="J44" s="19" t="s">
        <v>191</v>
      </c>
      <c r="Z44" s="8">
        <v>50</v>
      </c>
    </row>
    <row r="45" spans="1:34" ht="13.5" customHeight="1">
      <c r="A45" s="1"/>
      <c r="B45" s="2">
        <f t="shared" si="10"/>
        <v>50</v>
      </c>
      <c r="C45" s="2">
        <f t="shared" si="11"/>
        <v>1</v>
      </c>
      <c r="D45" s="2">
        <f t="shared" si="12"/>
        <v>50</v>
      </c>
      <c r="E45" s="2">
        <f t="shared" si="13"/>
        <v>0</v>
      </c>
      <c r="F45" s="3">
        <f t="shared" si="14"/>
        <v>50</v>
      </c>
      <c r="G45" s="35" t="s">
        <v>232</v>
      </c>
      <c r="H45" s="35" t="s">
        <v>233</v>
      </c>
      <c r="I45" s="19">
        <v>2004</v>
      </c>
      <c r="J45" s="19" t="s">
        <v>234</v>
      </c>
      <c r="AH45" s="8">
        <v>50</v>
      </c>
    </row>
    <row r="46" spans="1:28" ht="13.5" customHeight="1">
      <c r="A46" s="1"/>
      <c r="B46" s="2">
        <f t="shared" si="10"/>
        <v>50</v>
      </c>
      <c r="C46" s="2">
        <f t="shared" si="11"/>
        <v>1</v>
      </c>
      <c r="D46" s="2">
        <f t="shared" si="12"/>
        <v>50</v>
      </c>
      <c r="E46" s="2">
        <f t="shared" si="13"/>
        <v>0</v>
      </c>
      <c r="F46" s="3">
        <f t="shared" si="14"/>
        <v>50</v>
      </c>
      <c r="G46" s="35" t="s">
        <v>202</v>
      </c>
      <c r="H46" s="35" t="s">
        <v>144</v>
      </c>
      <c r="I46" s="19">
        <v>2005</v>
      </c>
      <c r="J46" s="19"/>
      <c r="AB46" s="8">
        <v>50</v>
      </c>
    </row>
    <row r="47" spans="1:21" ht="13.5" customHeight="1">
      <c r="A47" s="1"/>
      <c r="B47" s="2">
        <f t="shared" si="10"/>
        <v>50</v>
      </c>
      <c r="C47" s="2">
        <f t="shared" si="11"/>
        <v>1</v>
      </c>
      <c r="D47" s="2">
        <f t="shared" si="12"/>
        <v>50</v>
      </c>
      <c r="E47" s="2">
        <f t="shared" si="13"/>
        <v>0</v>
      </c>
      <c r="F47" s="3">
        <f t="shared" si="14"/>
        <v>50</v>
      </c>
      <c r="G47" s="39" t="s">
        <v>168</v>
      </c>
      <c r="H47" s="39" t="s">
        <v>169</v>
      </c>
      <c r="I47" s="39">
        <v>2004</v>
      </c>
      <c r="J47" s="39" t="s">
        <v>170</v>
      </c>
      <c r="U47" s="8">
        <v>50</v>
      </c>
    </row>
    <row r="48" spans="1:46" ht="13.5" customHeight="1">
      <c r="A48" s="1"/>
      <c r="B48" s="2">
        <f t="shared" si="10"/>
        <v>50</v>
      </c>
      <c r="C48" s="2">
        <f t="shared" si="11"/>
        <v>1</v>
      </c>
      <c r="D48" s="2">
        <f t="shared" si="12"/>
        <v>50</v>
      </c>
      <c r="E48" s="2">
        <f t="shared" si="13"/>
        <v>0</v>
      </c>
      <c r="F48" s="3">
        <f t="shared" si="14"/>
        <v>50</v>
      </c>
      <c r="G48" s="13" t="s">
        <v>76</v>
      </c>
      <c r="H48" s="6" t="s">
        <v>77</v>
      </c>
      <c r="I48" s="14" t="s">
        <v>78</v>
      </c>
      <c r="J48" s="13" t="s">
        <v>79</v>
      </c>
      <c r="K48" s="1"/>
      <c r="L48" s="1">
        <v>50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4"/>
      <c r="AT48" s="4"/>
    </row>
    <row r="49" spans="1:42" ht="13.5" customHeight="1">
      <c r="A49" s="1"/>
      <c r="B49" s="2">
        <f t="shared" si="10"/>
        <v>50</v>
      </c>
      <c r="C49" s="2">
        <f t="shared" si="11"/>
        <v>1</v>
      </c>
      <c r="D49" s="2">
        <f t="shared" si="12"/>
        <v>50</v>
      </c>
      <c r="E49" s="2">
        <f t="shared" si="13"/>
        <v>0</v>
      </c>
      <c r="F49" s="3">
        <f t="shared" si="14"/>
        <v>50</v>
      </c>
      <c r="G49" s="46" t="s">
        <v>265</v>
      </c>
      <c r="H49" s="15"/>
      <c r="I49" s="46">
        <v>2004</v>
      </c>
      <c r="J49" s="46" t="s">
        <v>266</v>
      </c>
      <c r="AP49" s="8">
        <v>50</v>
      </c>
    </row>
    <row r="50" spans="1:15" ht="13.5" customHeight="1">
      <c r="A50" s="1"/>
      <c r="B50" s="2">
        <f t="shared" si="10"/>
        <v>49</v>
      </c>
      <c r="C50" s="2">
        <f t="shared" si="11"/>
        <v>1</v>
      </c>
      <c r="D50" s="2">
        <f t="shared" si="12"/>
        <v>49</v>
      </c>
      <c r="E50" s="2">
        <f t="shared" si="13"/>
        <v>0</v>
      </c>
      <c r="F50" s="3">
        <f t="shared" si="14"/>
        <v>49</v>
      </c>
      <c r="G50" s="18" t="s">
        <v>160</v>
      </c>
      <c r="H50" s="15"/>
      <c r="I50" s="18">
        <v>5</v>
      </c>
      <c r="J50" s="18" t="s">
        <v>161</v>
      </c>
      <c r="O50" s="8">
        <v>49</v>
      </c>
    </row>
    <row r="51" spans="1:25" ht="13.5" customHeight="1">
      <c r="A51" s="1"/>
      <c r="B51" s="2">
        <f t="shared" si="10"/>
        <v>49</v>
      </c>
      <c r="C51" s="2">
        <f t="shared" si="11"/>
        <v>1</v>
      </c>
      <c r="D51" s="2">
        <f t="shared" si="12"/>
        <v>49</v>
      </c>
      <c r="E51" s="2">
        <f t="shared" si="13"/>
        <v>0</v>
      </c>
      <c r="F51" s="3">
        <f t="shared" si="14"/>
        <v>49</v>
      </c>
      <c r="G51" s="35" t="s">
        <v>173</v>
      </c>
      <c r="H51" s="35" t="s">
        <v>174</v>
      </c>
      <c r="I51" s="19">
        <v>2004</v>
      </c>
      <c r="J51" s="19" t="s">
        <v>63</v>
      </c>
      <c r="Y51" s="8">
        <v>49</v>
      </c>
    </row>
    <row r="52" spans="1:33" ht="13.5" customHeight="1">
      <c r="A52" s="1"/>
      <c r="B52" s="2">
        <f t="shared" si="10"/>
        <v>49</v>
      </c>
      <c r="C52" s="2">
        <f t="shared" si="11"/>
        <v>1</v>
      </c>
      <c r="D52" s="2">
        <f t="shared" si="12"/>
        <v>49</v>
      </c>
      <c r="E52" s="2">
        <f t="shared" si="13"/>
        <v>0</v>
      </c>
      <c r="F52" s="3">
        <f t="shared" si="14"/>
        <v>49</v>
      </c>
      <c r="G52" s="35" t="s">
        <v>229</v>
      </c>
      <c r="H52" s="19" t="s">
        <v>88</v>
      </c>
      <c r="I52" s="19">
        <v>2004</v>
      </c>
      <c r="J52" s="19" t="s">
        <v>63</v>
      </c>
      <c r="AG52" s="8">
        <v>49</v>
      </c>
    </row>
    <row r="53" spans="1:46" ht="13.5" customHeight="1">
      <c r="A53" s="1"/>
      <c r="B53" s="2">
        <f t="shared" si="10"/>
        <v>49</v>
      </c>
      <c r="C53" s="2">
        <f t="shared" si="11"/>
        <v>1</v>
      </c>
      <c r="D53" s="2">
        <f t="shared" si="12"/>
        <v>49</v>
      </c>
      <c r="E53" s="2">
        <f t="shared" si="13"/>
        <v>0</v>
      </c>
      <c r="F53" s="3">
        <f t="shared" si="14"/>
        <v>49</v>
      </c>
      <c r="G53" s="5" t="s">
        <v>54</v>
      </c>
      <c r="H53" s="6" t="s">
        <v>55</v>
      </c>
      <c r="I53" s="9">
        <v>2004</v>
      </c>
      <c r="J53" s="5" t="s">
        <v>56</v>
      </c>
      <c r="K53" s="1">
        <v>49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4"/>
      <c r="AT53" s="4"/>
    </row>
    <row r="54" spans="1:28" ht="13.5" customHeight="1">
      <c r="A54" s="1"/>
      <c r="B54" s="2">
        <f t="shared" si="10"/>
        <v>49</v>
      </c>
      <c r="C54" s="2">
        <f t="shared" si="11"/>
        <v>1</v>
      </c>
      <c r="D54" s="2">
        <f t="shared" si="12"/>
        <v>49</v>
      </c>
      <c r="E54" s="2">
        <f t="shared" si="13"/>
        <v>0</v>
      </c>
      <c r="F54" s="3">
        <f t="shared" si="14"/>
        <v>49</v>
      </c>
      <c r="G54" s="35" t="s">
        <v>203</v>
      </c>
      <c r="H54" s="35" t="s">
        <v>204</v>
      </c>
      <c r="I54" s="19">
        <v>2004</v>
      </c>
      <c r="J54" s="19"/>
      <c r="AB54" s="8">
        <v>49</v>
      </c>
    </row>
    <row r="55" spans="1:23" ht="13.5" customHeight="1">
      <c r="A55" s="1"/>
      <c r="B55" s="2">
        <f t="shared" si="10"/>
        <v>49</v>
      </c>
      <c r="C55" s="2">
        <f t="shared" si="11"/>
        <v>1</v>
      </c>
      <c r="D55" s="2">
        <f t="shared" si="12"/>
        <v>49</v>
      </c>
      <c r="E55" s="2">
        <f t="shared" si="13"/>
        <v>0</v>
      </c>
      <c r="F55" s="3">
        <f t="shared" si="14"/>
        <v>49</v>
      </c>
      <c r="G55" s="15" t="s">
        <v>151</v>
      </c>
      <c r="H55" s="15" t="s">
        <v>137</v>
      </c>
      <c r="I55" s="16">
        <v>2004</v>
      </c>
      <c r="J55" s="15" t="s">
        <v>152</v>
      </c>
      <c r="W55" s="8">
        <v>49</v>
      </c>
    </row>
    <row r="56" spans="1:40" ht="13.5" customHeight="1">
      <c r="A56" s="1"/>
      <c r="B56" s="2">
        <f t="shared" si="10"/>
        <v>49</v>
      </c>
      <c r="C56" s="2">
        <f t="shared" si="11"/>
        <v>1</v>
      </c>
      <c r="D56" s="2">
        <f t="shared" si="12"/>
        <v>49</v>
      </c>
      <c r="E56" s="2">
        <f t="shared" si="13"/>
        <v>0</v>
      </c>
      <c r="F56" s="3">
        <f t="shared" si="14"/>
        <v>49</v>
      </c>
      <c r="G56" s="47" t="s">
        <v>262</v>
      </c>
      <c r="H56" s="47" t="s">
        <v>263</v>
      </c>
      <c r="I56" s="47">
        <v>2004</v>
      </c>
      <c r="J56" s="47" t="s">
        <v>264</v>
      </c>
      <c r="AN56" s="20">
        <v>49</v>
      </c>
    </row>
    <row r="57" spans="1:42" ht="13.5" customHeight="1">
      <c r="A57" s="1"/>
      <c r="B57" s="2">
        <f t="shared" si="10"/>
        <v>49</v>
      </c>
      <c r="C57" s="2">
        <f t="shared" si="11"/>
        <v>1</v>
      </c>
      <c r="D57" s="2">
        <f t="shared" si="12"/>
        <v>49</v>
      </c>
      <c r="E57" s="2">
        <f t="shared" si="13"/>
        <v>0</v>
      </c>
      <c r="F57" s="3">
        <f t="shared" si="14"/>
        <v>49</v>
      </c>
      <c r="G57" s="46" t="s">
        <v>267</v>
      </c>
      <c r="H57" s="15"/>
      <c r="I57" s="46">
        <v>2004</v>
      </c>
      <c r="J57" s="46" t="s">
        <v>127</v>
      </c>
      <c r="AP57" s="8">
        <v>49</v>
      </c>
    </row>
    <row r="58" spans="1:12" ht="13.5" customHeight="1">
      <c r="A58" s="1"/>
      <c r="B58" s="2">
        <f t="shared" si="10"/>
        <v>49</v>
      </c>
      <c r="C58" s="2">
        <f t="shared" si="11"/>
        <v>1</v>
      </c>
      <c r="D58" s="2">
        <f t="shared" si="12"/>
        <v>49</v>
      </c>
      <c r="E58" s="2">
        <f t="shared" si="13"/>
        <v>0</v>
      </c>
      <c r="F58" s="3">
        <f t="shared" si="14"/>
        <v>49</v>
      </c>
      <c r="G58" s="13" t="s">
        <v>80</v>
      </c>
      <c r="H58" s="6" t="s">
        <v>81</v>
      </c>
      <c r="I58" s="14" t="s">
        <v>82</v>
      </c>
      <c r="J58" s="13" t="s">
        <v>83</v>
      </c>
      <c r="L58" s="8">
        <v>49</v>
      </c>
    </row>
    <row r="59" spans="1:15" ht="13.5" customHeight="1">
      <c r="A59" s="1"/>
      <c r="B59" s="2">
        <f t="shared" si="10"/>
        <v>48</v>
      </c>
      <c r="C59" s="2">
        <f t="shared" si="11"/>
        <v>1</v>
      </c>
      <c r="D59" s="2">
        <f t="shared" si="12"/>
        <v>48</v>
      </c>
      <c r="E59" s="2">
        <f t="shared" si="13"/>
        <v>0</v>
      </c>
      <c r="F59" s="3">
        <f t="shared" si="14"/>
        <v>48</v>
      </c>
      <c r="G59" s="18" t="s">
        <v>162</v>
      </c>
      <c r="H59" s="15"/>
      <c r="I59" s="18">
        <v>5</v>
      </c>
      <c r="J59" s="18" t="s">
        <v>163</v>
      </c>
      <c r="O59" s="8">
        <v>48</v>
      </c>
    </row>
    <row r="60" spans="1:20" ht="13.5" customHeight="1">
      <c r="A60" s="1"/>
      <c r="B60" s="2">
        <f t="shared" si="10"/>
        <v>48</v>
      </c>
      <c r="C60" s="2">
        <f t="shared" si="11"/>
        <v>1</v>
      </c>
      <c r="D60" s="2">
        <f t="shared" si="12"/>
        <v>48</v>
      </c>
      <c r="E60" s="2">
        <f t="shared" si="13"/>
        <v>0</v>
      </c>
      <c r="F60" s="3">
        <f t="shared" si="14"/>
        <v>48</v>
      </c>
      <c r="G60" s="7" t="s">
        <v>119</v>
      </c>
      <c r="H60" s="7" t="s">
        <v>120</v>
      </c>
      <c r="I60" s="10" t="s">
        <v>78</v>
      </c>
      <c r="J60" s="7" t="s">
        <v>121</v>
      </c>
      <c r="T60" s="8">
        <v>48</v>
      </c>
    </row>
    <row r="61" spans="1:45" ht="13.5" customHeight="1">
      <c r="A61" s="1"/>
      <c r="B61" s="2">
        <f t="shared" si="10"/>
        <v>0</v>
      </c>
      <c r="C61" s="2">
        <f t="shared" si="11"/>
        <v>1</v>
      </c>
      <c r="D61" s="2">
        <f t="shared" si="12"/>
        <v>48</v>
      </c>
      <c r="E61" s="2">
        <f t="shared" si="13"/>
        <v>0</v>
      </c>
      <c r="F61" s="3">
        <f t="shared" si="14"/>
        <v>48</v>
      </c>
      <c r="G61" s="49" t="s">
        <v>272</v>
      </c>
      <c r="H61" s="49" t="s">
        <v>273</v>
      </c>
      <c r="I61" s="49">
        <v>2004</v>
      </c>
      <c r="J61" s="49" t="s">
        <v>274</v>
      </c>
      <c r="AS61" s="8">
        <v>48</v>
      </c>
    </row>
    <row r="62" spans="1:46" ht="13.5" customHeight="1">
      <c r="A62" s="1"/>
      <c r="B62" s="2">
        <f t="shared" si="10"/>
        <v>48</v>
      </c>
      <c r="C62" s="2">
        <f t="shared" si="11"/>
        <v>1</v>
      </c>
      <c r="D62" s="2">
        <f t="shared" si="12"/>
        <v>48</v>
      </c>
      <c r="E62" s="2">
        <f t="shared" si="13"/>
        <v>0</v>
      </c>
      <c r="F62" s="3">
        <f t="shared" si="14"/>
        <v>48</v>
      </c>
      <c r="G62" s="5" t="s">
        <v>57</v>
      </c>
      <c r="H62" s="6" t="s">
        <v>58</v>
      </c>
      <c r="I62" s="9">
        <v>2005</v>
      </c>
      <c r="J62" s="5" t="s">
        <v>41</v>
      </c>
      <c r="K62" s="1">
        <v>48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4"/>
      <c r="AT62" s="4"/>
    </row>
    <row r="63" spans="1:34" ht="13.5" customHeight="1">
      <c r="A63" s="1"/>
      <c r="B63" s="2">
        <f t="shared" si="10"/>
        <v>48</v>
      </c>
      <c r="C63" s="2">
        <f t="shared" si="11"/>
        <v>1</v>
      </c>
      <c r="D63" s="2">
        <f t="shared" si="12"/>
        <v>48</v>
      </c>
      <c r="E63" s="2">
        <f t="shared" si="13"/>
        <v>0</v>
      </c>
      <c r="F63" s="3">
        <f t="shared" si="14"/>
        <v>48</v>
      </c>
      <c r="G63" s="35" t="s">
        <v>235</v>
      </c>
      <c r="H63" s="35" t="s">
        <v>200</v>
      </c>
      <c r="I63" s="19">
        <v>2005</v>
      </c>
      <c r="J63" s="19" t="s">
        <v>142</v>
      </c>
      <c r="AH63" s="8">
        <v>48</v>
      </c>
    </row>
    <row r="64" spans="1:25" ht="13.5" customHeight="1">
      <c r="A64" s="1"/>
      <c r="B64" s="2">
        <f t="shared" si="10"/>
        <v>48</v>
      </c>
      <c r="C64" s="2">
        <f t="shared" si="11"/>
        <v>1</v>
      </c>
      <c r="D64" s="2">
        <f t="shared" si="12"/>
        <v>48</v>
      </c>
      <c r="E64" s="2">
        <f t="shared" si="13"/>
        <v>0</v>
      </c>
      <c r="F64" s="3">
        <f t="shared" si="14"/>
        <v>48</v>
      </c>
      <c r="G64" s="35" t="s">
        <v>175</v>
      </c>
      <c r="H64" s="35" t="s">
        <v>176</v>
      </c>
      <c r="I64" s="19">
        <v>2005</v>
      </c>
      <c r="J64" s="19" t="s">
        <v>177</v>
      </c>
      <c r="Y64" s="8">
        <v>48</v>
      </c>
    </row>
    <row r="65" spans="1:23" ht="13.5" customHeight="1">
      <c r="A65" s="1"/>
      <c r="B65" s="2">
        <f t="shared" si="10"/>
        <v>48</v>
      </c>
      <c r="C65" s="2">
        <f t="shared" si="11"/>
        <v>1</v>
      </c>
      <c r="D65" s="2">
        <f t="shared" si="12"/>
        <v>48</v>
      </c>
      <c r="E65" s="2">
        <f t="shared" si="13"/>
        <v>0</v>
      </c>
      <c r="F65" s="3">
        <f t="shared" si="14"/>
        <v>48</v>
      </c>
      <c r="G65" s="15" t="s">
        <v>153</v>
      </c>
      <c r="H65" s="15" t="s">
        <v>154</v>
      </c>
      <c r="I65" s="16">
        <v>2005</v>
      </c>
      <c r="J65" s="15" t="s">
        <v>152</v>
      </c>
      <c r="L65" s="1"/>
      <c r="W65" s="8">
        <v>48</v>
      </c>
    </row>
    <row r="66" spans="1:40" ht="13.5" customHeight="1">
      <c r="A66" s="1"/>
      <c r="B66" s="2">
        <f t="shared" si="10"/>
        <v>48</v>
      </c>
      <c r="C66" s="2">
        <f t="shared" si="11"/>
        <v>1</v>
      </c>
      <c r="D66" s="2">
        <f t="shared" si="12"/>
        <v>48</v>
      </c>
      <c r="E66" s="2">
        <f t="shared" si="13"/>
        <v>0</v>
      </c>
      <c r="F66" s="3">
        <f t="shared" si="14"/>
        <v>48</v>
      </c>
      <c r="G66" s="47" t="s">
        <v>254</v>
      </c>
      <c r="H66" s="47" t="s">
        <v>255</v>
      </c>
      <c r="I66" s="47">
        <v>2004</v>
      </c>
      <c r="J66" s="47" t="s">
        <v>256</v>
      </c>
      <c r="AN66" s="8">
        <v>48</v>
      </c>
    </row>
    <row r="67" spans="1:32" ht="13.5" customHeight="1">
      <c r="A67" s="1"/>
      <c r="B67" s="2">
        <f t="shared" si="10"/>
        <v>48</v>
      </c>
      <c r="C67" s="2">
        <f t="shared" si="11"/>
        <v>1</v>
      </c>
      <c r="D67" s="2">
        <f t="shared" si="12"/>
        <v>48</v>
      </c>
      <c r="E67" s="2">
        <f t="shared" si="13"/>
        <v>0</v>
      </c>
      <c r="F67" s="3">
        <f t="shared" si="14"/>
        <v>48</v>
      </c>
      <c r="G67" s="35" t="s">
        <v>214</v>
      </c>
      <c r="H67" s="35" t="s">
        <v>215</v>
      </c>
      <c r="I67" s="19">
        <v>2004</v>
      </c>
      <c r="J67" s="19" t="s">
        <v>127</v>
      </c>
      <c r="AF67" s="8">
        <v>48</v>
      </c>
    </row>
    <row r="68" spans="1:45" ht="13.5" customHeight="1">
      <c r="A68" s="1"/>
      <c r="B68" s="2">
        <f t="shared" si="10"/>
        <v>0</v>
      </c>
      <c r="C68" s="2">
        <f t="shared" si="11"/>
        <v>1</v>
      </c>
      <c r="D68" s="2">
        <f t="shared" si="12"/>
        <v>47</v>
      </c>
      <c r="E68" s="2">
        <f t="shared" si="13"/>
        <v>0</v>
      </c>
      <c r="F68" s="3">
        <f t="shared" si="14"/>
        <v>47</v>
      </c>
      <c r="G68" s="49" t="s">
        <v>275</v>
      </c>
      <c r="H68" s="49" t="s">
        <v>276</v>
      </c>
      <c r="I68" s="49">
        <v>2005</v>
      </c>
      <c r="J68" s="49" t="s">
        <v>277</v>
      </c>
      <c r="AS68" s="8">
        <v>47</v>
      </c>
    </row>
    <row r="69" spans="1:38" ht="13.5" customHeight="1">
      <c r="A69" s="1"/>
      <c r="B69" s="2">
        <f t="shared" si="10"/>
        <v>47</v>
      </c>
      <c r="C69" s="2">
        <f t="shared" si="11"/>
        <v>1</v>
      </c>
      <c r="D69" s="2">
        <f t="shared" si="12"/>
        <v>47</v>
      </c>
      <c r="E69" s="2">
        <f t="shared" si="13"/>
        <v>0</v>
      </c>
      <c r="F69" s="3">
        <f t="shared" si="14"/>
        <v>47</v>
      </c>
      <c r="G69" s="43" t="s">
        <v>247</v>
      </c>
      <c r="H69" s="46" t="s">
        <v>130</v>
      </c>
      <c r="I69" s="46">
        <v>2004</v>
      </c>
      <c r="J69" s="46" t="s">
        <v>248</v>
      </c>
      <c r="AL69" s="8">
        <v>47</v>
      </c>
    </row>
    <row r="70" spans="1:29" ht="13.5" customHeight="1">
      <c r="A70" s="1"/>
      <c r="B70" s="2">
        <f t="shared" si="10"/>
        <v>47</v>
      </c>
      <c r="C70" s="2">
        <f t="shared" si="11"/>
        <v>1</v>
      </c>
      <c r="D70" s="2">
        <f t="shared" si="12"/>
        <v>47</v>
      </c>
      <c r="E70" s="2">
        <f t="shared" si="13"/>
        <v>0</v>
      </c>
      <c r="F70" s="3">
        <f t="shared" si="14"/>
        <v>47</v>
      </c>
      <c r="G70" s="19" t="s">
        <v>209</v>
      </c>
      <c r="H70" s="35" t="s">
        <v>210</v>
      </c>
      <c r="I70" s="19">
        <v>2005</v>
      </c>
      <c r="J70" s="19" t="s">
        <v>211</v>
      </c>
      <c r="AC70" s="8">
        <v>47</v>
      </c>
    </row>
    <row r="71" spans="1:42" ht="13.5" customHeight="1">
      <c r="A71" s="1"/>
      <c r="B71" s="2">
        <f t="shared" si="10"/>
        <v>47</v>
      </c>
      <c r="C71" s="2">
        <f t="shared" si="11"/>
        <v>1</v>
      </c>
      <c r="D71" s="2">
        <f t="shared" si="12"/>
        <v>47</v>
      </c>
      <c r="E71" s="2">
        <f t="shared" si="13"/>
        <v>0</v>
      </c>
      <c r="F71" s="3">
        <f t="shared" si="14"/>
        <v>47</v>
      </c>
      <c r="G71" s="46" t="s">
        <v>268</v>
      </c>
      <c r="H71" s="15"/>
      <c r="I71" s="46">
        <v>2004</v>
      </c>
      <c r="J71" s="46" t="s">
        <v>269</v>
      </c>
      <c r="AP71" s="8">
        <v>47</v>
      </c>
    </row>
    <row r="72" spans="1:25" ht="13.5" customHeight="1">
      <c r="A72" s="1"/>
      <c r="B72" s="2">
        <f t="shared" si="10"/>
        <v>47</v>
      </c>
      <c r="C72" s="2">
        <f t="shared" si="11"/>
        <v>1</v>
      </c>
      <c r="D72" s="2">
        <f t="shared" si="12"/>
        <v>47</v>
      </c>
      <c r="E72" s="2">
        <f t="shared" si="13"/>
        <v>0</v>
      </c>
      <c r="F72" s="3">
        <f t="shared" si="14"/>
        <v>47</v>
      </c>
      <c r="G72" s="35" t="s">
        <v>178</v>
      </c>
      <c r="H72" s="35" t="s">
        <v>179</v>
      </c>
      <c r="I72" s="19">
        <v>2004</v>
      </c>
      <c r="J72" s="19"/>
      <c r="Y72" s="8">
        <v>47</v>
      </c>
    </row>
    <row r="73" spans="1:40" ht="13.5" customHeight="1">
      <c r="A73" s="1"/>
      <c r="B73" s="2">
        <f t="shared" si="10"/>
        <v>47</v>
      </c>
      <c r="C73" s="2">
        <f t="shared" si="11"/>
        <v>1</v>
      </c>
      <c r="D73" s="2">
        <f t="shared" si="12"/>
        <v>47</v>
      </c>
      <c r="E73" s="2">
        <f t="shared" si="13"/>
        <v>0</v>
      </c>
      <c r="F73" s="3">
        <f t="shared" si="14"/>
        <v>47</v>
      </c>
      <c r="G73" s="47" t="s">
        <v>257</v>
      </c>
      <c r="H73" s="47" t="s">
        <v>258</v>
      </c>
      <c r="I73" s="47">
        <v>2004</v>
      </c>
      <c r="J73" s="47" t="s">
        <v>53</v>
      </c>
      <c r="AN73" s="8">
        <v>47</v>
      </c>
    </row>
    <row r="74" spans="1:31" ht="13.5" customHeight="1">
      <c r="A74" s="1"/>
      <c r="B74" s="2">
        <f t="shared" si="10"/>
        <v>47</v>
      </c>
      <c r="C74" s="2">
        <f t="shared" si="11"/>
        <v>1</v>
      </c>
      <c r="D74" s="2">
        <f t="shared" si="12"/>
        <v>47</v>
      </c>
      <c r="E74" s="2">
        <f t="shared" si="13"/>
        <v>0</v>
      </c>
      <c r="F74" s="3">
        <f t="shared" si="14"/>
        <v>47</v>
      </c>
      <c r="G74" s="21" t="s">
        <v>225</v>
      </c>
      <c r="H74" s="21" t="s">
        <v>226</v>
      </c>
      <c r="I74" s="22" t="s">
        <v>224</v>
      </c>
      <c r="J74" s="23" t="s">
        <v>68</v>
      </c>
      <c r="AD74" s="20"/>
      <c r="AE74" s="8">
        <v>47</v>
      </c>
    </row>
    <row r="75" spans="1:23" ht="13.5" customHeight="1">
      <c r="A75" s="1"/>
      <c r="B75" s="2">
        <f aca="true" t="shared" si="15" ref="B75:B106">SUM(K75:AR75)</f>
        <v>47</v>
      </c>
      <c r="C75" s="2">
        <f aca="true" t="shared" si="16" ref="C75:C106">COUNT(K75:AT75)</f>
        <v>1</v>
      </c>
      <c r="D75" s="2">
        <f aca="true" t="shared" si="17" ref="D75:D106">IF(COUNT(K75:AT75)&gt;0,LARGE(K75:AT75,1),0)+IF(COUNT(K75:AT75)&gt;1,LARGE(K75:AT75,2),0)+IF(COUNT(K75:AT75)&gt;2,LARGE(K75:AT75,3),0)+IF(COUNT(K75:AT75)&gt;3,LARGE(K75:AT75,4),0)+IF(COUNT(K75:AT75)&gt;4,LARGE(K75:AT75,5),0)+IF(COUNT(K75:AT75)&gt;5,LARGE(K75:AT75,6),0)+IF(COUNT(K75:AT75)&gt;6,LARGE(K75:AT75,7),0)</f>
        <v>47</v>
      </c>
      <c r="E75" s="2">
        <f aca="true" t="shared" si="18" ref="E75:E106">IF(COUNT(K75:AT75)&lt;11,IF(COUNT(K75:AT75)&gt;6,(COUNT(K75:AT75)-7),0)*20,80)</f>
        <v>0</v>
      </c>
      <c r="F75" s="3">
        <f aca="true" t="shared" si="19" ref="F75:F106">D75+E75</f>
        <v>47</v>
      </c>
      <c r="G75" s="15" t="s">
        <v>155</v>
      </c>
      <c r="H75" s="15" t="s">
        <v>156</v>
      </c>
      <c r="I75" s="16">
        <v>2004</v>
      </c>
      <c r="J75" s="15" t="s">
        <v>152</v>
      </c>
      <c r="W75" s="8">
        <v>47</v>
      </c>
    </row>
    <row r="76" spans="1:21" ht="13.5" customHeight="1">
      <c r="A76" s="1"/>
      <c r="B76" s="2">
        <f t="shared" si="15"/>
        <v>47</v>
      </c>
      <c r="C76" s="2">
        <f t="shared" si="16"/>
        <v>1</v>
      </c>
      <c r="D76" s="2">
        <f t="shared" si="17"/>
        <v>47</v>
      </c>
      <c r="E76" s="2">
        <f t="shared" si="18"/>
        <v>0</v>
      </c>
      <c r="F76" s="3">
        <f t="shared" si="19"/>
        <v>47</v>
      </c>
      <c r="G76" s="39" t="s">
        <v>171</v>
      </c>
      <c r="H76" s="39" t="s">
        <v>172</v>
      </c>
      <c r="I76" s="39">
        <v>2004</v>
      </c>
      <c r="J76" s="39" t="s">
        <v>170</v>
      </c>
      <c r="U76" s="8">
        <v>47</v>
      </c>
    </row>
    <row r="77" spans="1:26" ht="13.5" customHeight="1">
      <c r="A77" s="1"/>
      <c r="B77" s="2">
        <f t="shared" si="15"/>
        <v>47</v>
      </c>
      <c r="C77" s="2">
        <f t="shared" si="16"/>
        <v>1</v>
      </c>
      <c r="D77" s="2">
        <f t="shared" si="17"/>
        <v>47</v>
      </c>
      <c r="E77" s="2">
        <f t="shared" si="18"/>
        <v>0</v>
      </c>
      <c r="F77" s="3">
        <f t="shared" si="19"/>
        <v>47</v>
      </c>
      <c r="G77" s="35" t="s">
        <v>69</v>
      </c>
      <c r="H77" s="35" t="s">
        <v>192</v>
      </c>
      <c r="I77" s="19">
        <v>2005</v>
      </c>
      <c r="J77" s="19" t="s">
        <v>116</v>
      </c>
      <c r="Z77" s="8">
        <v>47</v>
      </c>
    </row>
    <row r="78" spans="1:20" ht="13.5" customHeight="1">
      <c r="A78" s="1"/>
      <c r="B78" s="2">
        <f t="shared" si="15"/>
        <v>47</v>
      </c>
      <c r="C78" s="2">
        <f t="shared" si="16"/>
        <v>1</v>
      </c>
      <c r="D78" s="2">
        <f t="shared" si="17"/>
        <v>47</v>
      </c>
      <c r="E78" s="2">
        <f t="shared" si="18"/>
        <v>0</v>
      </c>
      <c r="F78" s="3">
        <f t="shared" si="19"/>
        <v>47</v>
      </c>
      <c r="G78" s="7" t="s">
        <v>122</v>
      </c>
      <c r="H78" s="7" t="s">
        <v>123</v>
      </c>
      <c r="I78" s="10" t="s">
        <v>78</v>
      </c>
      <c r="J78" s="7" t="s">
        <v>124</v>
      </c>
      <c r="T78" s="8">
        <v>47</v>
      </c>
    </row>
    <row r="79" spans="1:15" ht="13.5" customHeight="1">
      <c r="A79" s="1"/>
      <c r="B79" s="2">
        <f t="shared" si="15"/>
        <v>47</v>
      </c>
      <c r="C79" s="2">
        <f t="shared" si="16"/>
        <v>1</v>
      </c>
      <c r="D79" s="2">
        <f t="shared" si="17"/>
        <v>47</v>
      </c>
      <c r="E79" s="2">
        <f t="shared" si="18"/>
        <v>0</v>
      </c>
      <c r="F79" s="3">
        <f t="shared" si="19"/>
        <v>47</v>
      </c>
      <c r="G79" s="18" t="s">
        <v>164</v>
      </c>
      <c r="H79" s="15"/>
      <c r="I79" s="18">
        <v>5</v>
      </c>
      <c r="J79" s="18"/>
      <c r="O79" s="8">
        <v>47</v>
      </c>
    </row>
    <row r="80" spans="1:36" ht="13.5" customHeight="1">
      <c r="A80" s="1"/>
      <c r="B80" s="2">
        <f t="shared" si="15"/>
        <v>47</v>
      </c>
      <c r="C80" s="2">
        <f t="shared" si="16"/>
        <v>1</v>
      </c>
      <c r="D80" s="2">
        <f t="shared" si="17"/>
        <v>47</v>
      </c>
      <c r="E80" s="2">
        <f t="shared" si="18"/>
        <v>0</v>
      </c>
      <c r="F80" s="3">
        <f t="shared" si="19"/>
        <v>47</v>
      </c>
      <c r="G80" s="43" t="s">
        <v>241</v>
      </c>
      <c r="H80" s="43" t="s">
        <v>236</v>
      </c>
      <c r="I80" s="44" t="s">
        <v>237</v>
      </c>
      <c r="J80" s="45" t="s">
        <v>238</v>
      </c>
      <c r="AJ80" s="8">
        <v>47</v>
      </c>
    </row>
    <row r="81" spans="1:23" ht="13.5" customHeight="1">
      <c r="A81" s="1"/>
      <c r="B81" s="2">
        <f t="shared" si="15"/>
        <v>46</v>
      </c>
      <c r="C81" s="2">
        <f t="shared" si="16"/>
        <v>1</v>
      </c>
      <c r="D81" s="2">
        <f t="shared" si="17"/>
        <v>46</v>
      </c>
      <c r="E81" s="2">
        <f t="shared" si="18"/>
        <v>0</v>
      </c>
      <c r="F81" s="3">
        <f t="shared" si="19"/>
        <v>46</v>
      </c>
      <c r="G81" s="35" t="s">
        <v>184</v>
      </c>
      <c r="H81" s="35" t="s">
        <v>185</v>
      </c>
      <c r="I81" s="36">
        <v>2004</v>
      </c>
      <c r="J81" s="35" t="s">
        <v>152</v>
      </c>
      <c r="W81" s="8">
        <v>46</v>
      </c>
    </row>
    <row r="82" spans="1:26" ht="13.5" customHeight="1">
      <c r="A82" s="1"/>
      <c r="B82" s="2">
        <f t="shared" si="15"/>
        <v>46</v>
      </c>
      <c r="C82" s="2">
        <f t="shared" si="16"/>
        <v>1</v>
      </c>
      <c r="D82" s="2">
        <f t="shared" si="17"/>
        <v>46</v>
      </c>
      <c r="E82" s="2">
        <f t="shared" si="18"/>
        <v>0</v>
      </c>
      <c r="F82" s="3">
        <f t="shared" si="19"/>
        <v>46</v>
      </c>
      <c r="G82" s="35" t="s">
        <v>193</v>
      </c>
      <c r="H82" s="35" t="s">
        <v>194</v>
      </c>
      <c r="I82" s="19">
        <v>2005</v>
      </c>
      <c r="J82" s="19" t="s">
        <v>195</v>
      </c>
      <c r="Z82" s="8">
        <v>46</v>
      </c>
    </row>
    <row r="83" spans="1:25" ht="13.5" customHeight="1">
      <c r="A83" s="1"/>
      <c r="B83" s="2">
        <f t="shared" si="15"/>
        <v>46</v>
      </c>
      <c r="C83" s="2">
        <f t="shared" si="16"/>
        <v>1</v>
      </c>
      <c r="D83" s="2">
        <f t="shared" si="17"/>
        <v>46</v>
      </c>
      <c r="E83" s="2">
        <f t="shared" si="18"/>
        <v>0</v>
      </c>
      <c r="F83" s="3">
        <f t="shared" si="19"/>
        <v>46</v>
      </c>
      <c r="G83" s="35" t="s">
        <v>180</v>
      </c>
      <c r="H83" s="35" t="s">
        <v>181</v>
      </c>
      <c r="I83" s="19">
        <v>2004</v>
      </c>
      <c r="J83" s="19"/>
      <c r="Y83" s="8">
        <v>46</v>
      </c>
    </row>
    <row r="84" spans="1:12" ht="13.5" customHeight="1">
      <c r="A84" s="1"/>
      <c r="B84" s="2">
        <f t="shared" si="15"/>
        <v>46</v>
      </c>
      <c r="C84" s="2">
        <f t="shared" si="16"/>
        <v>1</v>
      </c>
      <c r="D84" s="2">
        <f t="shared" si="17"/>
        <v>46</v>
      </c>
      <c r="E84" s="2">
        <f t="shared" si="18"/>
        <v>0</v>
      </c>
      <c r="F84" s="3">
        <f t="shared" si="19"/>
        <v>46</v>
      </c>
      <c r="G84" s="13" t="s">
        <v>87</v>
      </c>
      <c r="H84" s="6" t="s">
        <v>88</v>
      </c>
      <c r="I84" s="14" t="s">
        <v>82</v>
      </c>
      <c r="J84" s="13" t="s">
        <v>89</v>
      </c>
      <c r="L84" s="1">
        <v>46</v>
      </c>
    </row>
    <row r="85" spans="1:23" ht="13.5" customHeight="1">
      <c r="A85" s="1"/>
      <c r="B85" s="2">
        <f t="shared" si="15"/>
        <v>46</v>
      </c>
      <c r="C85" s="2">
        <f t="shared" si="16"/>
        <v>1</v>
      </c>
      <c r="D85" s="2">
        <f t="shared" si="17"/>
        <v>46</v>
      </c>
      <c r="E85" s="2">
        <f t="shared" si="18"/>
        <v>0</v>
      </c>
      <c r="F85" s="3">
        <f t="shared" si="19"/>
        <v>46</v>
      </c>
      <c r="G85" s="15" t="s">
        <v>151</v>
      </c>
      <c r="H85" s="15" t="s">
        <v>157</v>
      </c>
      <c r="I85" s="16">
        <v>2005</v>
      </c>
      <c r="J85" s="15" t="s">
        <v>152</v>
      </c>
      <c r="W85" s="8">
        <v>46</v>
      </c>
    </row>
    <row r="86" spans="1:40" ht="13.5" customHeight="1">
      <c r="A86" s="1"/>
      <c r="B86" s="2">
        <f t="shared" si="15"/>
        <v>46</v>
      </c>
      <c r="C86" s="2">
        <f t="shared" si="16"/>
        <v>1</v>
      </c>
      <c r="D86" s="2">
        <f t="shared" si="17"/>
        <v>46</v>
      </c>
      <c r="E86" s="2">
        <f t="shared" si="18"/>
        <v>0</v>
      </c>
      <c r="F86" s="3">
        <f t="shared" si="19"/>
        <v>46</v>
      </c>
      <c r="G86" s="47" t="s">
        <v>259</v>
      </c>
      <c r="H86" s="47" t="s">
        <v>260</v>
      </c>
      <c r="I86" s="47">
        <v>2005</v>
      </c>
      <c r="J86" s="47" t="s">
        <v>261</v>
      </c>
      <c r="AN86" s="8">
        <v>46</v>
      </c>
    </row>
    <row r="87" spans="1:22" ht="13.5" customHeight="1">
      <c r="A87" s="1"/>
      <c r="B87" s="2">
        <f t="shared" si="15"/>
        <v>46</v>
      </c>
      <c r="C87" s="2">
        <f t="shared" si="16"/>
        <v>1</v>
      </c>
      <c r="D87" s="2">
        <f t="shared" si="17"/>
        <v>46</v>
      </c>
      <c r="E87" s="2">
        <f t="shared" si="18"/>
        <v>0</v>
      </c>
      <c r="F87" s="3">
        <f t="shared" si="19"/>
        <v>46</v>
      </c>
      <c r="G87" s="40" t="s">
        <v>146</v>
      </c>
      <c r="H87" s="40" t="s">
        <v>147</v>
      </c>
      <c r="I87" s="40"/>
      <c r="J87" s="40" t="s">
        <v>145</v>
      </c>
      <c r="V87" s="8">
        <v>46</v>
      </c>
    </row>
    <row r="88" spans="1:15" ht="13.5" customHeight="1">
      <c r="A88" s="1"/>
      <c r="B88" s="2">
        <f t="shared" si="15"/>
        <v>46</v>
      </c>
      <c r="C88" s="2">
        <f t="shared" si="16"/>
        <v>1</v>
      </c>
      <c r="D88" s="2">
        <f t="shared" si="17"/>
        <v>46</v>
      </c>
      <c r="E88" s="2">
        <f t="shared" si="18"/>
        <v>0</v>
      </c>
      <c r="F88" s="3">
        <f t="shared" si="19"/>
        <v>46</v>
      </c>
      <c r="G88" s="18" t="s">
        <v>165</v>
      </c>
      <c r="H88" s="15"/>
      <c r="I88" s="18">
        <v>5</v>
      </c>
      <c r="J88" s="18" t="s">
        <v>166</v>
      </c>
      <c r="O88" s="8">
        <v>46</v>
      </c>
    </row>
    <row r="89" spans="1:45" ht="13.5" customHeight="1">
      <c r="A89" s="1"/>
      <c r="B89" s="2">
        <f t="shared" si="15"/>
        <v>0</v>
      </c>
      <c r="C89" s="2">
        <f t="shared" si="16"/>
        <v>1</v>
      </c>
      <c r="D89" s="2">
        <f t="shared" si="17"/>
        <v>46</v>
      </c>
      <c r="E89" s="2">
        <f t="shared" si="18"/>
        <v>0</v>
      </c>
      <c r="F89" s="3">
        <f t="shared" si="19"/>
        <v>46</v>
      </c>
      <c r="G89" s="49" t="s">
        <v>278</v>
      </c>
      <c r="H89" s="49" t="s">
        <v>279</v>
      </c>
      <c r="I89" s="49">
        <v>2005</v>
      </c>
      <c r="J89" s="49" t="s">
        <v>274</v>
      </c>
      <c r="AS89" s="8">
        <v>46</v>
      </c>
    </row>
    <row r="90" spans="1:42" ht="13.5" customHeight="1">
      <c r="A90" s="1"/>
      <c r="B90" s="2">
        <f t="shared" si="15"/>
        <v>46</v>
      </c>
      <c r="C90" s="2">
        <f t="shared" si="16"/>
        <v>1</v>
      </c>
      <c r="D90" s="2">
        <f t="shared" si="17"/>
        <v>46</v>
      </c>
      <c r="E90" s="2">
        <f t="shared" si="18"/>
        <v>0</v>
      </c>
      <c r="F90" s="3">
        <f t="shared" si="19"/>
        <v>46</v>
      </c>
      <c r="G90" s="46" t="s">
        <v>270</v>
      </c>
      <c r="H90" s="15"/>
      <c r="I90" s="46">
        <v>2005</v>
      </c>
      <c r="J90" s="46" t="s">
        <v>271</v>
      </c>
      <c r="AP90" s="8">
        <v>46</v>
      </c>
    </row>
    <row r="91" spans="1:20" ht="13.5" customHeight="1">
      <c r="A91" s="1"/>
      <c r="B91" s="2">
        <f t="shared" si="15"/>
        <v>46</v>
      </c>
      <c r="C91" s="2">
        <f t="shared" si="16"/>
        <v>1</v>
      </c>
      <c r="D91" s="2">
        <f t="shared" si="17"/>
        <v>46</v>
      </c>
      <c r="E91" s="2">
        <f t="shared" si="18"/>
        <v>0</v>
      </c>
      <c r="F91" s="3">
        <f t="shared" si="19"/>
        <v>46</v>
      </c>
      <c r="G91" s="7" t="s">
        <v>125</v>
      </c>
      <c r="H91" s="7" t="s">
        <v>126</v>
      </c>
      <c r="I91" s="10" t="s">
        <v>78</v>
      </c>
      <c r="J91" s="7" t="s">
        <v>127</v>
      </c>
      <c r="T91" s="8">
        <v>46</v>
      </c>
    </row>
    <row r="92" spans="1:17" ht="13.5" customHeight="1">
      <c r="A92" s="1"/>
      <c r="B92" s="2">
        <f t="shared" si="15"/>
        <v>45</v>
      </c>
      <c r="C92" s="2">
        <f t="shared" si="16"/>
        <v>1</v>
      </c>
      <c r="D92" s="2">
        <f t="shared" si="17"/>
        <v>45</v>
      </c>
      <c r="E92" s="2">
        <f t="shared" si="18"/>
        <v>0</v>
      </c>
      <c r="F92" s="3">
        <f t="shared" si="19"/>
        <v>45</v>
      </c>
      <c r="G92" s="15" t="s">
        <v>136</v>
      </c>
      <c r="H92" s="15" t="s">
        <v>137</v>
      </c>
      <c r="I92" s="16">
        <v>2005</v>
      </c>
      <c r="J92" s="15" t="s">
        <v>131</v>
      </c>
      <c r="Q92" s="8">
        <v>45</v>
      </c>
    </row>
    <row r="93" spans="1:15" ht="13.5" customHeight="1">
      <c r="A93" s="1"/>
      <c r="B93" s="2">
        <f t="shared" si="15"/>
        <v>45</v>
      </c>
      <c r="C93" s="2">
        <f t="shared" si="16"/>
        <v>1</v>
      </c>
      <c r="D93" s="2">
        <f t="shared" si="17"/>
        <v>45</v>
      </c>
      <c r="E93" s="2">
        <f t="shared" si="18"/>
        <v>0</v>
      </c>
      <c r="F93" s="3">
        <f t="shared" si="19"/>
        <v>45</v>
      </c>
      <c r="G93" s="18" t="s">
        <v>167</v>
      </c>
      <c r="H93" s="15"/>
      <c r="I93" s="18">
        <v>5</v>
      </c>
      <c r="J93" s="18" t="s">
        <v>161</v>
      </c>
      <c r="O93" s="8">
        <v>45</v>
      </c>
    </row>
    <row r="94" spans="1:31" ht="13.5" customHeight="1">
      <c r="A94" s="1"/>
      <c r="B94" s="2">
        <f t="shared" si="15"/>
        <v>45</v>
      </c>
      <c r="C94" s="2">
        <f t="shared" si="16"/>
        <v>1</v>
      </c>
      <c r="D94" s="2">
        <f t="shared" si="17"/>
        <v>45</v>
      </c>
      <c r="E94" s="2">
        <f t="shared" si="18"/>
        <v>0</v>
      </c>
      <c r="F94" s="3">
        <f t="shared" si="19"/>
        <v>45</v>
      </c>
      <c r="G94" s="21" t="s">
        <v>220</v>
      </c>
      <c r="H94" s="21" t="s">
        <v>221</v>
      </c>
      <c r="I94" s="22" t="s">
        <v>222</v>
      </c>
      <c r="J94" s="23" t="s">
        <v>223</v>
      </c>
      <c r="AE94" s="8">
        <v>45</v>
      </c>
    </row>
    <row r="95" spans="1:23" ht="13.5" customHeight="1">
      <c r="A95" s="1"/>
      <c r="B95" s="2">
        <f t="shared" si="15"/>
        <v>45</v>
      </c>
      <c r="C95" s="2">
        <f t="shared" si="16"/>
        <v>1</v>
      </c>
      <c r="D95" s="2">
        <f t="shared" si="17"/>
        <v>45</v>
      </c>
      <c r="E95" s="2">
        <f t="shared" si="18"/>
        <v>0</v>
      </c>
      <c r="F95" s="3">
        <f t="shared" si="19"/>
        <v>45</v>
      </c>
      <c r="G95" s="15" t="s">
        <v>158</v>
      </c>
      <c r="H95" s="15" t="s">
        <v>159</v>
      </c>
      <c r="I95" s="16">
        <v>2004</v>
      </c>
      <c r="J95" s="15" t="s">
        <v>152</v>
      </c>
      <c r="W95" s="8">
        <v>45</v>
      </c>
    </row>
    <row r="96" spans="1:26" ht="13.5" customHeight="1">
      <c r="A96" s="1"/>
      <c r="B96" s="2">
        <f t="shared" si="15"/>
        <v>45</v>
      </c>
      <c r="C96" s="2">
        <f t="shared" si="16"/>
        <v>1</v>
      </c>
      <c r="D96" s="2">
        <f t="shared" si="17"/>
        <v>45</v>
      </c>
      <c r="E96" s="2">
        <f t="shared" si="18"/>
        <v>0</v>
      </c>
      <c r="F96" s="3">
        <f t="shared" si="19"/>
        <v>45</v>
      </c>
      <c r="G96" s="35" t="s">
        <v>196</v>
      </c>
      <c r="H96" s="35" t="s">
        <v>197</v>
      </c>
      <c r="I96" s="19">
        <v>2005</v>
      </c>
      <c r="J96" s="19" t="s">
        <v>198</v>
      </c>
      <c r="Z96" s="8">
        <v>45</v>
      </c>
    </row>
    <row r="97" spans="1:31" ht="13.5" customHeight="1">
      <c r="A97" s="1"/>
      <c r="B97" s="2">
        <f t="shared" si="15"/>
        <v>45</v>
      </c>
      <c r="C97" s="2">
        <f t="shared" si="16"/>
        <v>1</v>
      </c>
      <c r="D97" s="2">
        <f t="shared" si="17"/>
        <v>45</v>
      </c>
      <c r="E97" s="2">
        <f t="shared" si="18"/>
        <v>0</v>
      </c>
      <c r="F97" s="3">
        <f t="shared" si="19"/>
        <v>45</v>
      </c>
      <c r="G97" s="21" t="s">
        <v>227</v>
      </c>
      <c r="H97" s="21" t="s">
        <v>123</v>
      </c>
      <c r="I97" s="22" t="s">
        <v>224</v>
      </c>
      <c r="J97" s="23" t="s">
        <v>228</v>
      </c>
      <c r="AE97" s="8">
        <v>45</v>
      </c>
    </row>
    <row r="98" spans="1:45" ht="13.5" customHeight="1">
      <c r="A98" s="1"/>
      <c r="B98" s="2">
        <f t="shared" si="15"/>
        <v>0</v>
      </c>
      <c r="C98" s="2">
        <f t="shared" si="16"/>
        <v>1</v>
      </c>
      <c r="D98" s="2">
        <f t="shared" si="17"/>
        <v>45</v>
      </c>
      <c r="E98" s="2">
        <f t="shared" si="18"/>
        <v>0</v>
      </c>
      <c r="F98" s="3">
        <f t="shared" si="19"/>
        <v>45</v>
      </c>
      <c r="G98" s="49" t="s">
        <v>280</v>
      </c>
      <c r="H98" s="49" t="s">
        <v>281</v>
      </c>
      <c r="I98" s="49">
        <v>2005</v>
      </c>
      <c r="J98" s="49" t="s">
        <v>277</v>
      </c>
      <c r="AS98" s="8">
        <v>45</v>
      </c>
    </row>
    <row r="99" spans="1:25" ht="13.5" customHeight="1">
      <c r="A99" s="1"/>
      <c r="B99" s="2">
        <f t="shared" si="15"/>
        <v>45</v>
      </c>
      <c r="C99" s="2">
        <f t="shared" si="16"/>
        <v>1</v>
      </c>
      <c r="D99" s="2">
        <f t="shared" si="17"/>
        <v>45</v>
      </c>
      <c r="E99" s="2">
        <f t="shared" si="18"/>
        <v>0</v>
      </c>
      <c r="F99" s="3">
        <f t="shared" si="19"/>
        <v>45</v>
      </c>
      <c r="G99" s="35" t="s">
        <v>182</v>
      </c>
      <c r="H99" s="35" t="s">
        <v>97</v>
      </c>
      <c r="I99" s="19">
        <v>2005</v>
      </c>
      <c r="J99" s="19" t="s">
        <v>183</v>
      </c>
      <c r="Y99" s="8">
        <v>45</v>
      </c>
    </row>
    <row r="100" spans="1:33" ht="13.5" customHeight="1">
      <c r="A100" s="1"/>
      <c r="B100" s="2">
        <f t="shared" si="15"/>
        <v>45</v>
      </c>
      <c r="C100" s="2">
        <f t="shared" si="16"/>
        <v>1</v>
      </c>
      <c r="D100" s="2">
        <f t="shared" si="17"/>
        <v>45</v>
      </c>
      <c r="E100" s="2">
        <f t="shared" si="18"/>
        <v>0</v>
      </c>
      <c r="F100" s="3">
        <f t="shared" si="19"/>
        <v>45</v>
      </c>
      <c r="G100" s="35" t="s">
        <v>230</v>
      </c>
      <c r="H100" s="19" t="s">
        <v>231</v>
      </c>
      <c r="I100" s="19">
        <v>2004</v>
      </c>
      <c r="J100" s="19"/>
      <c r="AG100" s="8">
        <v>45</v>
      </c>
    </row>
    <row r="101" spans="1:10" ht="13.5" customHeight="1">
      <c r="A101" s="1"/>
      <c r="B101" s="2"/>
      <c r="C101" s="2"/>
      <c r="D101" s="2"/>
      <c r="E101" s="2"/>
      <c r="F101" s="3"/>
      <c r="G101" s="39"/>
      <c r="H101" s="39"/>
      <c r="I101" s="39"/>
      <c r="J101" s="39"/>
    </row>
    <row r="102" spans="1:10" ht="13.5" customHeight="1">
      <c r="A102" s="1"/>
      <c r="B102" s="2"/>
      <c r="C102" s="2"/>
      <c r="D102" s="2"/>
      <c r="E102" s="2"/>
      <c r="F102" s="3"/>
      <c r="G102" s="47"/>
      <c r="H102" s="47"/>
      <c r="I102" s="47"/>
      <c r="J102" s="47"/>
    </row>
    <row r="103" spans="1:10" ht="13.5" customHeight="1">
      <c r="A103" s="1"/>
      <c r="B103" s="2"/>
      <c r="C103" s="2"/>
      <c r="D103" s="2"/>
      <c r="E103" s="2"/>
      <c r="F103" s="3"/>
      <c r="G103" s="43"/>
      <c r="H103" s="43"/>
      <c r="I103" s="44"/>
      <c r="J103" s="45"/>
    </row>
    <row r="104" spans="1:10" ht="13.5" customHeight="1">
      <c r="A104" s="1"/>
      <c r="B104" s="2"/>
      <c r="C104" s="2"/>
      <c r="D104" s="2"/>
      <c r="E104" s="2"/>
      <c r="F104" s="3"/>
      <c r="G104" s="49"/>
      <c r="H104" s="49"/>
      <c r="I104" s="49"/>
      <c r="J104" s="49"/>
    </row>
    <row r="105" spans="1:10" ht="12.75">
      <c r="A105" s="1"/>
      <c r="B105" s="2"/>
      <c r="C105" s="2"/>
      <c r="D105" s="2"/>
      <c r="E105" s="2"/>
      <c r="F105" s="3"/>
      <c r="G105" s="35"/>
      <c r="H105" s="35"/>
      <c r="I105" s="19"/>
      <c r="J105" s="19"/>
    </row>
    <row r="106" spans="1:10" ht="12.75">
      <c r="A106" s="1"/>
      <c r="B106" s="2"/>
      <c r="C106" s="2"/>
      <c r="D106" s="2"/>
      <c r="E106" s="2"/>
      <c r="F106" s="3"/>
      <c r="G106" s="18"/>
      <c r="H106" s="15"/>
      <c r="I106" s="18"/>
      <c r="J106" s="18"/>
    </row>
    <row r="107" spans="1:10" ht="12.75">
      <c r="A107" s="1"/>
      <c r="B107" s="2"/>
      <c r="C107" s="2"/>
      <c r="D107" s="2"/>
      <c r="E107" s="2"/>
      <c r="F107" s="3"/>
      <c r="G107" s="7"/>
      <c r="H107" s="7"/>
      <c r="I107" s="10"/>
      <c r="J107" s="7"/>
    </row>
    <row r="108" spans="1:10" ht="12.75">
      <c r="A108" s="1"/>
      <c r="B108" s="2"/>
      <c r="C108" s="2"/>
      <c r="D108" s="2"/>
      <c r="E108" s="2"/>
      <c r="F108" s="3"/>
      <c r="G108" s="39"/>
      <c r="H108" s="39"/>
      <c r="I108" s="39"/>
      <c r="J108" s="39"/>
    </row>
    <row r="109" spans="1:10" ht="12.75">
      <c r="A109" s="1"/>
      <c r="B109" s="2"/>
      <c r="C109" s="2"/>
      <c r="D109" s="2"/>
      <c r="E109" s="2"/>
      <c r="F109" s="3"/>
      <c r="G109" s="40"/>
      <c r="H109" s="40"/>
      <c r="I109" s="40"/>
      <c r="J109" s="40"/>
    </row>
    <row r="110" spans="1:10" ht="12.75">
      <c r="A110" s="1"/>
      <c r="B110" s="2"/>
      <c r="C110" s="2"/>
      <c r="D110" s="2"/>
      <c r="E110" s="2"/>
      <c r="F110" s="3"/>
      <c r="G110" s="15"/>
      <c r="H110" s="15"/>
      <c r="I110" s="16"/>
      <c r="J110" s="15"/>
    </row>
    <row r="111" spans="1:10" ht="13.5" customHeight="1">
      <c r="A111" s="1"/>
      <c r="B111" s="2"/>
      <c r="C111" s="2"/>
      <c r="D111" s="2"/>
      <c r="E111" s="2"/>
      <c r="F111" s="3"/>
      <c r="G111" s="35"/>
      <c r="H111" s="35"/>
      <c r="I111" s="19"/>
      <c r="J111" s="19"/>
    </row>
    <row r="112" spans="1:10" ht="13.5" customHeight="1">
      <c r="A112" s="1"/>
      <c r="B112" s="2"/>
      <c r="C112" s="2"/>
      <c r="D112" s="2"/>
      <c r="E112" s="2"/>
      <c r="F112" s="3"/>
      <c r="G112" s="43"/>
      <c r="H112" s="43"/>
      <c r="I112" s="44"/>
      <c r="J112" s="45"/>
    </row>
    <row r="113" spans="1:10" ht="13.5" customHeight="1">
      <c r="A113" s="1"/>
      <c r="B113" s="2"/>
      <c r="C113" s="2"/>
      <c r="D113" s="2"/>
      <c r="E113" s="2"/>
      <c r="F113" s="3"/>
      <c r="G113" s="49"/>
      <c r="H113" s="49"/>
      <c r="I113" s="49"/>
      <c r="J113" s="49"/>
    </row>
    <row r="114" spans="1:10" ht="13.5" customHeight="1">
      <c r="A114" s="1"/>
      <c r="B114" s="2"/>
      <c r="C114" s="2"/>
      <c r="D114" s="2"/>
      <c r="E114" s="2"/>
      <c r="F114" s="3"/>
      <c r="G114" s="18"/>
      <c r="H114" s="15"/>
      <c r="I114" s="18"/>
      <c r="J114" s="18"/>
    </row>
    <row r="115" spans="1:10" ht="13.5" customHeight="1">
      <c r="A115" s="1"/>
      <c r="B115" s="2"/>
      <c r="C115" s="2"/>
      <c r="D115" s="2"/>
      <c r="E115" s="2"/>
      <c r="F115" s="3"/>
      <c r="G115" s="15"/>
      <c r="H115" s="15"/>
      <c r="I115" s="16"/>
      <c r="J115" s="15"/>
    </row>
    <row r="116" spans="1:46" ht="13.5" customHeight="1">
      <c r="A116" s="1"/>
      <c r="B116" s="2"/>
      <c r="C116" s="2"/>
      <c r="D116" s="2"/>
      <c r="E116" s="2"/>
      <c r="F116" s="3"/>
      <c r="G116" s="5"/>
      <c r="H116" s="6"/>
      <c r="I116" s="9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4"/>
      <c r="AT116" s="4"/>
    </row>
    <row r="117" spans="1:10" ht="13.5" customHeight="1">
      <c r="A117" s="1"/>
      <c r="B117" s="2"/>
      <c r="C117" s="2"/>
      <c r="D117" s="2"/>
      <c r="E117" s="2"/>
      <c r="F117" s="3"/>
      <c r="G117" s="13"/>
      <c r="H117" s="6"/>
      <c r="I117" s="14"/>
      <c r="J117" s="13"/>
    </row>
    <row r="118" spans="1:10" ht="13.5" customHeight="1">
      <c r="A118" s="1"/>
      <c r="B118" s="2"/>
      <c r="C118" s="2"/>
      <c r="D118" s="2"/>
      <c r="E118" s="2"/>
      <c r="F118" s="3"/>
      <c r="G118" s="35"/>
      <c r="H118" s="35"/>
      <c r="I118" s="19"/>
      <c r="J118" s="19"/>
    </row>
    <row r="119" spans="1:10" ht="13.5" customHeight="1">
      <c r="A119" s="1"/>
      <c r="B119" s="2"/>
      <c r="C119" s="2"/>
      <c r="D119" s="2"/>
      <c r="E119" s="2"/>
      <c r="F119" s="3"/>
      <c r="G119" s="35"/>
      <c r="H119" s="35"/>
      <c r="I119" s="19"/>
      <c r="J119" s="19"/>
    </row>
    <row r="120" spans="1:10" ht="13.5" customHeight="1">
      <c r="A120" s="1"/>
      <c r="B120" s="2"/>
      <c r="C120" s="2"/>
      <c r="D120" s="2"/>
      <c r="E120" s="2"/>
      <c r="F120" s="3"/>
      <c r="G120" s="43"/>
      <c r="H120" s="46"/>
      <c r="I120" s="46"/>
      <c r="J120" s="46"/>
    </row>
    <row r="121" spans="1:10" ht="12.75">
      <c r="A121" s="1"/>
      <c r="B121" s="2"/>
      <c r="C121" s="2"/>
      <c r="D121" s="2"/>
      <c r="E121" s="2"/>
      <c r="F121" s="3"/>
      <c r="G121" s="11"/>
      <c r="H121" s="11"/>
      <c r="I121" s="12"/>
      <c r="J121" s="11"/>
    </row>
    <row r="122" spans="1:10" ht="12.75">
      <c r="A122" s="1"/>
      <c r="B122" s="2"/>
      <c r="C122" s="2"/>
      <c r="D122" s="2"/>
      <c r="E122" s="2"/>
      <c r="F122" s="3"/>
      <c r="G122" s="15"/>
      <c r="H122" s="15"/>
      <c r="I122" s="16"/>
      <c r="J122" s="15"/>
    </row>
    <row r="123" spans="1:10" ht="12.75">
      <c r="A123" s="1"/>
      <c r="B123" s="2"/>
      <c r="C123" s="2"/>
      <c r="D123" s="2"/>
      <c r="E123" s="2"/>
      <c r="F123" s="3"/>
      <c r="G123" s="18"/>
      <c r="H123" s="15"/>
      <c r="I123" s="18"/>
      <c r="J123" s="18"/>
    </row>
    <row r="124" spans="1:10" ht="12.75">
      <c r="A124" s="1"/>
      <c r="B124" s="2"/>
      <c r="C124" s="2"/>
      <c r="D124" s="2"/>
      <c r="E124" s="2"/>
      <c r="F124" s="3"/>
      <c r="G124" s="19"/>
      <c r="H124" s="35"/>
      <c r="I124" s="19"/>
      <c r="J124" s="19"/>
    </row>
    <row r="125" spans="1:10" ht="12.75">
      <c r="A125" s="1"/>
      <c r="B125" s="2"/>
      <c r="C125" s="2"/>
      <c r="D125" s="2"/>
      <c r="E125" s="2"/>
      <c r="F125" s="3"/>
      <c r="G125" s="35"/>
      <c r="H125" s="35"/>
      <c r="I125" s="19"/>
      <c r="J125" s="19"/>
    </row>
    <row r="126" spans="1:10" ht="12.75">
      <c r="A126" s="1"/>
      <c r="B126" s="2"/>
      <c r="C126" s="2"/>
      <c r="D126" s="2"/>
      <c r="E126" s="2"/>
      <c r="F126" s="3"/>
      <c r="G126" s="43"/>
      <c r="H126" s="46"/>
      <c r="I126" s="46"/>
      <c r="J126" s="46"/>
    </row>
    <row r="127" spans="1:10" ht="12.75">
      <c r="A127" s="1"/>
      <c r="B127" s="2"/>
      <c r="C127" s="2"/>
      <c r="D127" s="2"/>
      <c r="E127" s="2"/>
      <c r="F127" s="3"/>
      <c r="G127" s="47"/>
      <c r="H127" s="47"/>
      <c r="I127" s="47"/>
      <c r="J127" s="47"/>
    </row>
    <row r="128" spans="1:12" ht="12.75">
      <c r="A128" s="1"/>
      <c r="B128" s="2"/>
      <c r="C128" s="2"/>
      <c r="D128" s="2"/>
      <c r="E128" s="2"/>
      <c r="F128" s="3"/>
      <c r="G128" s="13"/>
      <c r="H128" s="6"/>
      <c r="I128" s="14"/>
      <c r="J128" s="13"/>
      <c r="L128" s="1"/>
    </row>
    <row r="129" spans="1:10" ht="12.75">
      <c r="A129" s="1"/>
      <c r="B129" s="2"/>
      <c r="C129" s="2"/>
      <c r="D129" s="2"/>
      <c r="E129" s="2"/>
      <c r="F129" s="3"/>
      <c r="G129" s="35"/>
      <c r="H129" s="35"/>
      <c r="I129" s="19"/>
      <c r="J129" s="19"/>
    </row>
    <row r="130" spans="1:10" ht="13.5" customHeight="1">
      <c r="A130" s="1"/>
      <c r="B130" s="2"/>
      <c r="C130" s="2"/>
      <c r="D130" s="2"/>
      <c r="E130" s="2"/>
      <c r="F130" s="3"/>
      <c r="G130" s="35"/>
      <c r="H130" s="19"/>
      <c r="I130" s="19"/>
      <c r="J130" s="19"/>
    </row>
    <row r="131" spans="1:10" ht="13.5" customHeight="1">
      <c r="A131" s="1"/>
      <c r="B131" s="2"/>
      <c r="C131" s="2"/>
      <c r="D131" s="2"/>
      <c r="E131" s="2"/>
      <c r="F131" s="3"/>
      <c r="G131" s="35"/>
      <c r="H131" s="35"/>
      <c r="I131" s="19"/>
      <c r="J131" s="19"/>
    </row>
    <row r="132" spans="1:10" ht="13.5" customHeight="1">
      <c r="A132" s="1"/>
      <c r="B132" s="2"/>
      <c r="C132" s="2"/>
      <c r="D132" s="2"/>
      <c r="E132" s="2"/>
      <c r="F132" s="3"/>
      <c r="G132" s="49"/>
      <c r="H132" s="49"/>
      <c r="I132" s="49"/>
      <c r="J132" s="49"/>
    </row>
    <row r="133" spans="1:10" ht="13.5" customHeight="1">
      <c r="A133" s="1"/>
      <c r="B133" s="2"/>
      <c r="C133" s="2"/>
      <c r="D133" s="2"/>
      <c r="E133" s="2"/>
      <c r="F133" s="3"/>
      <c r="G133" s="49"/>
      <c r="H133" s="49"/>
      <c r="I133" s="49"/>
      <c r="J133" s="49"/>
    </row>
    <row r="134" spans="1:10" ht="13.5" customHeight="1">
      <c r="A134" s="1"/>
      <c r="B134" s="2"/>
      <c r="C134" s="2"/>
      <c r="D134" s="2"/>
      <c r="E134" s="2"/>
      <c r="F134" s="3"/>
      <c r="G134" s="49"/>
      <c r="H134" s="49"/>
      <c r="I134" s="49"/>
      <c r="J134" s="49"/>
    </row>
    <row r="135" spans="1:10" ht="13.5" customHeight="1">
      <c r="A135" s="1"/>
      <c r="B135" s="2"/>
      <c r="C135" s="2"/>
      <c r="D135" s="2"/>
      <c r="E135" s="2"/>
      <c r="F135" s="3"/>
      <c r="G135" s="49"/>
      <c r="H135" s="49"/>
      <c r="I135" s="49"/>
      <c r="J135" s="49"/>
    </row>
    <row r="136" spans="1:10" ht="13.5" customHeight="1">
      <c r="A136" s="1"/>
      <c r="B136" s="2"/>
      <c r="C136" s="2"/>
      <c r="D136" s="2"/>
      <c r="E136" s="2"/>
      <c r="F136" s="3"/>
      <c r="G136" s="49"/>
      <c r="H136" s="49"/>
      <c r="I136" s="49"/>
      <c r="J136" s="49"/>
    </row>
    <row r="137" spans="1:10" ht="12.75">
      <c r="A137" s="1"/>
      <c r="B137" s="2"/>
      <c r="C137" s="2"/>
      <c r="D137" s="2"/>
      <c r="E137" s="2"/>
      <c r="F137" s="3"/>
      <c r="G137" s="49"/>
      <c r="H137" s="49"/>
      <c r="I137" s="49"/>
      <c r="J137" s="49"/>
    </row>
    <row r="138" spans="1:10" ht="12.75">
      <c r="A138" s="1"/>
      <c r="B138" s="2"/>
      <c r="C138" s="2"/>
      <c r="D138" s="2"/>
      <c r="E138" s="2"/>
      <c r="F138" s="3"/>
      <c r="G138" s="49"/>
      <c r="H138" s="49"/>
      <c r="I138" s="49"/>
      <c r="J138" s="49"/>
    </row>
    <row r="139" spans="1:10" ht="12.75">
      <c r="A139" s="1"/>
      <c r="B139" s="2"/>
      <c r="C139" s="2"/>
      <c r="D139" s="2"/>
      <c r="E139" s="2"/>
      <c r="F139" s="3"/>
      <c r="G139" s="49"/>
      <c r="H139" s="49"/>
      <c r="I139" s="49"/>
      <c r="J139" s="49"/>
    </row>
    <row r="140" spans="1:10" ht="12.75">
      <c r="A140" s="1"/>
      <c r="B140" s="2"/>
      <c r="C140" s="2"/>
      <c r="D140" s="2"/>
      <c r="E140" s="2"/>
      <c r="F140" s="3"/>
      <c r="G140" s="49"/>
      <c r="H140" s="49"/>
      <c r="I140" s="49"/>
      <c r="J140" s="49"/>
    </row>
    <row r="141" spans="1:10" ht="12.75">
      <c r="A141" s="1"/>
      <c r="B141" s="2"/>
      <c r="C141" s="2"/>
      <c r="D141" s="2"/>
      <c r="E141" s="2"/>
      <c r="F141" s="3"/>
      <c r="G141" s="49"/>
      <c r="H141" s="49"/>
      <c r="I141" s="49"/>
      <c r="J141" s="49"/>
    </row>
    <row r="142" spans="1:10" ht="12.75">
      <c r="A142" s="1"/>
      <c r="B142" s="2"/>
      <c r="C142" s="2"/>
      <c r="D142" s="2"/>
      <c r="E142" s="2"/>
      <c r="F142" s="3"/>
      <c r="G142" s="49"/>
      <c r="H142" s="49"/>
      <c r="I142" s="49"/>
      <c r="J142" s="49"/>
    </row>
    <row r="143" spans="1:10" ht="12.75">
      <c r="A143" s="1"/>
      <c r="B143" s="2"/>
      <c r="C143" s="2"/>
      <c r="D143" s="2"/>
      <c r="E143" s="2"/>
      <c r="F143" s="3"/>
      <c r="G143" s="49"/>
      <c r="H143" s="49"/>
      <c r="I143" s="49"/>
      <c r="J143" s="49"/>
    </row>
    <row r="144" spans="1:10" ht="12.75">
      <c r="A144" s="1"/>
      <c r="B144" s="2"/>
      <c r="C144" s="2"/>
      <c r="D144" s="2"/>
      <c r="E144" s="2"/>
      <c r="F144" s="3"/>
      <c r="G144" s="49"/>
      <c r="H144" s="49"/>
      <c r="I144" s="49"/>
      <c r="J144" s="49"/>
    </row>
    <row r="145" spans="1:10" ht="12.75">
      <c r="A145" s="1"/>
      <c r="B145" s="2"/>
      <c r="C145" s="2"/>
      <c r="D145" s="2"/>
      <c r="E145" s="2"/>
      <c r="F145" s="3"/>
      <c r="G145" s="49"/>
      <c r="H145" s="49"/>
      <c r="I145" s="49"/>
      <c r="J145" s="49"/>
    </row>
    <row r="146" spans="1:10" ht="12.75">
      <c r="A146" s="1"/>
      <c r="B146" s="2"/>
      <c r="C146" s="2"/>
      <c r="D146" s="2"/>
      <c r="E146" s="2"/>
      <c r="F146" s="3"/>
      <c r="G146" s="49"/>
      <c r="H146" s="49"/>
      <c r="I146" s="49"/>
      <c r="J146" s="49"/>
    </row>
    <row r="147" spans="1:10" ht="12.75">
      <c r="A147" s="1"/>
      <c r="B147" s="2"/>
      <c r="C147" s="2"/>
      <c r="D147" s="2"/>
      <c r="E147" s="2"/>
      <c r="F147" s="3"/>
      <c r="G147" s="49"/>
      <c r="H147" s="49"/>
      <c r="I147" s="49"/>
      <c r="J147" s="49"/>
    </row>
    <row r="148" spans="1:10" ht="12.75">
      <c r="A148" s="1"/>
      <c r="B148" s="2"/>
      <c r="C148" s="2"/>
      <c r="D148" s="2"/>
      <c r="E148" s="2"/>
      <c r="F148" s="3"/>
      <c r="G148" s="49"/>
      <c r="H148" s="49"/>
      <c r="I148" s="49"/>
      <c r="J148" s="49"/>
    </row>
    <row r="149" spans="1:10" ht="12.75">
      <c r="A149" s="1"/>
      <c r="B149" s="2"/>
      <c r="C149" s="2"/>
      <c r="D149" s="2"/>
      <c r="E149" s="2"/>
      <c r="F149" s="3"/>
      <c r="G149" s="49"/>
      <c r="H149" s="49"/>
      <c r="I149" s="49"/>
      <c r="J149" s="49"/>
    </row>
    <row r="150" spans="1:10" ht="12.75">
      <c r="A150" s="1"/>
      <c r="B150" s="2"/>
      <c r="C150" s="2"/>
      <c r="D150" s="2"/>
      <c r="E150" s="2"/>
      <c r="F150" s="3"/>
      <c r="G150" s="49"/>
      <c r="H150" s="49"/>
      <c r="I150" s="49"/>
      <c r="J150" s="49"/>
    </row>
    <row r="151" spans="1:10" ht="12.75">
      <c r="A151" s="1"/>
      <c r="B151" s="2"/>
      <c r="C151" s="2"/>
      <c r="D151" s="2"/>
      <c r="E151" s="2"/>
      <c r="F151" s="3"/>
      <c r="G151" s="49"/>
      <c r="H151" s="49"/>
      <c r="I151" s="49"/>
      <c r="J151" s="49"/>
    </row>
    <row r="152" spans="1:10" ht="12.75">
      <c r="A152" s="1"/>
      <c r="B152" s="2"/>
      <c r="C152" s="2"/>
      <c r="D152" s="2"/>
      <c r="E152" s="2"/>
      <c r="F152" s="3"/>
      <c r="G152" s="49"/>
      <c r="H152" s="49"/>
      <c r="I152" s="49"/>
      <c r="J152" s="49"/>
    </row>
    <row r="153" spans="1:10" ht="12.75">
      <c r="A153" s="48"/>
      <c r="B153" s="2"/>
      <c r="C153" s="2"/>
      <c r="D153" s="2"/>
      <c r="E153" s="2"/>
      <c r="F153" s="3"/>
      <c r="G153" s="49"/>
      <c r="H153" s="49"/>
      <c r="I153" s="49"/>
      <c r="J153" s="49"/>
    </row>
    <row r="154" spans="2:10" ht="12.75">
      <c r="B154" s="2"/>
      <c r="C154" s="2"/>
      <c r="D154" s="2"/>
      <c r="E154" s="2"/>
      <c r="F154" s="3"/>
      <c r="G154" s="49"/>
      <c r="H154" s="49"/>
      <c r="I154" s="49"/>
      <c r="J154" s="49"/>
    </row>
    <row r="155" spans="1:10" ht="15">
      <c r="A155" s="48"/>
      <c r="B155" s="2"/>
      <c r="C155" s="2"/>
      <c r="D155" s="2"/>
      <c r="E155" s="2"/>
      <c r="F155" s="3"/>
      <c r="G155" s="37"/>
      <c r="H155" s="37"/>
      <c r="I155" s="37"/>
      <c r="J155" s="38"/>
    </row>
    <row r="156" spans="1:10" ht="12.75">
      <c r="A156" s="48"/>
      <c r="B156" s="2"/>
      <c r="C156" s="2"/>
      <c r="D156" s="2"/>
      <c r="E156" s="2"/>
      <c r="F156" s="3"/>
      <c r="G156" s="49"/>
      <c r="H156" s="49"/>
      <c r="I156" s="49"/>
      <c r="J156" s="49"/>
    </row>
    <row r="157" spans="1:10" ht="12.75">
      <c r="A157" s="48"/>
      <c r="B157" s="2"/>
      <c r="C157" s="2"/>
      <c r="D157" s="2"/>
      <c r="E157" s="2"/>
      <c r="F157" s="3"/>
      <c r="G157" s="49"/>
      <c r="H157" s="49"/>
      <c r="I157" s="49"/>
      <c r="J157" s="49"/>
    </row>
    <row r="158" spans="2:10" ht="12.75">
      <c r="B158" s="2"/>
      <c r="C158" s="2"/>
      <c r="D158" s="2"/>
      <c r="E158" s="2"/>
      <c r="F158" s="3"/>
      <c r="G158" s="49"/>
      <c r="H158" s="49"/>
      <c r="I158" s="49"/>
      <c r="J158" s="49"/>
    </row>
  </sheetData>
  <sheetProtection/>
  <autoFilter ref="A2:AR2"/>
  <mergeCells count="1">
    <mergeCell ref="A1:N1"/>
  </mergeCells>
  <conditionalFormatting sqref="B99 D99:J99">
    <cfRule type="expression" priority="1" dxfId="0" stopIfTrue="1">
      <formula>$C99:$C104&gt;6</formula>
    </cfRule>
  </conditionalFormatting>
  <conditionalFormatting sqref="B96 D96:J96">
    <cfRule type="expression" priority="2" dxfId="0" stopIfTrue="1">
      <formula>$C96:$C104&gt;6</formula>
    </cfRule>
  </conditionalFormatting>
  <conditionalFormatting sqref="B97 D97:J97">
    <cfRule type="expression" priority="3" dxfId="0" stopIfTrue="1">
      <formula>$C97:$C104&gt;6</formula>
    </cfRule>
  </conditionalFormatting>
  <conditionalFormatting sqref="B98 D98:J98">
    <cfRule type="expression" priority="4" dxfId="0" stopIfTrue="1">
      <formula>$C98:$C104&gt;6</formula>
    </cfRule>
  </conditionalFormatting>
  <conditionalFormatting sqref="B11 D11:J11">
    <cfRule type="expression" priority="5" dxfId="0" stopIfTrue="1">
      <formula>$C11:$C104&gt;6</formula>
    </cfRule>
  </conditionalFormatting>
  <conditionalFormatting sqref="B12 D12:J12">
    <cfRule type="expression" priority="6" dxfId="0" stopIfTrue="1">
      <formula>$C12:$C104&gt;6</formula>
    </cfRule>
  </conditionalFormatting>
  <conditionalFormatting sqref="B13 D13:J13">
    <cfRule type="expression" priority="7" dxfId="0" stopIfTrue="1">
      <formula>$C13:$C104&gt;6</formula>
    </cfRule>
  </conditionalFormatting>
  <conditionalFormatting sqref="B14 D14:J14">
    <cfRule type="expression" priority="8" dxfId="0" stopIfTrue="1">
      <formula>$C14:$C104&gt;6</formula>
    </cfRule>
  </conditionalFormatting>
  <conditionalFormatting sqref="B15 D15:J15">
    <cfRule type="expression" priority="9" dxfId="0" stopIfTrue="1">
      <formula>$C15:$C104&gt;6</formula>
    </cfRule>
  </conditionalFormatting>
  <conditionalFormatting sqref="B16 D16:J16">
    <cfRule type="expression" priority="10" dxfId="0" stopIfTrue="1">
      <formula>$C16:$C104&gt;6</formula>
    </cfRule>
  </conditionalFormatting>
  <conditionalFormatting sqref="B17 D17:J17">
    <cfRule type="expression" priority="11" dxfId="0" stopIfTrue="1">
      <formula>$C17:$C104&gt;6</formula>
    </cfRule>
  </conditionalFormatting>
  <conditionalFormatting sqref="B18 D18:J18">
    <cfRule type="expression" priority="12" dxfId="0" stopIfTrue="1">
      <formula>$C18:$C104&gt;6</formula>
    </cfRule>
  </conditionalFormatting>
  <conditionalFormatting sqref="B19 D19:J19">
    <cfRule type="expression" priority="13" dxfId="0" stopIfTrue="1">
      <formula>$C19:$C104&gt;6</formula>
    </cfRule>
  </conditionalFormatting>
  <conditionalFormatting sqref="B20 D20:J20">
    <cfRule type="expression" priority="14" dxfId="0" stopIfTrue="1">
      <formula>$C20:$C104&gt;6</formula>
    </cfRule>
  </conditionalFormatting>
  <conditionalFormatting sqref="B21 D21:J21">
    <cfRule type="expression" priority="15" dxfId="0" stopIfTrue="1">
      <formula>$C21:$C104&gt;6</formula>
    </cfRule>
  </conditionalFormatting>
  <conditionalFormatting sqref="B22 D22:J22">
    <cfRule type="expression" priority="16" dxfId="0" stopIfTrue="1">
      <formula>$C22:$C104&gt;6</formula>
    </cfRule>
  </conditionalFormatting>
  <conditionalFormatting sqref="B23 D23:J23">
    <cfRule type="expression" priority="17" dxfId="0" stopIfTrue="1">
      <formula>$C23:$C104&gt;6</formula>
    </cfRule>
  </conditionalFormatting>
  <conditionalFormatting sqref="B24 D24:J24">
    <cfRule type="expression" priority="18" dxfId="0" stopIfTrue="1">
      <formula>$C24:$C104&gt;6</formula>
    </cfRule>
  </conditionalFormatting>
  <conditionalFormatting sqref="B25 D25:J25">
    <cfRule type="expression" priority="19" dxfId="0" stopIfTrue="1">
      <formula>$C25:$C104&gt;6</formula>
    </cfRule>
  </conditionalFormatting>
  <conditionalFormatting sqref="B26 D26:J26">
    <cfRule type="expression" priority="20" dxfId="0" stopIfTrue="1">
      <formula>$C26:$C104&gt;6</formula>
    </cfRule>
  </conditionalFormatting>
  <conditionalFormatting sqref="B27 D27:J27">
    <cfRule type="expression" priority="21" dxfId="0" stopIfTrue="1">
      <formula>$C27:$C104&gt;6</formula>
    </cfRule>
  </conditionalFormatting>
  <conditionalFormatting sqref="B28 D28:J28">
    <cfRule type="expression" priority="22" dxfId="0" stopIfTrue="1">
      <formula>$C28:$C104&gt;6</formula>
    </cfRule>
  </conditionalFormatting>
  <conditionalFormatting sqref="B29 D29:J29">
    <cfRule type="expression" priority="23" dxfId="0" stopIfTrue="1">
      <formula>$C29:$C104&gt;6</formula>
    </cfRule>
  </conditionalFormatting>
  <conditionalFormatting sqref="B30 D30:J30">
    <cfRule type="expression" priority="24" dxfId="0" stopIfTrue="1">
      <formula>$C30:$C104&gt;6</formula>
    </cfRule>
  </conditionalFormatting>
  <conditionalFormatting sqref="B31 D31:J31">
    <cfRule type="expression" priority="25" dxfId="0" stopIfTrue="1">
      <formula>$C31:$C104&gt;6</formula>
    </cfRule>
  </conditionalFormatting>
  <conditionalFormatting sqref="B32 D32:J32">
    <cfRule type="expression" priority="26" dxfId="0" stopIfTrue="1">
      <formula>$C32:$C104&gt;6</formula>
    </cfRule>
  </conditionalFormatting>
  <conditionalFormatting sqref="B33 D33:J33">
    <cfRule type="expression" priority="27" dxfId="0" stopIfTrue="1">
      <formula>$C33:$C104&gt;6</formula>
    </cfRule>
  </conditionalFormatting>
  <conditionalFormatting sqref="B34 D34:J34">
    <cfRule type="expression" priority="28" dxfId="0" stopIfTrue="1">
      <formula>$C34:$C104&gt;6</formula>
    </cfRule>
  </conditionalFormatting>
  <conditionalFormatting sqref="B35 D35:J35">
    <cfRule type="expression" priority="29" dxfId="0" stopIfTrue="1">
      <formula>$C35:$C104&gt;6</formula>
    </cfRule>
  </conditionalFormatting>
  <conditionalFormatting sqref="B36 D36:J36">
    <cfRule type="expression" priority="30" dxfId="0" stopIfTrue="1">
      <formula>$C36:$C104&gt;6</formula>
    </cfRule>
  </conditionalFormatting>
  <conditionalFormatting sqref="B37 D37:J37">
    <cfRule type="expression" priority="31" dxfId="0" stopIfTrue="1">
      <formula>$C37:$C104&gt;6</formula>
    </cfRule>
  </conditionalFormatting>
  <conditionalFormatting sqref="B38 D38:J38">
    <cfRule type="expression" priority="32" dxfId="0" stopIfTrue="1">
      <formula>$C38:$C104&gt;6</formula>
    </cfRule>
  </conditionalFormatting>
  <conditionalFormatting sqref="B39 D39:J39">
    <cfRule type="expression" priority="33" dxfId="0" stopIfTrue="1">
      <formula>$C39:$C104&gt;6</formula>
    </cfRule>
  </conditionalFormatting>
  <conditionalFormatting sqref="B40 D40:J40">
    <cfRule type="expression" priority="34" dxfId="0" stopIfTrue="1">
      <formula>$C40:$C104&gt;6</formula>
    </cfRule>
  </conditionalFormatting>
  <conditionalFormatting sqref="B41 D41:J41">
    <cfRule type="expression" priority="35" dxfId="0" stopIfTrue="1">
      <formula>$C41:$C104&gt;6</formula>
    </cfRule>
  </conditionalFormatting>
  <conditionalFormatting sqref="B42 D42:J42">
    <cfRule type="expression" priority="36" dxfId="0" stopIfTrue="1">
      <formula>$C42:$C104&gt;6</formula>
    </cfRule>
  </conditionalFormatting>
  <conditionalFormatting sqref="B43 D43:J43">
    <cfRule type="expression" priority="37" dxfId="0" stopIfTrue="1">
      <formula>$C43:$C104&gt;6</formula>
    </cfRule>
  </conditionalFormatting>
  <conditionalFormatting sqref="B44 D44:J44">
    <cfRule type="expression" priority="38" dxfId="0" stopIfTrue="1">
      <formula>$C44:$C104&gt;6</formula>
    </cfRule>
  </conditionalFormatting>
  <conditionalFormatting sqref="B45 D45:J45">
    <cfRule type="expression" priority="39" dxfId="0" stopIfTrue="1">
      <formula>$C45:$C104&gt;6</formula>
    </cfRule>
  </conditionalFormatting>
  <conditionalFormatting sqref="B46 D46:J46">
    <cfRule type="expression" priority="40" dxfId="0" stopIfTrue="1">
      <formula>$C46:$C104&gt;6</formula>
    </cfRule>
  </conditionalFormatting>
  <conditionalFormatting sqref="B47 D47:J47">
    <cfRule type="expression" priority="41" dxfId="0" stopIfTrue="1">
      <formula>$C47:$C104&gt;6</formula>
    </cfRule>
  </conditionalFormatting>
  <conditionalFormatting sqref="B48 D48:J48">
    <cfRule type="expression" priority="42" dxfId="0" stopIfTrue="1">
      <formula>$C48:$C104&gt;6</formula>
    </cfRule>
  </conditionalFormatting>
  <conditionalFormatting sqref="B49 D49:J49">
    <cfRule type="expression" priority="43" dxfId="0" stopIfTrue="1">
      <formula>$C49:$C104&gt;6</formula>
    </cfRule>
  </conditionalFormatting>
  <conditionalFormatting sqref="B50 D50:J50">
    <cfRule type="expression" priority="44" dxfId="0" stopIfTrue="1">
      <formula>$C50:$C104&gt;6</formula>
    </cfRule>
  </conditionalFormatting>
  <conditionalFormatting sqref="B51 D51:J51">
    <cfRule type="expression" priority="45" dxfId="0" stopIfTrue="1">
      <formula>$C51:$C104&gt;6</formula>
    </cfRule>
  </conditionalFormatting>
  <conditionalFormatting sqref="B52 D52:J52">
    <cfRule type="expression" priority="46" dxfId="0" stopIfTrue="1">
      <formula>$C52:$C104&gt;6</formula>
    </cfRule>
  </conditionalFormatting>
  <conditionalFormatting sqref="B53 D53:J53">
    <cfRule type="expression" priority="47" dxfId="0" stopIfTrue="1">
      <formula>$C53:$C104&gt;6</formula>
    </cfRule>
  </conditionalFormatting>
  <conditionalFormatting sqref="B54 D54:J54">
    <cfRule type="expression" priority="48" dxfId="0" stopIfTrue="1">
      <formula>$C54:$C104&gt;6</formula>
    </cfRule>
  </conditionalFormatting>
  <conditionalFormatting sqref="B55 D55:J55">
    <cfRule type="expression" priority="49" dxfId="0" stopIfTrue="1">
      <formula>$C55:$C104&gt;6</formula>
    </cfRule>
  </conditionalFormatting>
  <conditionalFormatting sqref="B56 D56:J56">
    <cfRule type="expression" priority="50" dxfId="0" stopIfTrue="1">
      <formula>$C56:$C104&gt;6</formula>
    </cfRule>
  </conditionalFormatting>
  <conditionalFormatting sqref="B57 D57:J57">
    <cfRule type="expression" priority="51" dxfId="0" stopIfTrue="1">
      <formula>$C57:$C104&gt;6</formula>
    </cfRule>
  </conditionalFormatting>
  <conditionalFormatting sqref="B58 D58:J58">
    <cfRule type="expression" priority="52" dxfId="0" stopIfTrue="1">
      <formula>$C58:$C104&gt;6</formula>
    </cfRule>
  </conditionalFormatting>
  <conditionalFormatting sqref="B59 D59:J59">
    <cfRule type="expression" priority="53" dxfId="0" stopIfTrue="1">
      <formula>$C59:$C104&gt;6</formula>
    </cfRule>
  </conditionalFormatting>
  <conditionalFormatting sqref="B60 D60:J60">
    <cfRule type="expression" priority="54" dxfId="0" stopIfTrue="1">
      <formula>$C60:$C104&gt;6</formula>
    </cfRule>
  </conditionalFormatting>
  <conditionalFormatting sqref="B61 D61:J61">
    <cfRule type="expression" priority="55" dxfId="0" stopIfTrue="1">
      <formula>$C61:$C104&gt;6</formula>
    </cfRule>
  </conditionalFormatting>
  <conditionalFormatting sqref="B62 D62:J62">
    <cfRule type="expression" priority="56" dxfId="0" stopIfTrue="1">
      <formula>$C62:$C104&gt;6</formula>
    </cfRule>
  </conditionalFormatting>
  <conditionalFormatting sqref="B63 D63:J63">
    <cfRule type="expression" priority="57" dxfId="0" stopIfTrue="1">
      <formula>$C63:$C104&gt;6</formula>
    </cfRule>
  </conditionalFormatting>
  <conditionalFormatting sqref="B64 D64:J64">
    <cfRule type="expression" priority="58" dxfId="0" stopIfTrue="1">
      <formula>$C64:$C104&gt;6</formula>
    </cfRule>
  </conditionalFormatting>
  <conditionalFormatting sqref="B65 D65:J65">
    <cfRule type="expression" priority="59" dxfId="0" stopIfTrue="1">
      <formula>$C65:$C104&gt;6</formula>
    </cfRule>
  </conditionalFormatting>
  <conditionalFormatting sqref="B66 D66:J66">
    <cfRule type="expression" priority="60" dxfId="0" stopIfTrue="1">
      <formula>$C66:$C104&gt;6</formula>
    </cfRule>
  </conditionalFormatting>
  <conditionalFormatting sqref="B67 D67:J67">
    <cfRule type="expression" priority="61" dxfId="0" stopIfTrue="1">
      <formula>$C67:$C104&gt;6</formula>
    </cfRule>
  </conditionalFormatting>
  <conditionalFormatting sqref="B68 D68:J68">
    <cfRule type="expression" priority="62" dxfId="0" stopIfTrue="1">
      <formula>$C68:$C104&gt;6</formula>
    </cfRule>
  </conditionalFormatting>
  <conditionalFormatting sqref="B69 D69:J69">
    <cfRule type="expression" priority="63" dxfId="0" stopIfTrue="1">
      <formula>$C69:$C104&gt;6</formula>
    </cfRule>
  </conditionalFormatting>
  <conditionalFormatting sqref="B70 D70:J70">
    <cfRule type="expression" priority="64" dxfId="0" stopIfTrue="1">
      <formula>$C70:$C104&gt;6</formula>
    </cfRule>
  </conditionalFormatting>
  <conditionalFormatting sqref="B71 D71:J71">
    <cfRule type="expression" priority="65" dxfId="0" stopIfTrue="1">
      <formula>$C71:$C104&gt;6</formula>
    </cfRule>
  </conditionalFormatting>
  <conditionalFormatting sqref="B72 D72:J72">
    <cfRule type="expression" priority="66" dxfId="0" stopIfTrue="1">
      <formula>$C72:$C104&gt;6</formula>
    </cfRule>
  </conditionalFormatting>
  <conditionalFormatting sqref="B73 D73:J73">
    <cfRule type="expression" priority="67" dxfId="0" stopIfTrue="1">
      <formula>$C73:$C104&gt;6</formula>
    </cfRule>
  </conditionalFormatting>
  <conditionalFormatting sqref="B74 D74:J74">
    <cfRule type="expression" priority="68" dxfId="0" stopIfTrue="1">
      <formula>$C74:$C104&gt;6</formula>
    </cfRule>
  </conditionalFormatting>
  <conditionalFormatting sqref="B75 D75:J75">
    <cfRule type="expression" priority="69" dxfId="0" stopIfTrue="1">
      <formula>$C75:$C104&gt;6</formula>
    </cfRule>
  </conditionalFormatting>
  <conditionalFormatting sqref="B76 D76:J76">
    <cfRule type="expression" priority="70" dxfId="0" stopIfTrue="1">
      <formula>$C76:$C104&gt;6</formula>
    </cfRule>
  </conditionalFormatting>
  <conditionalFormatting sqref="B77 D77:J77">
    <cfRule type="expression" priority="71" dxfId="0" stopIfTrue="1">
      <formula>$C77:$C104&gt;6</formula>
    </cfRule>
  </conditionalFormatting>
  <conditionalFormatting sqref="B78 D78:J78">
    <cfRule type="expression" priority="72" dxfId="0" stopIfTrue="1">
      <formula>$C78:$C104&gt;6</formula>
    </cfRule>
  </conditionalFormatting>
  <conditionalFormatting sqref="B79 D79:J79">
    <cfRule type="expression" priority="73" dxfId="0" stopIfTrue="1">
      <formula>$C79:$C104&gt;6</formula>
    </cfRule>
  </conditionalFormatting>
  <conditionalFormatting sqref="B80 D80:J80">
    <cfRule type="expression" priority="74" dxfId="0" stopIfTrue="1">
      <formula>$C80:$C104&gt;6</formula>
    </cfRule>
  </conditionalFormatting>
  <conditionalFormatting sqref="B81 D81:J81">
    <cfRule type="expression" priority="75" dxfId="0" stopIfTrue="1">
      <formula>$C81:$C104&gt;6</formula>
    </cfRule>
  </conditionalFormatting>
  <conditionalFormatting sqref="B82 D82:J82">
    <cfRule type="expression" priority="76" dxfId="0" stopIfTrue="1">
      <formula>$C82:$C104&gt;6</formula>
    </cfRule>
  </conditionalFormatting>
  <conditionalFormatting sqref="B83 D83:J83">
    <cfRule type="expression" priority="77" dxfId="0" stopIfTrue="1">
      <formula>$C83:$C104&gt;6</formula>
    </cfRule>
  </conditionalFormatting>
  <conditionalFormatting sqref="B84 D84:J84">
    <cfRule type="expression" priority="78" dxfId="0" stopIfTrue="1">
      <formula>$C84:$C104&gt;6</formula>
    </cfRule>
  </conditionalFormatting>
  <conditionalFormatting sqref="B85 D85:J85">
    <cfRule type="expression" priority="79" dxfId="0" stopIfTrue="1">
      <formula>$C85:$C104&gt;6</formula>
    </cfRule>
  </conditionalFormatting>
  <conditionalFormatting sqref="B86 D86:J86">
    <cfRule type="expression" priority="80" dxfId="0" stopIfTrue="1">
      <formula>$C86:$C104&gt;6</formula>
    </cfRule>
  </conditionalFormatting>
  <conditionalFormatting sqref="B87 D87:J87">
    <cfRule type="expression" priority="81" dxfId="0" stopIfTrue="1">
      <formula>$C87:$C104&gt;6</formula>
    </cfRule>
  </conditionalFormatting>
  <conditionalFormatting sqref="B88 D88:J88">
    <cfRule type="expression" priority="82" dxfId="0" stopIfTrue="1">
      <formula>$C88:$C104&gt;6</formula>
    </cfRule>
  </conditionalFormatting>
  <conditionalFormatting sqref="B89 D89:J89">
    <cfRule type="expression" priority="83" dxfId="0" stopIfTrue="1">
      <formula>$C89:$C104&gt;6</formula>
    </cfRule>
  </conditionalFormatting>
  <conditionalFormatting sqref="B90 D90:J90">
    <cfRule type="expression" priority="84" dxfId="0" stopIfTrue="1">
      <formula>$C90:$C104&gt;6</formula>
    </cfRule>
  </conditionalFormatting>
  <conditionalFormatting sqref="B91 D91:J91">
    <cfRule type="expression" priority="85" dxfId="0" stopIfTrue="1">
      <formula>$C91:$C104&gt;6</formula>
    </cfRule>
  </conditionalFormatting>
  <conditionalFormatting sqref="B92 D92:J92">
    <cfRule type="expression" priority="86" dxfId="0" stopIfTrue="1">
      <formula>$C92:$C104&gt;6</formula>
    </cfRule>
  </conditionalFormatting>
  <conditionalFormatting sqref="B93 D93:J93">
    <cfRule type="expression" priority="87" dxfId="0" stopIfTrue="1">
      <formula>$C93:$C104&gt;6</formula>
    </cfRule>
  </conditionalFormatting>
  <conditionalFormatting sqref="B94 D94:J94">
    <cfRule type="expression" priority="88" dxfId="0" stopIfTrue="1">
      <formula>$C94:$C104&gt;6</formula>
    </cfRule>
  </conditionalFormatting>
  <conditionalFormatting sqref="B95 D95:J95">
    <cfRule type="expression" priority="89" dxfId="0" stopIfTrue="1">
      <formula>$C95:$C104&gt;6</formula>
    </cfRule>
  </conditionalFormatting>
  <conditionalFormatting sqref="B104:B158 D104:F158 C153:C158">
    <cfRule type="expression" priority="90" dxfId="0" stopIfTrue="1">
      <formula>$C104:$C104&gt;6</formula>
    </cfRule>
  </conditionalFormatting>
  <conditionalFormatting sqref="B100 D100:F100">
    <cfRule type="expression" priority="91" dxfId="0" stopIfTrue="1">
      <formula>$C100:$C104&gt;6</formula>
    </cfRule>
  </conditionalFormatting>
  <conditionalFormatting sqref="B101 D101:F101">
    <cfRule type="expression" priority="92" dxfId="0" stopIfTrue="1">
      <formula>$C101:$C104&gt;6</formula>
    </cfRule>
  </conditionalFormatting>
  <conditionalFormatting sqref="B102 D102:F102">
    <cfRule type="expression" priority="93" dxfId="0" stopIfTrue="1">
      <formula>$C102:$C104&gt;6</formula>
    </cfRule>
  </conditionalFormatting>
  <conditionalFormatting sqref="B103 D103:F103">
    <cfRule type="expression" priority="94" dxfId="0" stopIfTrue="1">
      <formula>$C103:$C104&gt;6</formula>
    </cfRule>
  </conditionalFormatting>
  <conditionalFormatting sqref="A3:J10">
    <cfRule type="expression" priority="95" dxfId="0" stopIfTrue="1">
      <formula>$C3:$C99&gt;6</formula>
    </cfRule>
  </conditionalFormatting>
  <conditionalFormatting sqref="C11:C152 A11:A152">
    <cfRule type="expression" priority="1" dxfId="0" stopIfTrue="1">
      <formula>$C11:$C105&gt;6</formula>
    </cfRule>
  </conditionalFormatting>
  <hyperlinks>
    <hyperlink ref="H51" r:id="rId1" display="http://my1.raceresult.com/details/results.php?sl=6.14439.de.5.Ergebnislisten%7CZieleinlaufliste&amp;pp=714"/>
    <hyperlink ref="H64" r:id="rId2" display="http://my1.raceresult.com/details/results.php?sl=6.14439.de.5.Ergebnislisten%7CZieleinlaufliste&amp;pp=42"/>
    <hyperlink ref="H72" r:id="rId3" display="http://my1.raceresult.com/details/results.php?sl=6.14439.de.5.Ergebnislisten%7CZieleinlaufliste&amp;pp=536"/>
    <hyperlink ref="H83" r:id="rId4" display="http://my1.raceresult.com/details/results.php?sl=6.14439.de.5.Ergebnislisten%7CZieleinlaufliste&amp;pp=533"/>
    <hyperlink ref="H99" r:id="rId5" display="http://my1.raceresult.com/details/results.php?sl=6.14439.de.5.Ergebnislisten%7CZieleinlaufliste&amp;pp=18"/>
    <hyperlink ref="H44" r:id="rId6" display="http://my1.raceresult.com/details/results.php?sl=6.15200.de.2.Ergebnislisten%7CZieleinlaufliste&amp;pp=2154"/>
    <hyperlink ref="H77" r:id="rId7" display="http://my1.raceresult.com/details/results.php?sl=6.15200.de.2.Ergebnislisten%7CZieleinlaufliste&amp;pp=2181"/>
    <hyperlink ref="H82" r:id="rId8" display="http://my1.raceresult.com/details/results.php?sl=6.15200.de.2.Ergebnislisten%7CZieleinlaufliste&amp;pp=2162"/>
    <hyperlink ref="H96" r:id="rId9" display="http://my1.raceresult.com/details/results.php?sl=6.15200.de.2.Ergebnislisten%7CZieleinlaufliste&amp;pp=2166"/>
    <hyperlink ref="G46" r:id="rId10" display="http://my2.raceresult.com/details/results.php?sl=6.13724.de.3.Ergebnislisten%7CZieleinlaufliste&amp;pp=293"/>
    <hyperlink ref="G54" r:id="rId11" display="http://my2.raceresult.com/details/results.php?sl=6.13724.de.3.Ergebnislisten%7CZieleinlaufliste&amp;pp=403"/>
    <hyperlink ref="G19" r:id="rId12" display="http://my2.raceresult.com/details/results.php?sl=6.13724.de.3.Ergebnislisten%7CZieleinlaufliste&amp;pp=16"/>
    <hyperlink ref="G22" r:id="rId13" display="http://my2.raceresult.com/details/results.php?sl=6.13724.de.3.Ergebnislisten%7CZieleinlaufliste&amp;pp=359"/>
    <hyperlink ref="G42" r:id="rId14" display="http://my2.raceresult.com/details/results.php?sl=6.13724.de.3.Ergebnislisten%7CZieleinlaufliste&amp;pp=109"/>
    <hyperlink ref="G67" r:id="rId15" display="http://my1.raceresult.com/details/results.php?sl=6.13721.de.5.Ergebnislisten%7CERGEBNISLISTE&amp;pp=133"/>
    <hyperlink ref="G27" r:id="rId16" display="http://my1.raceresult.com/details/results.php?sl=6.13721.de.5.Ergebnislisten%7CERGEBNISLISTE&amp;pp=161"/>
    <hyperlink ref="G29" r:id="rId17" display="http://my1.raceresult.com/details/results.php?sl=6.13721.de.5.Ergebnislisten%7CERGEBNISLISTE&amp;pp=353"/>
    <hyperlink ref="G52" r:id="rId18" display="http://my1.raceresult.com/details/results.php?sl=6.16352.de.3.Ergebnislisten%7CZieleinlaufliste&amp;pp=257"/>
    <hyperlink ref="G100" r:id="rId19" display="http://my1.raceresult.com/details/results.php?sl=6.16352.de.3.Ergebnislisten%7CZieleinlaufliste&amp;pp=240"/>
    <hyperlink ref="G45" r:id="rId20" display="http://my1.raceresult.com/details/results.php?sl=6.16995.de.0.Ergebnislisten%7CErgebn%20www%20Zieleinlaufliste%20m%2Fw%20AK&amp;pp=709"/>
    <hyperlink ref="G63" r:id="rId21" display="http://my1.raceresult.com/details/results.php?sl=6.16995.de.0.Ergebnislisten%7CErgebn%20www%20Zieleinlaufliste%20m%2Fw%20AK&amp;pp=2809"/>
    <hyperlink ref="G80" r:id="rId22" display="http://www.tv-huchem-stammeln.de/cms/html/la/ergebnisse/2013/_1_8.HTM"/>
    <hyperlink ref="G31" r:id="rId23" display="http://www.tv-huchem-stammeln.de/cms/html/la/ergebnisse/2013/_1_10.HTM"/>
    <hyperlink ref="H20" r:id="rId24" display="http://my4.raceresult.com/details/results.php?sl=6.13027.de.0.Ergebnislisten%7CZieleinlaufliste&amp;pp=155"/>
    <hyperlink ref="H37" r:id="rId25" display="http://my4.raceresult.com/details/results.php?sl=6.13027.de.0.Ergebnislisten%7CZieleinlaufliste&amp;pp=157"/>
    <hyperlink ref="G66" r:id="rId26" display="http://my2.raceresult.com/details/results.php?sl=6.14586.de.0.Teilnehmerlisten%7CZieleinlaufliste&amp;pp=240"/>
    <hyperlink ref="G69" r:id="rId27" display="http://my2.raceresult.com/details/results.php?sl=6.14586.de.0.Teilnehmerlisten%7CZieleinlaufliste&amp;pp=129"/>
    <hyperlink ref="G73" r:id="rId28" display="http://my2.raceresult.com/details/results.php?sl=6.14586.de.0.Teilnehmerlisten%7CZieleinlaufliste&amp;pp=256"/>
    <hyperlink ref="G36" r:id="rId29" display="http://my2.raceresult.com/details/results.php?sl=6.14586.de.0.Teilnehmerlisten%7CZieleinlaufliste&amp;pp=142"/>
    <hyperlink ref="G35" r:id="rId30" display="http://my2.raceresult.com/details/results.php?sl=6.14586.de.0.Teilnehmerlisten%7CZieleinlaufliste&amp;pp=10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3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2011-12-15T20:37:29Z</dcterms:created>
  <dcterms:modified xsi:type="dcterms:W3CDTF">2013-12-09T11:37:18Z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