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TOP" sheetId="1" r:id="rId1"/>
  </sheets>
  <definedNames>
    <definedName name="_xlnm.Print_Titles" localSheetId="0">'TOP'!$2:$2</definedName>
  </definedNames>
  <calcPr fullCalcOnLoad="1"/>
</workbook>
</file>

<file path=xl/sharedStrings.xml><?xml version="1.0" encoding="utf-8"?>
<sst xmlns="http://schemas.openxmlformats.org/spreadsheetml/2006/main" count="212" uniqueCount="190">
  <si>
    <t>Herzogenrath</t>
  </si>
  <si>
    <t>lg Mützenich</t>
  </si>
  <si>
    <t xml:space="preserve"> Evelyne</t>
  </si>
  <si>
    <t xml:space="preserve"> Alwine</t>
  </si>
  <si>
    <t>Saar</t>
  </si>
  <si>
    <t>Jumpertz</t>
  </si>
  <si>
    <t xml:space="preserve"> Karoline</t>
  </si>
  <si>
    <t>Eupen</t>
  </si>
  <si>
    <t>Alsdorf</t>
  </si>
  <si>
    <t xml:space="preserve"> Helga</t>
  </si>
  <si>
    <t>Team coolart!/FC Germania Vossenack</t>
  </si>
  <si>
    <t>Rudat</t>
  </si>
  <si>
    <t>Recker</t>
  </si>
  <si>
    <t xml:space="preserve"> Silke</t>
  </si>
  <si>
    <t>Mainz</t>
  </si>
  <si>
    <t xml:space="preserve"> Marina</t>
  </si>
  <si>
    <t xml:space="preserve"> Sylvia</t>
  </si>
  <si>
    <t xml:space="preserve"> Vanessa</t>
  </si>
  <si>
    <t xml:space="preserve"> Christa</t>
  </si>
  <si>
    <t>Arnoldsweiler Turnverein</t>
  </si>
  <si>
    <t xml:space="preserve"> Isabel</t>
  </si>
  <si>
    <t xml:space="preserve"> Gabi</t>
  </si>
  <si>
    <t>Team RunVicht...en</t>
  </si>
  <si>
    <t>Birkesdorfer TV</t>
  </si>
  <si>
    <t>Dürener TV 1847</t>
  </si>
  <si>
    <t xml:space="preserve">  Jülich</t>
  </si>
  <si>
    <t xml:space="preserve">  Linnich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</si>
  <si>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</si>
  <si>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</si>
  <si>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</si>
  <si>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</si>
  <si>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</si>
  <si>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</si>
  <si>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</si>
  <si>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</si>
  <si>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Obermaubach</t>
  </si>
  <si>
    <t xml:space="preserve">  Eicherscheid</t>
  </si>
  <si>
    <t xml:space="preserve">  Roetgen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</si>
  <si>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</si>
  <si>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</si>
  <si>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</si>
  <si>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</si>
  <si>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</si>
  <si>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Parelloop</t>
  </si>
  <si>
    <t xml:space="preserve">  LSG Eschweiler</t>
  </si>
  <si>
    <t>Verein</t>
  </si>
  <si>
    <t>Jg.</t>
  </si>
  <si>
    <t>Vorname</t>
  </si>
  <si>
    <t>Name</t>
  </si>
  <si>
    <t>18 
BESTE</t>
  </si>
  <si>
    <t xml:space="preserve"> Anz. LÄUFE</t>
  </si>
  <si>
    <t xml:space="preserve">  Summe </t>
  </si>
  <si>
    <t>Platz</t>
  </si>
  <si>
    <t>SV Germania Dürwiß</t>
  </si>
  <si>
    <t>DJK Jung Siegfried Herzogenrath</t>
  </si>
  <si>
    <t>FC Germania Vossenack</t>
  </si>
  <si>
    <t>Knöbel</t>
  </si>
  <si>
    <t>Peitz</t>
  </si>
  <si>
    <t>TV Obermaubach</t>
  </si>
  <si>
    <t>Hillebrand</t>
  </si>
  <si>
    <t>Team Aachener Engel e.V.</t>
  </si>
  <si>
    <t>Adamczak</t>
  </si>
  <si>
    <t>LT Alsdorf-Ost</t>
  </si>
  <si>
    <t>Schieffer</t>
  </si>
  <si>
    <t>Miketta</t>
  </si>
  <si>
    <t>Boecking</t>
  </si>
  <si>
    <t>Tribbels</t>
  </si>
  <si>
    <t>Polis</t>
  </si>
  <si>
    <t>TV Roetgen</t>
  </si>
  <si>
    <t>Traini</t>
  </si>
  <si>
    <t>Wirtz</t>
  </si>
  <si>
    <t>Souvignier-Creutz</t>
  </si>
  <si>
    <t>Kirfel</t>
  </si>
  <si>
    <t>Kennerknecht</t>
  </si>
  <si>
    <t>VfR Unterbruch LG</t>
  </si>
  <si>
    <t>Ellinghoven-Krüger</t>
  </si>
  <si>
    <t xml:space="preserve"> Claudia</t>
  </si>
  <si>
    <t xml:space="preserve"> Barbara</t>
  </si>
  <si>
    <t xml:space="preserve"> Birgit</t>
  </si>
  <si>
    <t xml:space="preserve"> Anja</t>
  </si>
  <si>
    <t xml:space="preserve"> Gisela</t>
  </si>
  <si>
    <t xml:space="preserve"> Nicole</t>
  </si>
  <si>
    <t>Kurschildgen</t>
  </si>
  <si>
    <t xml:space="preserve"> Monika</t>
  </si>
  <si>
    <t>LG Mützenich</t>
  </si>
  <si>
    <t>Bedra</t>
  </si>
  <si>
    <t xml:space="preserve"> Stephanie</t>
  </si>
  <si>
    <t>LG Stolberg</t>
  </si>
  <si>
    <t>Dohr</t>
  </si>
  <si>
    <t xml:space="preserve"> Andrea</t>
  </si>
  <si>
    <t>Lauftreff Inde Hahn</t>
  </si>
  <si>
    <t xml:space="preserve"> Maria</t>
  </si>
  <si>
    <t xml:space="preserve"> Petra</t>
  </si>
  <si>
    <t>LG Germania Freund</t>
  </si>
  <si>
    <t>Klein</t>
  </si>
  <si>
    <t>Arndt</t>
  </si>
  <si>
    <t xml:space="preserve"> Uschi</t>
  </si>
  <si>
    <t>Lavalle</t>
  </si>
  <si>
    <t xml:space="preserve"> Brigitte</t>
  </si>
  <si>
    <t>Running daddys Donnerberg</t>
  </si>
  <si>
    <t xml:space="preserve"> Doris</t>
  </si>
  <si>
    <t>Bertram</t>
  </si>
  <si>
    <t xml:space="preserve"> Karin</t>
  </si>
  <si>
    <t xml:space="preserve"> Nora</t>
  </si>
  <si>
    <t xml:space="preserve"> Marlene</t>
  </si>
  <si>
    <t xml:space="preserve"> Sandra</t>
  </si>
  <si>
    <t xml:space="preserve"> Bärbel</t>
  </si>
  <si>
    <t>CLAUDIA</t>
  </si>
  <si>
    <t>SV GERMANIA DÜRWIß</t>
  </si>
  <si>
    <t>LG MÜTZENICH</t>
  </si>
  <si>
    <t>SANDRA</t>
  </si>
  <si>
    <t>SCHWAN</t>
  </si>
  <si>
    <t>AC EIFEL</t>
  </si>
  <si>
    <t>SC BÜTGENBACH</t>
  </si>
  <si>
    <t>KOHLEN</t>
  </si>
  <si>
    <t>HELENE</t>
  </si>
  <si>
    <t>CYGON</t>
  </si>
  <si>
    <t>SUSANN</t>
  </si>
  <si>
    <t>VFR UNTERBRUCH LG</t>
  </si>
  <si>
    <t>ANITA</t>
  </si>
  <si>
    <t>FUCHS</t>
  </si>
  <si>
    <t>JAQUELINE</t>
  </si>
  <si>
    <t>SC KOMET STECKENBORN</t>
  </si>
  <si>
    <t>TEAM COOLART!</t>
  </si>
  <si>
    <t>MARINA</t>
  </si>
  <si>
    <t>STEFFENS</t>
  </si>
  <si>
    <t>KLEYPASS</t>
  </si>
  <si>
    <t>MARLENE</t>
  </si>
  <si>
    <t>TV HUCHEM-STAMMELN</t>
  </si>
  <si>
    <t>WINZ</t>
  </si>
  <si>
    <t>GERMANIA DUROIS</t>
  </si>
  <si>
    <t>HORN</t>
  </si>
  <si>
    <t>MARITA</t>
  </si>
  <si>
    <t>CORNETZ</t>
  </si>
  <si>
    <t>TEAM RUNVICHT...EN</t>
  </si>
  <si>
    <t>ANDRES</t>
  </si>
  <si>
    <t>GABY</t>
  </si>
  <si>
    <t>GERMANIA EICHERSCHEID</t>
  </si>
  <si>
    <t>STEPHANIE</t>
  </si>
  <si>
    <t>KESSLER</t>
  </si>
  <si>
    <t>TV Huchem-Stammeln</t>
  </si>
  <si>
    <t>Skikeller Kaulard &amp; Schroiff</t>
  </si>
  <si>
    <t>Kranz</t>
  </si>
  <si>
    <t>DJK Elmar Kohlscheid</t>
  </si>
  <si>
    <t>Fähnrich</t>
  </si>
  <si>
    <t>Tv 1885 Huchem - Stammeln e.V</t>
  </si>
  <si>
    <t xml:space="preserve"> Katja</t>
  </si>
  <si>
    <t>Nuecker</t>
  </si>
  <si>
    <t>Susanne</t>
  </si>
  <si>
    <t>Silvia</t>
  </si>
  <si>
    <t>Aachener Engel</t>
  </si>
  <si>
    <t>TUS Schmidt</t>
  </si>
  <si>
    <t>Alertz</t>
  </si>
  <si>
    <t>regio iT</t>
  </si>
  <si>
    <t>Backhaus</t>
  </si>
  <si>
    <t>Bongard</t>
  </si>
  <si>
    <t>1972</t>
  </si>
  <si>
    <t>1970</t>
  </si>
  <si>
    <t>Kirsch</t>
  </si>
  <si>
    <t xml:space="preserve"> Alexandra</t>
  </si>
  <si>
    <t>1978</t>
  </si>
  <si>
    <t>Kunze</t>
  </si>
  <si>
    <t>Baudermann</t>
  </si>
  <si>
    <t>Simmerath</t>
  </si>
  <si>
    <t>Claudia</t>
  </si>
  <si>
    <t>Wardacka</t>
  </si>
  <si>
    <t>Agata</t>
  </si>
  <si>
    <t>1984</t>
  </si>
  <si>
    <t>Kerstin</t>
  </si>
  <si>
    <t>Offermanns</t>
  </si>
  <si>
    <t>Andrea</t>
  </si>
  <si>
    <t>Brockbals</t>
  </si>
  <si>
    <t>Ruland</t>
  </si>
  <si>
    <t>TEAM PIRATE</t>
  </si>
  <si>
    <t>Rohren</t>
  </si>
  <si>
    <t>Konzen</t>
  </si>
  <si>
    <t>Derichsweiler</t>
  </si>
  <si>
    <t>Kroll</t>
  </si>
  <si>
    <t>Rollesbroich</t>
  </si>
  <si>
    <t>Inde Hahn</t>
  </si>
  <si>
    <t>Boltersdorf</t>
  </si>
  <si>
    <t>Int. A.C. Düren/Eifel/Rur</t>
  </si>
  <si>
    <t xml:space="preserve"> Sally Jerop</t>
  </si>
  <si>
    <t>Vossenack</t>
  </si>
  <si>
    <t>Birkesdorf</t>
  </si>
  <si>
    <t>Bütgenbach</t>
  </si>
  <si>
    <t>Dürwiss</t>
  </si>
  <si>
    <t>Mausbach</t>
  </si>
  <si>
    <t>Unterbruch</t>
  </si>
  <si>
    <t>Steckenborn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</si>
</sst>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yyyy"/>
    <numFmt numFmtId="167" formatCode="_-* #,##0.00\ [$€]_-;\-* #,##0.00\ [$€]_-;_-* &quot;-&quot;??\ [$€]_-;_-@_-"/>
  </numFmts>
  <fonts count="38"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11"/>
      <name val="Times New Roman"/>
      <family val="1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color indexed="12"/>
      <name val="Arial Black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u val="single"/>
      <sz val="10"/>
      <name val="Times New Roman"/>
      <family val="1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b/>
      <sz val="11.25"/>
      <color indexed="8"/>
      <name val="Times New Roman"/>
      <family val="1"/>
    </font>
    <font>
      <sz val="11.2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165" fontId="22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24" borderId="10" xfId="0" applyFill="1" applyBorder="1" applyAlignment="1">
      <alignment wrapText="1"/>
    </xf>
    <xf numFmtId="0" fontId="0" fillId="0" borderId="0" xfId="0" applyFont="1" applyFill="1" applyAlignment="1">
      <alignment/>
    </xf>
    <xf numFmtId="0" fontId="23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left" wrapText="1" indent="2"/>
    </xf>
    <xf numFmtId="0" fontId="0" fillId="0" borderId="10" xfId="0" applyBorder="1" applyAlignment="1">
      <alignment/>
    </xf>
    <xf numFmtId="0" fontId="24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11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textRotation="180"/>
    </xf>
    <xf numFmtId="165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textRotation="180"/>
    </xf>
    <xf numFmtId="165" fontId="30" fillId="0" borderId="10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top" textRotation="180"/>
    </xf>
    <xf numFmtId="0" fontId="29" fillId="0" borderId="10" xfId="0" applyFont="1" applyFill="1" applyBorder="1" applyAlignment="1">
      <alignment horizontal="left" textRotation="180"/>
    </xf>
    <xf numFmtId="0" fontId="29" fillId="0" borderId="10" xfId="0" applyFont="1" applyFill="1" applyBorder="1" applyAlignment="1">
      <alignment textRotation="90"/>
    </xf>
    <xf numFmtId="0" fontId="29" fillId="0" borderId="12" xfId="0" applyFont="1" applyBorder="1" applyAlignment="1">
      <alignment textRotation="180"/>
    </xf>
    <xf numFmtId="165" fontId="29" fillId="0" borderId="10" xfId="0" applyNumberFormat="1" applyFont="1" applyFill="1" applyBorder="1" applyAlignment="1">
      <alignment vertical="center"/>
    </xf>
    <xf numFmtId="0" fontId="29" fillId="0" borderId="10" xfId="0" applyNumberFormat="1" applyFont="1" applyFill="1" applyBorder="1" applyAlignment="1">
      <alignment vertical="center"/>
    </xf>
    <xf numFmtId="165" fontId="30" fillId="0" borderId="10" xfId="0" applyNumberFormat="1" applyFont="1" applyFill="1" applyBorder="1" applyAlignment="1">
      <alignment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24" borderId="10" xfId="0" applyFont="1" applyFill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wrapText="1"/>
    </xf>
    <xf numFmtId="0" fontId="29" fillId="24" borderId="10" xfId="0" applyFont="1" applyFill="1" applyBorder="1" applyAlignment="1">
      <alignment wrapText="1"/>
    </xf>
    <xf numFmtId="164" fontId="29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 horizontal="left"/>
    </xf>
    <xf numFmtId="166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/>
    </xf>
    <xf numFmtId="164" fontId="31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64" fontId="29" fillId="0" borderId="10" xfId="0" applyNumberFormat="1" applyFont="1" applyFill="1" applyBorder="1" applyAlignment="1">
      <alignment/>
    </xf>
    <xf numFmtId="0" fontId="31" fillId="0" borderId="10" xfId="0" applyNumberFormat="1" applyFont="1" applyBorder="1" applyAlignment="1" applyProtection="1">
      <alignment/>
      <protection locked="0"/>
    </xf>
    <xf numFmtId="0" fontId="29" fillId="0" borderId="10" xfId="0" applyNumberFormat="1" applyFont="1" applyBorder="1" applyAlignment="1" applyProtection="1">
      <alignment/>
      <protection locked="0"/>
    </xf>
    <xf numFmtId="0" fontId="29" fillId="0" borderId="10" xfId="0" applyNumberFormat="1" applyFont="1" applyBorder="1" applyAlignment="1" applyProtection="1">
      <alignment/>
      <protection locked="0"/>
    </xf>
    <xf numFmtId="0" fontId="3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29" fillId="0" borderId="0" xfId="0" applyFont="1" applyAlignment="1">
      <alignment/>
    </xf>
    <xf numFmtId="0" fontId="35" fillId="24" borderId="10" xfId="0" applyFont="1" applyFill="1" applyBorder="1" applyAlignment="1">
      <alignment wrapText="1"/>
    </xf>
    <xf numFmtId="49" fontId="36" fillId="0" borderId="10" xfId="0" applyNumberFormat="1" applyFont="1" applyFill="1" applyBorder="1" applyAlignment="1">
      <alignment vertical="top" wrapText="1"/>
    </xf>
    <xf numFmtId="49" fontId="36" fillId="0" borderId="10" xfId="0" applyNumberFormat="1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vertical="top" wrapText="1"/>
    </xf>
    <xf numFmtId="49" fontId="37" fillId="0" borderId="10" xfId="0" applyNumberFormat="1" applyFont="1" applyFill="1" applyBorder="1" applyAlignment="1">
      <alignment horizontal="left" vertical="top" wrapText="1"/>
    </xf>
    <xf numFmtId="0" fontId="31" fillId="0" borderId="0" xfId="0" applyFont="1" applyFill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 horizontal="left"/>
    </xf>
    <xf numFmtId="49" fontId="31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164" fontId="31" fillId="0" borderId="10" xfId="0" applyNumberFormat="1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4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5" name="Picture 8" descr="Ken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6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7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8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9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0" name="Picture 1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1" name="Picture 1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2" name="Picture 1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3" name="Picture 1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4" name="Picture 1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5" name="Picture 1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6" name="Picture 2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7" name="Picture 2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8" name="Picture 2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19" name="Picture 2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0" name="Picture 2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1" name="Picture 2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2" name="Picture 2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3" name="Picture 3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4" name="Picture 3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5" name="Picture 3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6" name="Picture 3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7" name="Picture 3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8" name="Picture 4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29" name="Picture 4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0" name="Picture 4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1" name="Picture 4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2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3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4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152400</xdr:colOff>
      <xdr:row>199</xdr:row>
      <xdr:rowOff>104775</xdr:rowOff>
    </xdr:to>
    <xdr:pic>
      <xdr:nvPicPr>
        <xdr:cNvPr id="39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070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1.Ergebnislisten%7CZieleinlaufliste&amp;pp=527" TargetMode="External" /><Relationship Id="rId2" Type="http://schemas.openxmlformats.org/officeDocument/2006/relationships/hyperlink" Target="http://my1.raceresult.com/details/?sl=6.13455.de.1.Ergebnislisten%7CZieleinlaufliste&amp;pp=677" TargetMode="External" /><Relationship Id="rId3" Type="http://schemas.openxmlformats.org/officeDocument/2006/relationships/hyperlink" Target="http://my1.raceresult.com/details/?sl=6.13455.de.1.Ergebnislisten%7CZieleinlaufliste&amp;pp=516" TargetMode="External" /><Relationship Id="rId4" Type="http://schemas.openxmlformats.org/officeDocument/2006/relationships/hyperlink" Target="http://my1.raceresult.com/details/?sl=6.13455.de.1.Ergebnislisten%7CZieleinlaufliste&amp;pp=682" TargetMode="External" /><Relationship Id="rId5" Type="http://schemas.openxmlformats.org/officeDocument/2006/relationships/hyperlink" Target="http://my1.raceresult.com/details/?sl=6.13455.de.1.Ergebnislisten%7CZieleinlaufliste&amp;pp=505" TargetMode="External" /><Relationship Id="rId6" Type="http://schemas.openxmlformats.org/officeDocument/2006/relationships/hyperlink" Target="http://my1.raceresult.com/details/?sl=6.13455.de.1.Ergebnislisten%7CZieleinlaufliste&amp;pp=594" TargetMode="External" /><Relationship Id="rId7" Type="http://schemas.openxmlformats.org/officeDocument/2006/relationships/hyperlink" Target="http://my1.raceresult.com/details/?sl=6.13455.de.1.Ergebnislisten%7CZieleinlaufliste&amp;pp=675" TargetMode="External" /><Relationship Id="rId8" Type="http://schemas.openxmlformats.org/officeDocument/2006/relationships/hyperlink" Target="http://my1.raceresult.com/details/?sl=6.13455.de.1.Ergebnislisten%7CZieleinlaufliste&amp;pp=674" TargetMode="External" /><Relationship Id="rId9" Type="http://schemas.openxmlformats.org/officeDocument/2006/relationships/hyperlink" Target="http://my1.raceresult.com/details/?sl=6.13455.de.1.Ergebnislisten%7CZieleinlaufliste&amp;pp=899" TargetMode="External" /><Relationship Id="rId10" Type="http://schemas.openxmlformats.org/officeDocument/2006/relationships/hyperlink" Target="http://my1.raceresult.com/details/?sl=6.13455.de.1.Ergebnislisten%7CZieleinlaufliste&amp;pp=580" TargetMode="External" /><Relationship Id="rId11" Type="http://schemas.openxmlformats.org/officeDocument/2006/relationships/hyperlink" Target="http://my1.raceresult.com/details/?sl=6.13455.de.1.Ergebnislisten%7CZieleinlaufliste&amp;pp=694" TargetMode="External" /><Relationship Id="rId12" Type="http://schemas.openxmlformats.org/officeDocument/2006/relationships/hyperlink" Target="http://my1.raceresult.com/details/?sl=6.13455.de.1.Ergebnislisten%7CZieleinlaufliste&amp;pp=521" TargetMode="External" /><Relationship Id="rId13" Type="http://schemas.openxmlformats.org/officeDocument/2006/relationships/hyperlink" Target="http://my1.raceresult.com/details/?sl=6.13455.de.1.Ergebnislisten%7CZieleinlaufliste&amp;pp=502" TargetMode="External" /><Relationship Id="rId14" Type="http://schemas.openxmlformats.org/officeDocument/2006/relationships/hyperlink" Target="http://my1.raceresult.com/details/?sl=6.13455.de.1.Ergebnislisten%7CZieleinlaufliste&amp;pp=204" TargetMode="External" /><Relationship Id="rId15" Type="http://schemas.openxmlformats.org/officeDocument/2006/relationships/hyperlink" Target="http://my1.raceresult.com/details/?sl=6.13455.de.1.Ergebnislisten%7CZieleinlaufliste&amp;pp=633" TargetMode="External" /><Relationship Id="rId16" Type="http://schemas.openxmlformats.org/officeDocument/2006/relationships/hyperlink" Target="http://my1.raceresult.com/details/?sl=6.13455.de.1.Ergebnislisten%7CZieleinlaufliste&amp;pp=671" TargetMode="External" /><Relationship Id="rId17" Type="http://schemas.openxmlformats.org/officeDocument/2006/relationships/hyperlink" Target="http://my1.raceresult.com/details/?sl=6.13455.de.1.Ergebnislisten%7CZieleinlaufliste&amp;pp=679" TargetMode="External" /><Relationship Id="rId18" Type="http://schemas.openxmlformats.org/officeDocument/2006/relationships/hyperlink" Target="http://my1.raceresult.com/details/?sl=6.13455.de.1.Ergebnislisten%7CZieleinlaufliste&amp;pp=707" TargetMode="External" /><Relationship Id="rId19" Type="http://schemas.openxmlformats.org/officeDocument/2006/relationships/hyperlink" Target="http://my1.raceresult.com/details/?sl=6.13455.de.1.Ergebnislisten%7CZieleinlaufliste&amp;pp=705" TargetMode="External" /><Relationship Id="rId20" Type="http://schemas.openxmlformats.org/officeDocument/2006/relationships/hyperlink" Target="http://my1.raceresult.com/details/?sl=6.13455.de.2.Ergebnislisten%7CZieleinlaufliste&amp;pp=999" TargetMode="External" /><Relationship Id="rId21" Type="http://schemas.openxmlformats.org/officeDocument/2006/relationships/hyperlink" Target="http://my1.raceresult.com/details/?sl=6.13455.de.2.Ergebnislisten%7CZieleinlaufliste&amp;pp=821" TargetMode="External" /><Relationship Id="rId22" Type="http://schemas.openxmlformats.org/officeDocument/2006/relationships/hyperlink" Target="http://my1.raceresult.com/details/?sl=6.13455.de.2.Ergebnislisten%7CZieleinlaufliste&amp;pp=900" TargetMode="External" /><Relationship Id="rId23" Type="http://schemas.openxmlformats.org/officeDocument/2006/relationships/hyperlink" Target="http://my1.raceresult.com/details/?sl=6.13455.de.2.Ergebnislisten%7CZieleinlaufliste&amp;pp=826" TargetMode="External" /><Relationship Id="rId24" Type="http://schemas.openxmlformats.org/officeDocument/2006/relationships/hyperlink" Target="http://my1.raceresult.com/details/?sl=6.13455.de.2.Ergebnislisten%7CZieleinlaufliste&amp;pp=840" TargetMode="External" /><Relationship Id="rId25" Type="http://schemas.openxmlformats.org/officeDocument/2006/relationships/hyperlink" Target="http://my1.raceresult.com/details/?sl=6.13455.de.2.Ergebnislisten%7CZieleinlaufliste&amp;pp=852" TargetMode="External" /><Relationship Id="rId26" Type="http://schemas.openxmlformats.org/officeDocument/2006/relationships/hyperlink" Target="http://my1.raceresult.com/details/?sl=6.13455.de.2.Ergebnislisten%7CZieleinlaufliste&amp;pp=863" TargetMode="External" /><Relationship Id="rId27" Type="http://schemas.openxmlformats.org/officeDocument/2006/relationships/hyperlink" Target="http://my1.raceresult.com/details/?sl=6.13455.de.2.Ergebnislisten%7CZieleinlaufliste&amp;pp=815" TargetMode="External" /><Relationship Id="rId28" Type="http://schemas.openxmlformats.org/officeDocument/2006/relationships/hyperlink" Target="http://my1.raceresult.com/details/?sl=6.13455.de.2.Ergebnislisten%7CZieleinlaufliste&amp;pp=909" TargetMode="External" /><Relationship Id="rId29" Type="http://schemas.openxmlformats.org/officeDocument/2006/relationships/hyperlink" Target="http://my1.raceresult.com/details/?sl=6.13455.de.2.Ergebnislisten%7CZieleinlaufliste&amp;pp=794" TargetMode="External" /><Relationship Id="rId30" Type="http://schemas.openxmlformats.org/officeDocument/2006/relationships/hyperlink" Target="http://my3.raceresult.com/details/results.php?sl=6.11549.de.6.Internet%7C07%20Zieleinlaufliste&amp;pp=510" TargetMode="External" /><Relationship Id="rId31" Type="http://schemas.openxmlformats.org/officeDocument/2006/relationships/hyperlink" Target="http://my3.raceresult.com/details/results.php?sl=6.11549.de.5.Internet%7C07%20Zieleinlaufliste&amp;pp=347" TargetMode="External" /><Relationship Id="rId32" Type="http://schemas.openxmlformats.org/officeDocument/2006/relationships/hyperlink" Target="http://my1.raceresult.com/details/results.php?sl=6.14439.de.1.Ergebnislisten%7CZieleinlaufliste&amp;pp=790" TargetMode="External" /><Relationship Id="rId33" Type="http://schemas.openxmlformats.org/officeDocument/2006/relationships/hyperlink" Target="http://my3.raceresult.com/details/results.php?sl=6.11549.de.5.Internet%7C07%20Zieleinlaufliste&amp;pp=266" TargetMode="Externa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252"/>
  <sheetViews>
    <sheetView showGridLines="0"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"/>
    </sheetView>
  </sheetViews>
  <sheetFormatPr defaultColWidth="11.421875" defaultRowHeight="12.75"/>
  <cols>
    <col min="1" max="1" width="5.00390625" style="4" customWidth="1"/>
    <col min="2" max="2" width="8.7109375" style="2" customWidth="1"/>
    <col min="3" max="3" width="4.7109375" style="2" customWidth="1"/>
    <col min="4" max="4" width="8.28125" style="5" customWidth="1"/>
    <col min="5" max="5" width="12.140625" style="17" customWidth="1"/>
    <col min="6" max="6" width="12.140625" style="2" customWidth="1"/>
    <col min="7" max="7" width="6.28125" style="17" customWidth="1"/>
    <col min="8" max="8" width="20.7109375" style="2" customWidth="1"/>
    <col min="9" max="38" width="3.7109375" style="2" customWidth="1"/>
    <col min="39" max="40" width="4.00390625" style="2" customWidth="1"/>
    <col min="41" max="41" width="3.7109375" style="2" customWidth="1"/>
    <col min="42" max="42" width="5.57421875" style="2" bestFit="1" customWidth="1"/>
    <col min="43" max="43" width="6.57421875" style="2" bestFit="1" customWidth="1"/>
    <col min="44" max="44" width="5.57421875" style="2" bestFit="1" customWidth="1"/>
    <col min="46" max="16384" width="11.421875" style="2" customWidth="1"/>
  </cols>
  <sheetData>
    <row r="1" spans="1:44" s="34" customFormat="1" ht="79.5" customHeight="1">
      <c r="A1" s="26" t="s">
        <v>52</v>
      </c>
      <c r="B1" s="27" t="s">
        <v>51</v>
      </c>
      <c r="C1" s="28" t="s">
        <v>50</v>
      </c>
      <c r="D1" s="29" t="s">
        <v>49</v>
      </c>
      <c r="E1" s="30" t="s">
        <v>48</v>
      </c>
      <c r="F1" s="31" t="s">
        <v>47</v>
      </c>
      <c r="G1" s="30" t="s">
        <v>46</v>
      </c>
      <c r="H1" s="31" t="s">
        <v>45</v>
      </c>
      <c r="I1" s="32" t="s">
        <v>44</v>
      </c>
      <c r="J1" s="32" t="s">
        <v>7</v>
      </c>
      <c r="K1" s="33" t="s">
        <v>8</v>
      </c>
      <c r="L1" s="32" t="s">
        <v>43</v>
      </c>
      <c r="M1" s="32" t="s">
        <v>42</v>
      </c>
      <c r="N1" s="32" t="s">
        <v>41</v>
      </c>
      <c r="O1" s="32" t="s">
        <v>40</v>
      </c>
      <c r="P1" s="34" t="s">
        <v>150</v>
      </c>
      <c r="Q1" s="32" t="s">
        <v>39</v>
      </c>
      <c r="R1" s="32" t="s">
        <v>38</v>
      </c>
      <c r="S1" s="32" t="s">
        <v>174</v>
      </c>
      <c r="T1" s="32" t="s">
        <v>175</v>
      </c>
      <c r="U1" s="35" t="s">
        <v>176</v>
      </c>
      <c r="V1" s="34" t="s">
        <v>178</v>
      </c>
      <c r="W1" s="34" t="s">
        <v>179</v>
      </c>
      <c r="X1" s="32" t="s">
        <v>37</v>
      </c>
      <c r="Y1" s="32" t="s">
        <v>36</v>
      </c>
      <c r="Z1" s="32" t="s">
        <v>35</v>
      </c>
      <c r="AA1" s="32" t="s">
        <v>183</v>
      </c>
      <c r="AB1" s="32" t="s">
        <v>184</v>
      </c>
      <c r="AC1" s="32" t="s">
        <v>185</v>
      </c>
      <c r="AD1" s="32" t="s">
        <v>186</v>
      </c>
      <c r="AE1" s="32" t="s">
        <v>187</v>
      </c>
      <c r="AF1" s="32" t="s">
        <v>188</v>
      </c>
      <c r="AG1" s="32" t="s">
        <v>33</v>
      </c>
      <c r="AH1" s="32" t="s">
        <v>34</v>
      </c>
      <c r="AI1" s="32" t="s">
        <v>32</v>
      </c>
      <c r="AJ1" s="32" t="s">
        <v>31</v>
      </c>
      <c r="AK1" s="32" t="s">
        <v>30</v>
      </c>
      <c r="AL1" s="32" t="s">
        <v>29</v>
      </c>
      <c r="AM1" s="32" t="s">
        <v>28</v>
      </c>
      <c r="AN1" s="32" t="s">
        <v>27</v>
      </c>
      <c r="AO1" s="32" t="s">
        <v>189</v>
      </c>
      <c r="AP1" s="32" t="s">
        <v>0</v>
      </c>
      <c r="AQ1" s="32" t="s">
        <v>26</v>
      </c>
      <c r="AR1" s="32" t="s">
        <v>25</v>
      </c>
    </row>
    <row r="2" spans="1:44" s="34" customFormat="1" ht="18" customHeight="1">
      <c r="A2" s="30">
        <v>1</v>
      </c>
      <c r="B2" s="36">
        <f aca="true" t="shared" si="0" ref="B2:B33">SUM(I2:AR2)</f>
        <v>23922</v>
      </c>
      <c r="C2" s="37">
        <f aca="true" t="shared" si="1" ref="C2:C33">COUNT(I2:AR2)</f>
        <v>25</v>
      </c>
      <c r="D2" s="38">
        <f aca="true" t="shared" si="2" ref="D2:D33">IF(COUNT(I2:AR2)&gt;0,LARGE(I2:AR2,1),0)+IF(COUNT(I2:AR2)&gt;1,LARGE(I2:AR2,2),0)+IF(COUNT(I2:AR2)&gt;2,LARGE(I2:AR2,3),0)+IF(COUNT(I2:AR2)&gt;3,LARGE(I2:AR2,4),0)+IF(COUNT(I2:AR2)&gt;4,LARGE(I2:AR2,5),0)+IF(COUNT(I2:AR2)&gt;5,LARGE(I2:AR2,6),0)+IF(COUNT(I2:AR2)&gt;6,LARGE(I2:AR2,7),0)+IF(COUNT(I2:AR2)&gt;7,LARGE(I2:AR2,8),0)+IF(COUNT(I2:AR2)&gt;8,LARGE(I2:AR2,9),0)+IF(COUNT(I2:AR2)&gt;9,LARGE(I2:AR2,10),0)+IF(COUNT(I2:AR2)&gt;10,LARGE(I2:AR2,11),0)+IF(COUNT(I2:AR2)&gt;11,LARGE(I2:AR2,12),0)+IF(COUNT(I2:AR2)&gt;12,LARGE(I2:AR2,13),0)+IF(COUNT(I2:AR2)&gt;13,LARGE(I2:AR2,14),0)+IF(COUNT(I2:AR2)&gt;14,LARGE(I2:AR2,15),0)+IF(COUNT(I2:AR2)&gt;15,LARGE(I2:AR2,16),0)+IF(COUNT(I2:AR2)&gt;16,LARGE(I2:AR2,17),0)+IF(COUNT(I2:AR2)&gt;17,LARGE(I2:AR2,18),0)</f>
        <v>17464</v>
      </c>
      <c r="E2" s="39" t="s">
        <v>59</v>
      </c>
      <c r="F2" s="40" t="s">
        <v>77</v>
      </c>
      <c r="G2" s="41">
        <v>1957</v>
      </c>
      <c r="H2" s="41" t="s">
        <v>141</v>
      </c>
      <c r="I2" s="42">
        <v>964</v>
      </c>
      <c r="J2" s="43">
        <v>926</v>
      </c>
      <c r="K2" s="43">
        <v>898</v>
      </c>
      <c r="L2" s="43">
        <v>951</v>
      </c>
      <c r="M2" s="43">
        <v>939</v>
      </c>
      <c r="N2" s="43">
        <v>980</v>
      </c>
      <c r="O2" s="43">
        <v>968</v>
      </c>
      <c r="P2" s="43">
        <v>990</v>
      </c>
      <c r="Q2" s="43">
        <v>951</v>
      </c>
      <c r="R2" s="43">
        <v>949</v>
      </c>
      <c r="S2" s="43"/>
      <c r="T2" s="44">
        <v>949</v>
      </c>
      <c r="U2" s="42"/>
      <c r="V2" s="42"/>
      <c r="W2" s="44">
        <v>955</v>
      </c>
      <c r="X2" s="44">
        <v>1000</v>
      </c>
      <c r="Y2" s="44">
        <v>952</v>
      </c>
      <c r="Z2" s="44">
        <v>887</v>
      </c>
      <c r="AA2" s="43">
        <v>963</v>
      </c>
      <c r="AB2" s="43">
        <v>948</v>
      </c>
      <c r="AC2" s="43">
        <v>945</v>
      </c>
      <c r="AD2" s="43">
        <v>920</v>
      </c>
      <c r="AE2" s="43">
        <v>1000</v>
      </c>
      <c r="AF2" s="44">
        <v>1000</v>
      </c>
      <c r="AG2" s="43"/>
      <c r="AH2" s="43"/>
      <c r="AI2" s="43"/>
      <c r="AJ2" s="43"/>
      <c r="AK2" s="43"/>
      <c r="AL2" s="43"/>
      <c r="AM2" s="43">
        <v>943</v>
      </c>
      <c r="AN2" s="43">
        <v>1000</v>
      </c>
      <c r="AO2" s="43">
        <v>987</v>
      </c>
      <c r="AP2" s="43">
        <v>957</v>
      </c>
      <c r="AQ2" s="43"/>
      <c r="AR2" s="43"/>
    </row>
    <row r="3" spans="1:44" s="34" customFormat="1" ht="18" customHeight="1">
      <c r="A3" s="30">
        <v>2</v>
      </c>
      <c r="B3" s="36">
        <f t="shared" si="0"/>
        <v>22098</v>
      </c>
      <c r="C3" s="37">
        <f t="shared" si="1"/>
        <v>24</v>
      </c>
      <c r="D3" s="38">
        <f t="shared" si="2"/>
        <v>17270</v>
      </c>
      <c r="E3" s="45" t="s">
        <v>154</v>
      </c>
      <c r="F3" s="45" t="s">
        <v>146</v>
      </c>
      <c r="G3" s="45">
        <v>1971</v>
      </c>
      <c r="H3" s="45" t="s">
        <v>143</v>
      </c>
      <c r="I3" s="42"/>
      <c r="J3" s="46"/>
      <c r="K3" s="46"/>
      <c r="L3" s="46"/>
      <c r="M3" s="46">
        <v>796</v>
      </c>
      <c r="N3" s="46">
        <v>640</v>
      </c>
      <c r="O3" s="46">
        <v>903</v>
      </c>
      <c r="P3" s="46">
        <v>946</v>
      </c>
      <c r="Q3" s="43">
        <v>889</v>
      </c>
      <c r="R3" s="43">
        <v>933</v>
      </c>
      <c r="S3" s="43">
        <v>694</v>
      </c>
      <c r="T3" s="43">
        <v>969</v>
      </c>
      <c r="U3" s="47">
        <v>974</v>
      </c>
      <c r="V3" s="42">
        <v>945</v>
      </c>
      <c r="W3" s="43"/>
      <c r="X3" s="43">
        <v>927</v>
      </c>
      <c r="Y3" s="48">
        <v>960</v>
      </c>
      <c r="Z3" s="43">
        <v>938</v>
      </c>
      <c r="AA3" s="43">
        <v>945</v>
      </c>
      <c r="AB3" s="43">
        <v>966</v>
      </c>
      <c r="AC3" s="43"/>
      <c r="AD3" s="43"/>
      <c r="AE3" s="43"/>
      <c r="AF3" s="43">
        <v>1000</v>
      </c>
      <c r="AG3" s="44">
        <v>906</v>
      </c>
      <c r="AH3" s="43">
        <v>1000</v>
      </c>
      <c r="AI3" s="43">
        <v>975</v>
      </c>
      <c r="AJ3" s="43">
        <v>952</v>
      </c>
      <c r="AK3" s="43"/>
      <c r="AL3" s="43"/>
      <c r="AM3" s="43"/>
      <c r="AN3" s="44">
        <v>1000</v>
      </c>
      <c r="AO3" s="43"/>
      <c r="AP3" s="44">
        <v>920</v>
      </c>
      <c r="AQ3" s="43">
        <v>952</v>
      </c>
      <c r="AR3" s="43">
        <v>968</v>
      </c>
    </row>
    <row r="4" spans="1:44" s="34" customFormat="1" ht="18" customHeight="1">
      <c r="A4" s="30">
        <v>3</v>
      </c>
      <c r="B4" s="36">
        <f t="shared" si="0"/>
        <v>18718</v>
      </c>
      <c r="C4" s="37">
        <f t="shared" si="1"/>
        <v>21</v>
      </c>
      <c r="D4" s="38">
        <f t="shared" si="2"/>
        <v>16250</v>
      </c>
      <c r="E4" s="45" t="s">
        <v>152</v>
      </c>
      <c r="F4" s="45" t="s">
        <v>83</v>
      </c>
      <c r="G4" s="49">
        <v>1967</v>
      </c>
      <c r="H4" s="49" t="s">
        <v>153</v>
      </c>
      <c r="I4" s="42"/>
      <c r="J4" s="46"/>
      <c r="K4" s="46"/>
      <c r="L4" s="46"/>
      <c r="M4" s="46"/>
      <c r="N4" s="46">
        <v>860</v>
      </c>
      <c r="O4" s="46"/>
      <c r="P4" s="46">
        <v>955</v>
      </c>
      <c r="Q4" s="43">
        <v>826</v>
      </c>
      <c r="R4" s="43">
        <v>885</v>
      </c>
      <c r="S4" s="43"/>
      <c r="T4" s="44">
        <v>872</v>
      </c>
      <c r="U4" s="42"/>
      <c r="V4" s="42"/>
      <c r="W4" s="44">
        <v>909</v>
      </c>
      <c r="X4" s="44">
        <v>905</v>
      </c>
      <c r="Y4" s="43">
        <v>857</v>
      </c>
      <c r="Z4" s="43"/>
      <c r="AA4" s="43"/>
      <c r="AB4" s="43">
        <v>880</v>
      </c>
      <c r="AC4" s="43">
        <v>849</v>
      </c>
      <c r="AD4" s="43">
        <v>832</v>
      </c>
      <c r="AE4" s="43">
        <v>980</v>
      </c>
      <c r="AF4" s="44">
        <v>913</v>
      </c>
      <c r="AG4" s="43">
        <v>973</v>
      </c>
      <c r="AH4" s="43">
        <v>936</v>
      </c>
      <c r="AI4" s="43"/>
      <c r="AJ4" s="43">
        <v>889</v>
      </c>
      <c r="AK4" s="43">
        <v>915</v>
      </c>
      <c r="AL4" s="43"/>
      <c r="AM4" s="43"/>
      <c r="AN4" s="43">
        <v>889</v>
      </c>
      <c r="AO4" s="43">
        <v>870</v>
      </c>
      <c r="AP4" s="43">
        <v>913</v>
      </c>
      <c r="AQ4" s="43"/>
      <c r="AR4" s="43">
        <v>810</v>
      </c>
    </row>
    <row r="5" spans="1:44" s="34" customFormat="1" ht="18" customHeight="1">
      <c r="A5" s="30">
        <v>4</v>
      </c>
      <c r="B5" s="36">
        <f t="shared" si="0"/>
        <v>20026.6</v>
      </c>
      <c r="C5" s="37">
        <f t="shared" si="1"/>
        <v>23</v>
      </c>
      <c r="D5" s="38">
        <f t="shared" si="2"/>
        <v>16128.6</v>
      </c>
      <c r="E5" s="39" t="s">
        <v>95</v>
      </c>
      <c r="F5" s="40" t="s">
        <v>96</v>
      </c>
      <c r="G5" s="50">
        <v>1961</v>
      </c>
      <c r="H5" s="50" t="s">
        <v>93</v>
      </c>
      <c r="I5" s="42">
        <v>916.6</v>
      </c>
      <c r="J5" s="51"/>
      <c r="K5" s="51"/>
      <c r="L5" s="51"/>
      <c r="M5" s="46">
        <v>776</v>
      </c>
      <c r="N5" s="46">
        <v>880</v>
      </c>
      <c r="O5" s="46"/>
      <c r="P5" s="46">
        <v>960</v>
      </c>
      <c r="Q5" s="46"/>
      <c r="R5" s="43"/>
      <c r="S5" s="43">
        <v>917</v>
      </c>
      <c r="T5" s="44">
        <v>846</v>
      </c>
      <c r="U5" s="47">
        <v>949</v>
      </c>
      <c r="V5" s="42"/>
      <c r="W5" s="44">
        <v>818</v>
      </c>
      <c r="X5" s="48">
        <v>943</v>
      </c>
      <c r="Y5" s="43">
        <v>914</v>
      </c>
      <c r="Z5" s="44">
        <v>864</v>
      </c>
      <c r="AA5" s="43"/>
      <c r="AB5" s="43">
        <v>862</v>
      </c>
      <c r="AC5" s="43">
        <v>871</v>
      </c>
      <c r="AD5" s="43">
        <v>824</v>
      </c>
      <c r="AE5" s="43">
        <v>920</v>
      </c>
      <c r="AF5" s="43"/>
      <c r="AG5" s="44">
        <v>656</v>
      </c>
      <c r="AH5" s="43">
        <v>824</v>
      </c>
      <c r="AI5" s="43"/>
      <c r="AJ5" s="43">
        <v>857</v>
      </c>
      <c r="AK5" s="43">
        <v>864</v>
      </c>
      <c r="AL5" s="43">
        <v>898</v>
      </c>
      <c r="AM5" s="43"/>
      <c r="AN5" s="43"/>
      <c r="AO5" s="43"/>
      <c r="AP5" s="44">
        <v>840</v>
      </c>
      <c r="AQ5" s="43">
        <v>922</v>
      </c>
      <c r="AR5" s="43">
        <v>905</v>
      </c>
    </row>
    <row r="6" spans="1:44" s="34" customFormat="1" ht="18" customHeight="1">
      <c r="A6" s="30">
        <v>5</v>
      </c>
      <c r="B6" s="36">
        <f t="shared" si="0"/>
        <v>27743</v>
      </c>
      <c r="C6" s="37">
        <f t="shared" si="1"/>
        <v>34</v>
      </c>
      <c r="D6" s="38">
        <f t="shared" si="2"/>
        <v>16058</v>
      </c>
      <c r="E6" s="39" t="s">
        <v>14</v>
      </c>
      <c r="F6" s="40" t="s">
        <v>20</v>
      </c>
      <c r="G6" s="41">
        <v>1979</v>
      </c>
      <c r="H6" s="41" t="s">
        <v>22</v>
      </c>
      <c r="I6" s="42">
        <v>821</v>
      </c>
      <c r="J6" s="43">
        <v>350</v>
      </c>
      <c r="K6" s="46">
        <v>653</v>
      </c>
      <c r="L6" s="43">
        <v>733</v>
      </c>
      <c r="M6" s="43">
        <v>653</v>
      </c>
      <c r="N6" s="43">
        <v>700</v>
      </c>
      <c r="O6" s="43">
        <v>548</v>
      </c>
      <c r="P6" s="43">
        <v>901</v>
      </c>
      <c r="Q6" s="43"/>
      <c r="R6" s="43">
        <v>859</v>
      </c>
      <c r="S6" s="43">
        <v>889</v>
      </c>
      <c r="T6" s="44">
        <v>770</v>
      </c>
      <c r="U6" s="40">
        <v>863</v>
      </c>
      <c r="V6" s="42">
        <v>834</v>
      </c>
      <c r="W6" s="43">
        <v>891</v>
      </c>
      <c r="X6" s="44">
        <v>952</v>
      </c>
      <c r="Y6" s="44">
        <v>808</v>
      </c>
      <c r="Z6" s="44">
        <v>818</v>
      </c>
      <c r="AA6" s="43">
        <v>815</v>
      </c>
      <c r="AB6" s="43">
        <v>845</v>
      </c>
      <c r="AC6" s="43">
        <v>936</v>
      </c>
      <c r="AD6" s="43">
        <v>728</v>
      </c>
      <c r="AE6" s="43">
        <v>940</v>
      </c>
      <c r="AF6" s="43">
        <v>918</v>
      </c>
      <c r="AG6" s="43">
        <v>838</v>
      </c>
      <c r="AH6" s="43">
        <v>851</v>
      </c>
      <c r="AI6" s="43">
        <v>850</v>
      </c>
      <c r="AJ6" s="43">
        <v>793</v>
      </c>
      <c r="AK6" s="43">
        <v>898</v>
      </c>
      <c r="AL6" s="43">
        <v>923</v>
      </c>
      <c r="AM6" s="43"/>
      <c r="AN6" s="44">
        <v>889</v>
      </c>
      <c r="AO6" s="43">
        <v>844</v>
      </c>
      <c r="AP6" s="43">
        <v>935</v>
      </c>
      <c r="AQ6" s="43">
        <v>823</v>
      </c>
      <c r="AR6" s="43">
        <v>874</v>
      </c>
    </row>
    <row r="7" spans="1:44" s="34" customFormat="1" ht="13.5" customHeight="1">
      <c r="A7" s="30">
        <v>6</v>
      </c>
      <c r="B7" s="36">
        <f t="shared" si="0"/>
        <v>17255.4</v>
      </c>
      <c r="C7" s="37">
        <f t="shared" si="1"/>
        <v>21</v>
      </c>
      <c r="D7" s="38">
        <f t="shared" si="2"/>
        <v>15361.4</v>
      </c>
      <c r="E7" s="39" t="s">
        <v>114</v>
      </c>
      <c r="F7" s="52" t="s">
        <v>115</v>
      </c>
      <c r="G7" s="53">
        <v>20090</v>
      </c>
      <c r="H7" s="54" t="s">
        <v>108</v>
      </c>
      <c r="I7" s="47"/>
      <c r="J7" s="43">
        <v>883.4</v>
      </c>
      <c r="K7" s="43">
        <v>837</v>
      </c>
      <c r="L7" s="46">
        <v>881</v>
      </c>
      <c r="M7" s="46"/>
      <c r="N7" s="46"/>
      <c r="O7" s="46"/>
      <c r="P7" s="46"/>
      <c r="Q7" s="46"/>
      <c r="R7" s="46">
        <v>911</v>
      </c>
      <c r="S7" s="46"/>
      <c r="T7" s="46">
        <v>938</v>
      </c>
      <c r="U7" s="42"/>
      <c r="V7" s="42"/>
      <c r="W7" s="44">
        <v>836</v>
      </c>
      <c r="X7" s="43">
        <v>878</v>
      </c>
      <c r="Y7" s="43">
        <v>828</v>
      </c>
      <c r="Z7" s="43"/>
      <c r="AA7" s="43">
        <v>741</v>
      </c>
      <c r="AB7" s="43">
        <v>897</v>
      </c>
      <c r="AC7" s="43">
        <v>753</v>
      </c>
      <c r="AD7" s="43">
        <v>848</v>
      </c>
      <c r="AE7" s="43"/>
      <c r="AF7" s="43">
        <v>959</v>
      </c>
      <c r="AG7" s="46">
        <v>919</v>
      </c>
      <c r="AH7" s="46">
        <v>686</v>
      </c>
      <c r="AI7" s="43">
        <v>875</v>
      </c>
      <c r="AJ7" s="43"/>
      <c r="AK7" s="43">
        <v>830</v>
      </c>
      <c r="AL7" s="43">
        <v>514</v>
      </c>
      <c r="AM7" s="43"/>
      <c r="AN7" s="43"/>
      <c r="AO7" s="51"/>
      <c r="AP7" s="55">
        <v>800</v>
      </c>
      <c r="AQ7" s="51">
        <v>694</v>
      </c>
      <c r="AR7" s="51">
        <v>747</v>
      </c>
    </row>
    <row r="8" spans="1:44" s="34" customFormat="1" ht="13.5" customHeight="1">
      <c r="A8" s="30">
        <v>7</v>
      </c>
      <c r="B8" s="36">
        <f t="shared" si="0"/>
        <v>18437</v>
      </c>
      <c r="C8" s="37">
        <f t="shared" si="1"/>
        <v>24</v>
      </c>
      <c r="D8" s="38">
        <f t="shared" si="2"/>
        <v>14666</v>
      </c>
      <c r="E8" s="39" t="s">
        <v>61</v>
      </c>
      <c r="F8" s="40" t="s">
        <v>2</v>
      </c>
      <c r="G8" s="41">
        <v>1972</v>
      </c>
      <c r="H8" s="41" t="s">
        <v>62</v>
      </c>
      <c r="I8" s="42">
        <v>679</v>
      </c>
      <c r="J8" s="43">
        <v>463</v>
      </c>
      <c r="K8" s="51"/>
      <c r="L8" s="43"/>
      <c r="M8" s="43">
        <v>633</v>
      </c>
      <c r="N8" s="47">
        <v>820</v>
      </c>
      <c r="O8" s="47">
        <v>839</v>
      </c>
      <c r="P8" s="47">
        <v>911</v>
      </c>
      <c r="Q8" s="47">
        <v>753</v>
      </c>
      <c r="R8" s="47"/>
      <c r="S8" s="47">
        <v>722</v>
      </c>
      <c r="T8" s="43">
        <v>906</v>
      </c>
      <c r="U8" s="40">
        <v>795</v>
      </c>
      <c r="V8" s="42"/>
      <c r="W8" s="43"/>
      <c r="X8" s="44">
        <v>810</v>
      </c>
      <c r="Y8" s="48">
        <v>720</v>
      </c>
      <c r="Z8" s="43"/>
      <c r="AA8" s="43">
        <v>778</v>
      </c>
      <c r="AB8" s="56"/>
      <c r="AC8" s="56"/>
      <c r="AD8" s="51"/>
      <c r="AE8" s="46">
        <v>780</v>
      </c>
      <c r="AF8" s="46">
        <v>837</v>
      </c>
      <c r="AG8" s="44">
        <v>594</v>
      </c>
      <c r="AH8" s="43">
        <v>894</v>
      </c>
      <c r="AI8" s="46">
        <v>775</v>
      </c>
      <c r="AJ8" s="46">
        <v>682</v>
      </c>
      <c r="AK8" s="46"/>
      <c r="AL8" s="46"/>
      <c r="AM8" s="46"/>
      <c r="AN8" s="46">
        <v>778</v>
      </c>
      <c r="AO8" s="43">
        <v>818</v>
      </c>
      <c r="AP8" s="43">
        <v>848</v>
      </c>
      <c r="AQ8" s="43">
        <v>839</v>
      </c>
      <c r="AR8" s="43">
        <v>763</v>
      </c>
    </row>
    <row r="9" spans="1:44" s="34" customFormat="1" ht="13.5" customHeight="1">
      <c r="A9" s="30">
        <v>8</v>
      </c>
      <c r="B9" s="36">
        <f t="shared" si="0"/>
        <v>16645</v>
      </c>
      <c r="C9" s="37">
        <f t="shared" si="1"/>
        <v>22</v>
      </c>
      <c r="D9" s="38">
        <f t="shared" si="2"/>
        <v>14306</v>
      </c>
      <c r="E9" s="39" t="s">
        <v>63</v>
      </c>
      <c r="F9" s="40" t="s">
        <v>18</v>
      </c>
      <c r="G9" s="50">
        <v>1951</v>
      </c>
      <c r="H9" s="50" t="s">
        <v>62</v>
      </c>
      <c r="I9" s="42">
        <v>694</v>
      </c>
      <c r="J9" s="43">
        <v>575</v>
      </c>
      <c r="K9" s="43"/>
      <c r="L9" s="43">
        <v>802</v>
      </c>
      <c r="M9" s="43">
        <v>694</v>
      </c>
      <c r="N9" s="42"/>
      <c r="O9" s="42">
        <v>774</v>
      </c>
      <c r="P9" s="42">
        <v>876</v>
      </c>
      <c r="Q9" s="42">
        <v>765</v>
      </c>
      <c r="R9" s="42"/>
      <c r="S9" s="42"/>
      <c r="T9" s="51"/>
      <c r="U9" s="42"/>
      <c r="V9" s="42">
        <v>612</v>
      </c>
      <c r="W9" s="44">
        <v>745</v>
      </c>
      <c r="X9" s="48">
        <v>800</v>
      </c>
      <c r="Y9" s="48">
        <v>880</v>
      </c>
      <c r="Z9" s="43">
        <v>531</v>
      </c>
      <c r="AA9" s="43">
        <v>797</v>
      </c>
      <c r="AB9" s="43"/>
      <c r="AC9" s="43"/>
      <c r="AD9" s="43">
        <v>800</v>
      </c>
      <c r="AE9" s="43"/>
      <c r="AF9" s="43">
        <v>857</v>
      </c>
      <c r="AG9" s="44">
        <v>938</v>
      </c>
      <c r="AH9" s="43">
        <v>784</v>
      </c>
      <c r="AI9" s="43"/>
      <c r="AJ9" s="43"/>
      <c r="AK9" s="43"/>
      <c r="AL9" s="43"/>
      <c r="AM9" s="43">
        <v>800</v>
      </c>
      <c r="AN9" s="44">
        <v>834</v>
      </c>
      <c r="AO9" s="43">
        <v>740</v>
      </c>
      <c r="AP9" s="43"/>
      <c r="AQ9" s="43">
        <v>726</v>
      </c>
      <c r="AR9" s="43">
        <v>621</v>
      </c>
    </row>
    <row r="10" spans="1:44" s="34" customFormat="1" ht="13.5" customHeight="1">
      <c r="A10" s="30">
        <v>9</v>
      </c>
      <c r="B10" s="36">
        <f t="shared" si="0"/>
        <v>17218</v>
      </c>
      <c r="C10" s="37">
        <f t="shared" si="1"/>
        <v>24</v>
      </c>
      <c r="D10" s="38">
        <f t="shared" si="2"/>
        <v>13683</v>
      </c>
      <c r="E10" s="39" t="s">
        <v>116</v>
      </c>
      <c r="F10" s="52" t="s">
        <v>117</v>
      </c>
      <c r="G10" s="53">
        <v>24838</v>
      </c>
      <c r="H10" s="54" t="s">
        <v>118</v>
      </c>
      <c r="I10" s="57"/>
      <c r="J10" s="43">
        <v>734.999999999999</v>
      </c>
      <c r="K10" s="46">
        <v>449</v>
      </c>
      <c r="L10" s="46">
        <v>693</v>
      </c>
      <c r="M10" s="51"/>
      <c r="N10" s="42">
        <v>560</v>
      </c>
      <c r="O10" s="42"/>
      <c r="P10" s="42">
        <v>782</v>
      </c>
      <c r="Q10" s="42">
        <v>704</v>
      </c>
      <c r="R10" s="42">
        <v>693</v>
      </c>
      <c r="S10" s="42"/>
      <c r="T10" s="43"/>
      <c r="U10" s="47">
        <v>898</v>
      </c>
      <c r="V10" s="42"/>
      <c r="W10" s="44">
        <v>709</v>
      </c>
      <c r="X10" s="44">
        <v>714</v>
      </c>
      <c r="Y10" s="44">
        <v>731</v>
      </c>
      <c r="Z10" s="43"/>
      <c r="AA10" s="43"/>
      <c r="AB10" s="43">
        <v>639</v>
      </c>
      <c r="AC10" s="43"/>
      <c r="AD10" s="43">
        <v>680</v>
      </c>
      <c r="AE10" s="43">
        <v>760</v>
      </c>
      <c r="AF10" s="43">
        <v>898</v>
      </c>
      <c r="AG10" s="56"/>
      <c r="AH10" s="43">
        <v>787</v>
      </c>
      <c r="AI10" s="46">
        <v>700</v>
      </c>
      <c r="AJ10" s="46">
        <v>618</v>
      </c>
      <c r="AK10" s="46">
        <v>728</v>
      </c>
      <c r="AL10" s="51"/>
      <c r="AM10" s="46">
        <v>771</v>
      </c>
      <c r="AN10" s="46">
        <v>815</v>
      </c>
      <c r="AO10" s="43"/>
      <c r="AP10" s="43">
        <v>761</v>
      </c>
      <c r="AQ10" s="43">
        <v>804</v>
      </c>
      <c r="AR10" s="43">
        <v>589</v>
      </c>
    </row>
    <row r="11" spans="1:44" s="34" customFormat="1" ht="13.5" customHeight="1">
      <c r="A11" s="30">
        <v>10</v>
      </c>
      <c r="B11" s="36">
        <f t="shared" si="0"/>
        <v>20463</v>
      </c>
      <c r="C11" s="37">
        <f t="shared" si="1"/>
        <v>30</v>
      </c>
      <c r="D11" s="38">
        <f t="shared" si="2"/>
        <v>13625</v>
      </c>
      <c r="E11" s="39" t="s">
        <v>12</v>
      </c>
      <c r="F11" s="40" t="s">
        <v>13</v>
      </c>
      <c r="G11" s="41">
        <v>1977</v>
      </c>
      <c r="H11" s="41" t="s">
        <v>93</v>
      </c>
      <c r="I11" s="42">
        <v>696</v>
      </c>
      <c r="J11" s="43">
        <v>830</v>
      </c>
      <c r="K11" s="43">
        <v>714</v>
      </c>
      <c r="L11" s="43">
        <v>723</v>
      </c>
      <c r="M11" s="43"/>
      <c r="N11" s="47">
        <v>620</v>
      </c>
      <c r="O11" s="47">
        <v>483</v>
      </c>
      <c r="P11" s="43">
        <v>832</v>
      </c>
      <c r="Q11" s="43">
        <v>435</v>
      </c>
      <c r="R11" s="43">
        <v>767</v>
      </c>
      <c r="S11" s="43">
        <v>527</v>
      </c>
      <c r="T11" s="44">
        <v>667</v>
      </c>
      <c r="U11" s="47">
        <v>795</v>
      </c>
      <c r="V11" s="42">
        <v>501</v>
      </c>
      <c r="W11" s="43">
        <v>900</v>
      </c>
      <c r="X11" s="48">
        <v>542</v>
      </c>
      <c r="Y11" s="43">
        <v>706</v>
      </c>
      <c r="Z11" s="43">
        <v>688</v>
      </c>
      <c r="AA11" s="43">
        <v>723</v>
      </c>
      <c r="AB11" s="43">
        <v>622</v>
      </c>
      <c r="AC11" s="43">
        <v>774</v>
      </c>
      <c r="AD11" s="43"/>
      <c r="AE11" s="43">
        <v>720</v>
      </c>
      <c r="AF11" s="43">
        <v>796</v>
      </c>
      <c r="AG11" s="43"/>
      <c r="AH11" s="43">
        <v>744</v>
      </c>
      <c r="AI11" s="43">
        <v>550</v>
      </c>
      <c r="AJ11" s="43">
        <v>587</v>
      </c>
      <c r="AK11" s="43">
        <v>711</v>
      </c>
      <c r="AL11" s="43">
        <v>616</v>
      </c>
      <c r="AM11" s="43"/>
      <c r="AN11" s="44">
        <v>723</v>
      </c>
      <c r="AO11" s="43">
        <v>688</v>
      </c>
      <c r="AP11" s="43">
        <v>783</v>
      </c>
      <c r="AQ11" s="43"/>
      <c r="AR11" s="43"/>
    </row>
    <row r="12" spans="1:44" s="34" customFormat="1" ht="13.5" customHeight="1">
      <c r="A12" s="30">
        <v>11</v>
      </c>
      <c r="B12" s="36">
        <f t="shared" si="0"/>
        <v>16519</v>
      </c>
      <c r="C12" s="37">
        <f t="shared" si="1"/>
        <v>28</v>
      </c>
      <c r="D12" s="38">
        <f t="shared" si="2"/>
        <v>13115</v>
      </c>
      <c r="E12" s="39" t="s">
        <v>73</v>
      </c>
      <c r="F12" s="40" t="s">
        <v>81</v>
      </c>
      <c r="G12" s="41">
        <v>1981</v>
      </c>
      <c r="H12" s="41" t="s">
        <v>74</v>
      </c>
      <c r="I12" s="42">
        <v>444</v>
      </c>
      <c r="J12" s="43">
        <v>525</v>
      </c>
      <c r="K12" s="43">
        <v>889</v>
      </c>
      <c r="L12" s="43">
        <v>832</v>
      </c>
      <c r="M12" s="43">
        <v>592</v>
      </c>
      <c r="N12" s="43"/>
      <c r="O12" s="43">
        <v>806</v>
      </c>
      <c r="P12" s="43">
        <v>757</v>
      </c>
      <c r="Q12" s="43">
        <v>654</v>
      </c>
      <c r="R12" s="43">
        <v>867</v>
      </c>
      <c r="S12" s="43">
        <v>833</v>
      </c>
      <c r="T12" s="43">
        <v>875</v>
      </c>
      <c r="U12" s="47">
        <v>872</v>
      </c>
      <c r="V12" s="42">
        <v>723</v>
      </c>
      <c r="W12" s="43"/>
      <c r="X12" s="43"/>
      <c r="Y12" s="43">
        <v>800</v>
      </c>
      <c r="Z12" s="43">
        <v>156</v>
      </c>
      <c r="AA12" s="43">
        <v>149</v>
      </c>
      <c r="AB12" s="43"/>
      <c r="AC12" s="43">
        <v>452</v>
      </c>
      <c r="AD12" s="43">
        <v>624</v>
      </c>
      <c r="AE12" s="43">
        <v>220</v>
      </c>
      <c r="AF12" s="43">
        <v>755</v>
      </c>
      <c r="AG12" s="44">
        <v>438</v>
      </c>
      <c r="AH12" s="43">
        <v>425</v>
      </c>
      <c r="AI12" s="43"/>
      <c r="AJ12" s="43"/>
      <c r="AK12" s="43"/>
      <c r="AL12" s="43"/>
      <c r="AM12" s="43">
        <v>571</v>
      </c>
      <c r="AN12" s="43">
        <v>371</v>
      </c>
      <c r="AO12" s="46">
        <v>610</v>
      </c>
      <c r="AP12" s="43">
        <v>523</v>
      </c>
      <c r="AQ12" s="43">
        <v>530</v>
      </c>
      <c r="AR12" s="43">
        <v>226</v>
      </c>
    </row>
    <row r="13" spans="1:44" s="34" customFormat="1" ht="13.5" customHeight="1">
      <c r="A13" s="30">
        <v>12</v>
      </c>
      <c r="B13" s="36">
        <f t="shared" si="0"/>
        <v>13034</v>
      </c>
      <c r="C13" s="37">
        <f t="shared" si="1"/>
        <v>16</v>
      </c>
      <c r="D13" s="38">
        <f t="shared" si="2"/>
        <v>13034</v>
      </c>
      <c r="E13" s="39" t="s">
        <v>97</v>
      </c>
      <c r="F13" s="40" t="s">
        <v>98</v>
      </c>
      <c r="G13" s="50">
        <v>1958</v>
      </c>
      <c r="H13" s="50" t="s">
        <v>99</v>
      </c>
      <c r="I13" s="42">
        <v>666</v>
      </c>
      <c r="J13" s="43">
        <v>413</v>
      </c>
      <c r="K13" s="43"/>
      <c r="L13" s="43">
        <v>822</v>
      </c>
      <c r="M13" s="43">
        <v>857</v>
      </c>
      <c r="N13" s="46">
        <v>920</v>
      </c>
      <c r="O13" s="46"/>
      <c r="P13" s="46"/>
      <c r="Q13" s="46">
        <v>783</v>
      </c>
      <c r="R13" s="46">
        <v>878</v>
      </c>
      <c r="S13" s="46"/>
      <c r="T13" s="43"/>
      <c r="U13" s="42"/>
      <c r="V13" s="42"/>
      <c r="W13" s="44">
        <v>900</v>
      </c>
      <c r="X13" s="48">
        <v>857</v>
      </c>
      <c r="Y13" s="48">
        <v>640</v>
      </c>
      <c r="Z13" s="43">
        <v>906</v>
      </c>
      <c r="AA13" s="43">
        <v>889</v>
      </c>
      <c r="AB13" s="43"/>
      <c r="AC13" s="43"/>
      <c r="AD13" s="43"/>
      <c r="AE13" s="43"/>
      <c r="AF13" s="43">
        <v>939</v>
      </c>
      <c r="AG13" s="46">
        <v>946</v>
      </c>
      <c r="AH13" s="46">
        <v>872</v>
      </c>
      <c r="AI13" s="43"/>
      <c r="AJ13" s="56">
        <v>746</v>
      </c>
      <c r="AK13" s="43"/>
      <c r="AL13" s="43"/>
      <c r="AM13" s="43"/>
      <c r="AN13" s="43"/>
      <c r="AO13" s="43"/>
      <c r="AP13" s="46"/>
      <c r="AQ13" s="46"/>
      <c r="AR13" s="46"/>
    </row>
    <row r="14" spans="1:44" s="34" customFormat="1" ht="13.5" customHeight="1">
      <c r="A14" s="30">
        <v>13</v>
      </c>
      <c r="B14" s="36">
        <f t="shared" si="0"/>
        <v>15335</v>
      </c>
      <c r="C14" s="37">
        <f t="shared" si="1"/>
        <v>23</v>
      </c>
      <c r="D14" s="38">
        <f t="shared" si="2"/>
        <v>12988</v>
      </c>
      <c r="E14" s="39" t="s">
        <v>56</v>
      </c>
      <c r="F14" s="40" t="s">
        <v>102</v>
      </c>
      <c r="G14" s="41">
        <v>1959</v>
      </c>
      <c r="H14" s="41" t="s">
        <v>10</v>
      </c>
      <c r="I14" s="42">
        <v>472</v>
      </c>
      <c r="J14" s="43">
        <v>756</v>
      </c>
      <c r="K14" s="47">
        <v>852</v>
      </c>
      <c r="L14" s="47"/>
      <c r="M14" s="47"/>
      <c r="N14" s="47">
        <v>740</v>
      </c>
      <c r="O14" s="47">
        <v>742</v>
      </c>
      <c r="P14" s="47"/>
      <c r="Q14" s="47"/>
      <c r="R14" s="47">
        <v>822</v>
      </c>
      <c r="S14" s="47">
        <v>444</v>
      </c>
      <c r="T14" s="47">
        <v>813</v>
      </c>
      <c r="U14" s="40">
        <v>658</v>
      </c>
      <c r="V14" s="42">
        <v>556</v>
      </c>
      <c r="W14" s="46">
        <v>860</v>
      </c>
      <c r="X14" s="46">
        <v>707</v>
      </c>
      <c r="Y14" s="46">
        <v>714</v>
      </c>
      <c r="Z14" s="51"/>
      <c r="AA14" s="51"/>
      <c r="AB14" s="46">
        <v>587</v>
      </c>
      <c r="AC14" s="46">
        <v>839</v>
      </c>
      <c r="AD14" s="56"/>
      <c r="AE14" s="43">
        <v>620</v>
      </c>
      <c r="AF14" s="43">
        <v>735</v>
      </c>
      <c r="AG14" s="46">
        <v>676</v>
      </c>
      <c r="AH14" s="46">
        <v>702</v>
      </c>
      <c r="AI14" s="51"/>
      <c r="AJ14" s="46">
        <v>523</v>
      </c>
      <c r="AK14" s="46">
        <v>609</v>
      </c>
      <c r="AL14" s="51"/>
      <c r="AM14" s="51"/>
      <c r="AN14" s="46">
        <v>519</v>
      </c>
      <c r="AO14" s="46">
        <v>389</v>
      </c>
      <c r="AP14" s="51"/>
      <c r="AQ14" s="51"/>
      <c r="AR14" s="51"/>
    </row>
    <row r="15" spans="1:44" s="34" customFormat="1" ht="13.5" customHeight="1">
      <c r="A15" s="30">
        <v>14</v>
      </c>
      <c r="B15" s="36">
        <f t="shared" si="0"/>
        <v>12691.6</v>
      </c>
      <c r="C15" s="37">
        <f t="shared" si="1"/>
        <v>14</v>
      </c>
      <c r="D15" s="38">
        <f t="shared" si="2"/>
        <v>12691.6</v>
      </c>
      <c r="E15" s="58" t="s">
        <v>142</v>
      </c>
      <c r="F15" s="40" t="s">
        <v>78</v>
      </c>
      <c r="G15" s="59">
        <v>1967</v>
      </c>
      <c r="H15" s="60" t="s">
        <v>143</v>
      </c>
      <c r="I15" s="42"/>
      <c r="J15" s="46"/>
      <c r="K15" s="42">
        <v>877.6</v>
      </c>
      <c r="L15" s="42">
        <v>911</v>
      </c>
      <c r="M15" s="42">
        <v>816</v>
      </c>
      <c r="N15" s="42"/>
      <c r="O15" s="42"/>
      <c r="P15" s="42">
        <v>970</v>
      </c>
      <c r="Q15" s="47">
        <v>852</v>
      </c>
      <c r="R15" s="61">
        <v>755</v>
      </c>
      <c r="S15" s="47"/>
      <c r="T15" s="62">
        <v>923</v>
      </c>
      <c r="U15" s="42"/>
      <c r="V15" s="42"/>
      <c r="W15" s="44">
        <v>936</v>
      </c>
      <c r="X15" s="43"/>
      <c r="Y15" s="43"/>
      <c r="Z15" s="43"/>
      <c r="AA15" s="43"/>
      <c r="AB15" s="43"/>
      <c r="AC15" s="43"/>
      <c r="AD15" s="43">
        <v>896</v>
      </c>
      <c r="AE15" s="43"/>
      <c r="AF15" s="43"/>
      <c r="AG15" s="43"/>
      <c r="AH15" s="43"/>
      <c r="AI15" s="43"/>
      <c r="AJ15" s="43">
        <v>921</v>
      </c>
      <c r="AK15" s="43">
        <v>983</v>
      </c>
      <c r="AL15" s="43"/>
      <c r="AM15" s="43"/>
      <c r="AN15" s="43"/>
      <c r="AO15" s="43"/>
      <c r="AP15" s="43">
        <v>978</v>
      </c>
      <c r="AQ15" s="43">
        <v>936</v>
      </c>
      <c r="AR15" s="43">
        <v>937</v>
      </c>
    </row>
    <row r="16" spans="1:44" s="34" customFormat="1" ht="13.5" customHeight="1">
      <c r="A16" s="30">
        <v>15</v>
      </c>
      <c r="B16" s="36">
        <f t="shared" si="0"/>
        <v>11834.399999999998</v>
      </c>
      <c r="C16" s="37">
        <f t="shared" si="1"/>
        <v>17</v>
      </c>
      <c r="D16" s="38">
        <f t="shared" si="2"/>
        <v>11834.399999999998</v>
      </c>
      <c r="E16" s="39" t="s">
        <v>177</v>
      </c>
      <c r="F16" s="40" t="s">
        <v>149</v>
      </c>
      <c r="G16" s="50">
        <v>1984</v>
      </c>
      <c r="H16" s="50" t="s">
        <v>151</v>
      </c>
      <c r="I16" s="42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>
        <v>719</v>
      </c>
      <c r="U16" s="42"/>
      <c r="V16" s="42"/>
      <c r="W16" s="63">
        <v>672.399999999999</v>
      </c>
      <c r="X16" s="63">
        <v>667</v>
      </c>
      <c r="Y16" s="63">
        <v>692</v>
      </c>
      <c r="Z16" s="63">
        <v>682</v>
      </c>
      <c r="AA16" s="46">
        <v>593</v>
      </c>
      <c r="AB16" s="46">
        <v>553</v>
      </c>
      <c r="AC16" s="46">
        <v>645</v>
      </c>
      <c r="AD16" s="51"/>
      <c r="AE16" s="51"/>
      <c r="AF16" s="51"/>
      <c r="AG16" s="51"/>
      <c r="AH16" s="46">
        <v>659</v>
      </c>
      <c r="AI16" s="46">
        <v>675</v>
      </c>
      <c r="AJ16" s="51"/>
      <c r="AK16" s="46">
        <v>745</v>
      </c>
      <c r="AL16" s="46">
        <v>693</v>
      </c>
      <c r="AM16" s="51"/>
      <c r="AN16" s="46">
        <v>667</v>
      </c>
      <c r="AO16" s="46">
        <v>831</v>
      </c>
      <c r="AP16" s="51">
        <v>826</v>
      </c>
      <c r="AQ16" s="51">
        <v>784</v>
      </c>
      <c r="AR16" s="51">
        <v>731</v>
      </c>
    </row>
    <row r="17" spans="1:44" s="34" customFormat="1" ht="13.5" customHeight="1">
      <c r="A17" s="30">
        <v>16</v>
      </c>
      <c r="B17" s="36">
        <f t="shared" si="0"/>
        <v>15280.2</v>
      </c>
      <c r="C17" s="37">
        <f t="shared" si="1"/>
        <v>31</v>
      </c>
      <c r="D17" s="38">
        <f t="shared" si="2"/>
        <v>11663.2</v>
      </c>
      <c r="E17" s="39" t="s">
        <v>69</v>
      </c>
      <c r="F17" s="40" t="s">
        <v>16</v>
      </c>
      <c r="G17" s="41">
        <v>1982</v>
      </c>
      <c r="H17" s="41" t="s">
        <v>23</v>
      </c>
      <c r="I17" s="42">
        <v>416.200000000001</v>
      </c>
      <c r="J17" s="43"/>
      <c r="K17" s="43">
        <v>926</v>
      </c>
      <c r="L17" s="43">
        <v>604</v>
      </c>
      <c r="M17" s="43">
        <v>572</v>
      </c>
      <c r="N17" s="43"/>
      <c r="O17" s="43">
        <v>451</v>
      </c>
      <c r="P17" s="43">
        <v>772</v>
      </c>
      <c r="Q17" s="46">
        <v>217</v>
      </c>
      <c r="R17" s="64">
        <v>694</v>
      </c>
      <c r="S17" s="46">
        <v>361</v>
      </c>
      <c r="T17" s="63">
        <v>130</v>
      </c>
      <c r="U17" s="47">
        <v>565</v>
      </c>
      <c r="V17" s="47">
        <v>279</v>
      </c>
      <c r="W17" s="46">
        <v>920</v>
      </c>
      <c r="X17" s="64">
        <v>342</v>
      </c>
      <c r="Y17" s="65">
        <v>399</v>
      </c>
      <c r="Z17" s="46">
        <v>750</v>
      </c>
      <c r="AA17" s="46">
        <v>168</v>
      </c>
      <c r="AB17" s="46"/>
      <c r="AC17" s="46">
        <v>420</v>
      </c>
      <c r="AD17" s="46">
        <v>720</v>
      </c>
      <c r="AE17" s="46">
        <v>240</v>
      </c>
      <c r="AF17" s="46">
        <v>776</v>
      </c>
      <c r="AG17" s="44">
        <v>188</v>
      </c>
      <c r="AH17" s="43">
        <v>275</v>
      </c>
      <c r="AI17" s="43">
        <v>575</v>
      </c>
      <c r="AJ17" s="43">
        <v>698</v>
      </c>
      <c r="AK17" s="43">
        <v>388</v>
      </c>
      <c r="AL17" s="43">
        <v>770</v>
      </c>
      <c r="AM17" s="43"/>
      <c r="AN17" s="43"/>
      <c r="AO17" s="43">
        <v>246</v>
      </c>
      <c r="AP17" s="43">
        <v>501</v>
      </c>
      <c r="AQ17" s="43">
        <v>533</v>
      </c>
      <c r="AR17" s="43">
        <v>384</v>
      </c>
    </row>
    <row r="18" spans="1:44" s="34" customFormat="1" ht="13.5" customHeight="1">
      <c r="A18" s="30">
        <v>17</v>
      </c>
      <c r="B18" s="36">
        <f t="shared" si="0"/>
        <v>11493</v>
      </c>
      <c r="C18" s="37">
        <f t="shared" si="1"/>
        <v>14</v>
      </c>
      <c r="D18" s="38">
        <f t="shared" si="2"/>
        <v>11493</v>
      </c>
      <c r="E18" s="59" t="s">
        <v>144</v>
      </c>
      <c r="F18" s="42" t="s">
        <v>83</v>
      </c>
      <c r="G18" s="59">
        <v>1956</v>
      </c>
      <c r="H18" s="60" t="s">
        <v>145</v>
      </c>
      <c r="I18" s="42"/>
      <c r="J18" s="46"/>
      <c r="K18" s="46">
        <v>796</v>
      </c>
      <c r="L18" s="46"/>
      <c r="M18" s="46"/>
      <c r="N18" s="46"/>
      <c r="O18" s="46"/>
      <c r="P18" s="46">
        <v>866</v>
      </c>
      <c r="Q18" s="43"/>
      <c r="R18" s="43">
        <v>782</v>
      </c>
      <c r="S18" s="43"/>
      <c r="T18" s="43"/>
      <c r="U18" s="42"/>
      <c r="V18" s="42"/>
      <c r="W18" s="46"/>
      <c r="X18" s="46"/>
      <c r="Y18" s="46"/>
      <c r="Z18" s="46"/>
      <c r="AA18" s="46"/>
      <c r="AB18" s="46">
        <v>811</v>
      </c>
      <c r="AC18" s="65"/>
      <c r="AD18" s="43">
        <v>704</v>
      </c>
      <c r="AE18" s="43"/>
      <c r="AF18" s="43"/>
      <c r="AG18" s="44">
        <v>719</v>
      </c>
      <c r="AH18" s="43">
        <v>957</v>
      </c>
      <c r="AI18" s="43"/>
      <c r="AJ18" s="43">
        <v>841</v>
      </c>
      <c r="AK18" s="43">
        <v>813</v>
      </c>
      <c r="AL18" s="43"/>
      <c r="AM18" s="43"/>
      <c r="AN18" s="43">
        <v>852</v>
      </c>
      <c r="AO18" s="46">
        <v>857</v>
      </c>
      <c r="AP18" s="43">
        <v>892</v>
      </c>
      <c r="AQ18" s="43">
        <v>824</v>
      </c>
      <c r="AR18" s="43">
        <v>779</v>
      </c>
    </row>
    <row r="19" spans="1:44" s="34" customFormat="1" ht="13.5" customHeight="1">
      <c r="A19" s="30">
        <v>18</v>
      </c>
      <c r="B19" s="36">
        <f t="shared" si="0"/>
        <v>11227</v>
      </c>
      <c r="C19" s="37">
        <f t="shared" si="1"/>
        <v>14</v>
      </c>
      <c r="D19" s="38">
        <f t="shared" si="2"/>
        <v>11227</v>
      </c>
      <c r="E19" s="66" t="s">
        <v>180</v>
      </c>
      <c r="F19" s="66" t="s">
        <v>182</v>
      </c>
      <c r="G19" s="13">
        <v>1977</v>
      </c>
      <c r="H19" s="13" t="s">
        <v>181</v>
      </c>
      <c r="I19" s="47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7"/>
      <c r="V19" s="47"/>
      <c r="W19" s="43"/>
      <c r="X19" s="43">
        <v>683</v>
      </c>
      <c r="Y19" s="56">
        <v>771</v>
      </c>
      <c r="Z19" s="43">
        <v>719</v>
      </c>
      <c r="AA19" s="43">
        <v>760</v>
      </c>
      <c r="AB19" s="43">
        <v>708</v>
      </c>
      <c r="AC19" s="43">
        <v>807</v>
      </c>
      <c r="AD19" s="43">
        <v>792</v>
      </c>
      <c r="AE19" s="43">
        <v>840</v>
      </c>
      <c r="AF19" s="43">
        <v>878</v>
      </c>
      <c r="AG19" s="43"/>
      <c r="AH19" s="43">
        <v>915</v>
      </c>
      <c r="AI19" s="46">
        <v>825</v>
      </c>
      <c r="AJ19" s="46">
        <v>762</v>
      </c>
      <c r="AK19" s="46">
        <v>881</v>
      </c>
      <c r="AL19" s="51"/>
      <c r="AM19" s="46">
        <v>886</v>
      </c>
      <c r="AN19" s="51"/>
      <c r="AO19" s="43"/>
      <c r="AP19" s="43"/>
      <c r="AQ19" s="43"/>
      <c r="AR19" s="43"/>
    </row>
    <row r="20" spans="1:44" s="34" customFormat="1" ht="13.5" customHeight="1">
      <c r="A20" s="30">
        <v>19</v>
      </c>
      <c r="B20" s="36">
        <f t="shared" si="0"/>
        <v>12985.199999999999</v>
      </c>
      <c r="C20" s="37">
        <f t="shared" si="1"/>
        <v>24</v>
      </c>
      <c r="D20" s="38">
        <f t="shared" si="2"/>
        <v>10759.199999999999</v>
      </c>
      <c r="E20" s="39" t="s">
        <v>120</v>
      </c>
      <c r="F20" s="52" t="s">
        <v>121</v>
      </c>
      <c r="G20" s="53">
        <v>25569</v>
      </c>
      <c r="H20" s="54" t="s">
        <v>122</v>
      </c>
      <c r="I20" s="57"/>
      <c r="J20" s="43">
        <v>703.199999999999</v>
      </c>
      <c r="K20" s="46">
        <v>778</v>
      </c>
      <c r="L20" s="46"/>
      <c r="M20" s="46"/>
      <c r="N20" s="46"/>
      <c r="O20" s="46">
        <v>580</v>
      </c>
      <c r="P20" s="46"/>
      <c r="Q20" s="46">
        <v>432</v>
      </c>
      <c r="R20" s="46">
        <v>711</v>
      </c>
      <c r="S20" s="46"/>
      <c r="T20" s="46"/>
      <c r="U20" s="42"/>
      <c r="V20" s="42">
        <v>334</v>
      </c>
      <c r="W20" s="43">
        <v>760</v>
      </c>
      <c r="X20" s="43">
        <v>561</v>
      </c>
      <c r="Y20" s="43">
        <v>657</v>
      </c>
      <c r="Z20" s="43">
        <v>500</v>
      </c>
      <c r="AA20" s="43">
        <v>408</v>
      </c>
      <c r="AB20" s="43"/>
      <c r="AC20" s="43">
        <v>516</v>
      </c>
      <c r="AD20" s="56">
        <v>424</v>
      </c>
      <c r="AE20" s="43">
        <v>500</v>
      </c>
      <c r="AF20" s="43">
        <v>674</v>
      </c>
      <c r="AG20" s="43">
        <v>487</v>
      </c>
      <c r="AH20" s="43"/>
      <c r="AI20" s="43">
        <v>400</v>
      </c>
      <c r="AJ20" s="43">
        <v>507</v>
      </c>
      <c r="AK20" s="43">
        <v>626</v>
      </c>
      <c r="AL20" s="43"/>
      <c r="AM20" s="43">
        <v>657</v>
      </c>
      <c r="AN20" s="43">
        <v>334</v>
      </c>
      <c r="AO20" s="43"/>
      <c r="AP20" s="43">
        <v>414</v>
      </c>
      <c r="AQ20" s="43">
        <v>686</v>
      </c>
      <c r="AR20" s="43">
        <v>336</v>
      </c>
    </row>
    <row r="21" spans="1:44" s="34" customFormat="1" ht="13.5" customHeight="1">
      <c r="A21" s="30">
        <v>20</v>
      </c>
      <c r="B21" s="36">
        <f t="shared" si="0"/>
        <v>10573.999999999996</v>
      </c>
      <c r="C21" s="37">
        <f t="shared" si="1"/>
        <v>13</v>
      </c>
      <c r="D21" s="38">
        <f t="shared" si="2"/>
        <v>10573.999999999996</v>
      </c>
      <c r="E21" s="67" t="s">
        <v>165</v>
      </c>
      <c r="F21" s="68" t="s">
        <v>166</v>
      </c>
      <c r="G21" s="69" t="s">
        <v>167</v>
      </c>
      <c r="H21" s="70" t="s">
        <v>60</v>
      </c>
      <c r="I21" s="42"/>
      <c r="J21" s="42"/>
      <c r="K21" s="46"/>
      <c r="L21" s="46"/>
      <c r="M21" s="46"/>
      <c r="N21" s="46"/>
      <c r="O21" s="46"/>
      <c r="P21" s="46">
        <v>702.999999999997</v>
      </c>
      <c r="Q21" s="46"/>
      <c r="R21" s="46"/>
      <c r="S21" s="46"/>
      <c r="T21" s="63">
        <v>360</v>
      </c>
      <c r="U21" s="42"/>
      <c r="W21" s="63">
        <v>718</v>
      </c>
      <c r="X21" s="63">
        <v>857</v>
      </c>
      <c r="Y21" s="46">
        <v>886</v>
      </c>
      <c r="Z21" s="46">
        <v>875</v>
      </c>
      <c r="AA21" s="46">
        <v>908</v>
      </c>
      <c r="AB21" s="46"/>
      <c r="AC21" s="46"/>
      <c r="AD21" s="43"/>
      <c r="AE21" s="43"/>
      <c r="AF21" s="43"/>
      <c r="AG21" s="46">
        <v>784</v>
      </c>
      <c r="AH21" s="46">
        <v>830</v>
      </c>
      <c r="AI21" s="46">
        <v>800</v>
      </c>
      <c r="AJ21" s="46"/>
      <c r="AK21" s="46"/>
      <c r="AL21" s="46"/>
      <c r="AM21" s="46"/>
      <c r="AN21" s="46">
        <v>926</v>
      </c>
      <c r="AO21" s="43">
        <v>974</v>
      </c>
      <c r="AP21" s="46"/>
      <c r="AQ21" s="46"/>
      <c r="AR21" s="46">
        <v>953</v>
      </c>
    </row>
    <row r="22" spans="1:44" s="34" customFormat="1" ht="13.5" customHeight="1">
      <c r="A22" s="30">
        <v>21</v>
      </c>
      <c r="B22" s="36">
        <f t="shared" si="0"/>
        <v>11537.619999999999</v>
      </c>
      <c r="C22" s="37">
        <f t="shared" si="1"/>
        <v>22</v>
      </c>
      <c r="D22" s="38">
        <f t="shared" si="2"/>
        <v>10237.62</v>
      </c>
      <c r="E22" s="39" t="s">
        <v>67</v>
      </c>
      <c r="F22" s="40" t="s">
        <v>76</v>
      </c>
      <c r="G22" s="50">
        <v>1971</v>
      </c>
      <c r="H22" s="50" t="s">
        <v>68</v>
      </c>
      <c r="I22" s="42">
        <v>410.62</v>
      </c>
      <c r="J22" s="51"/>
      <c r="K22" s="46"/>
      <c r="L22" s="46"/>
      <c r="M22" s="46">
        <v>245</v>
      </c>
      <c r="N22" s="46"/>
      <c r="O22" s="46"/>
      <c r="P22" s="46"/>
      <c r="Q22" s="46">
        <v>407</v>
      </c>
      <c r="R22" s="46">
        <v>434</v>
      </c>
      <c r="S22" s="46">
        <v>277</v>
      </c>
      <c r="T22" s="46">
        <v>594</v>
      </c>
      <c r="U22" s="42">
        <v>718</v>
      </c>
      <c r="V22" s="42"/>
      <c r="W22" s="46">
        <v>572</v>
      </c>
      <c r="X22" s="46">
        <v>619</v>
      </c>
      <c r="Y22" s="46">
        <v>500</v>
      </c>
      <c r="Z22" s="46">
        <v>546</v>
      </c>
      <c r="AA22" s="46">
        <v>371</v>
      </c>
      <c r="AB22" s="51"/>
      <c r="AC22" s="51"/>
      <c r="AD22" s="43"/>
      <c r="AE22" s="43"/>
      <c r="AF22" s="44">
        <v>653</v>
      </c>
      <c r="AG22" s="65">
        <v>622</v>
      </c>
      <c r="AH22" s="46">
        <v>638</v>
      </c>
      <c r="AI22" s="43">
        <v>525</v>
      </c>
      <c r="AJ22" s="43">
        <v>539</v>
      </c>
      <c r="AK22" s="43">
        <v>677</v>
      </c>
      <c r="AL22" s="43">
        <v>539</v>
      </c>
      <c r="AM22" s="43"/>
      <c r="AN22" s="44">
        <v>556</v>
      </c>
      <c r="AO22" s="43">
        <v>675</v>
      </c>
      <c r="AP22" s="44">
        <v>420</v>
      </c>
      <c r="AQ22" s="43"/>
      <c r="AR22" s="43"/>
    </row>
    <row r="23" spans="1:44" s="34" customFormat="1" ht="13.5" customHeight="1">
      <c r="A23" s="30">
        <v>22</v>
      </c>
      <c r="B23" s="36">
        <f t="shared" si="0"/>
        <v>9955.5</v>
      </c>
      <c r="C23" s="37">
        <f t="shared" si="1"/>
        <v>10</v>
      </c>
      <c r="D23" s="38">
        <f t="shared" si="2"/>
        <v>9955.5</v>
      </c>
      <c r="E23" s="39" t="s">
        <v>135</v>
      </c>
      <c r="F23" s="52" t="s">
        <v>136</v>
      </c>
      <c r="G23" s="53">
        <v>26299</v>
      </c>
      <c r="H23" s="54" t="s">
        <v>113</v>
      </c>
      <c r="I23" s="47"/>
      <c r="J23" s="43">
        <v>987.5</v>
      </c>
      <c r="K23" s="43"/>
      <c r="L23" s="46"/>
      <c r="M23" s="46">
        <v>1000</v>
      </c>
      <c r="N23" s="46"/>
      <c r="O23" s="46">
        <v>968</v>
      </c>
      <c r="P23" s="46"/>
      <c r="Q23" s="46"/>
      <c r="R23" s="46">
        <v>1000</v>
      </c>
      <c r="S23" s="46">
        <v>1000</v>
      </c>
      <c r="T23" s="43"/>
      <c r="U23" s="42"/>
      <c r="V23" s="42"/>
      <c r="W23" s="43"/>
      <c r="X23" s="43"/>
      <c r="Y23" s="46">
        <v>1000</v>
      </c>
      <c r="Z23" s="71">
        <v>1000</v>
      </c>
      <c r="AA23" s="43">
        <v>1000</v>
      </c>
      <c r="AB23" s="43">
        <v>1000</v>
      </c>
      <c r="AC23" s="43">
        <v>1000</v>
      </c>
      <c r="AD23" s="46"/>
      <c r="AE23" s="46"/>
      <c r="AF23" s="46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s="34" customFormat="1" ht="13.5" customHeight="1">
      <c r="A24" s="30">
        <v>23</v>
      </c>
      <c r="B24" s="36">
        <f t="shared" si="0"/>
        <v>12054</v>
      </c>
      <c r="C24" s="37">
        <f t="shared" si="1"/>
        <v>29</v>
      </c>
      <c r="D24" s="38">
        <f t="shared" si="2"/>
        <v>9367</v>
      </c>
      <c r="E24" s="39" t="s">
        <v>4</v>
      </c>
      <c r="F24" s="40" t="s">
        <v>106</v>
      </c>
      <c r="G24" s="41">
        <v>1964</v>
      </c>
      <c r="H24" s="41" t="s">
        <v>84</v>
      </c>
      <c r="I24" s="42">
        <v>286</v>
      </c>
      <c r="J24" s="43">
        <v>481</v>
      </c>
      <c r="K24" s="43">
        <v>667</v>
      </c>
      <c r="L24" s="43">
        <v>337</v>
      </c>
      <c r="M24" s="43">
        <v>266</v>
      </c>
      <c r="N24" s="46"/>
      <c r="O24" s="46">
        <v>289</v>
      </c>
      <c r="P24" s="46">
        <v>530</v>
      </c>
      <c r="Q24" s="46">
        <v>494</v>
      </c>
      <c r="R24" s="46">
        <v>623</v>
      </c>
      <c r="S24" s="46">
        <v>166</v>
      </c>
      <c r="T24" s="43">
        <v>500</v>
      </c>
      <c r="U24" s="47">
        <v>590</v>
      </c>
      <c r="V24" s="42">
        <v>168</v>
      </c>
      <c r="W24" s="46">
        <v>540</v>
      </c>
      <c r="X24" s="46">
        <v>439</v>
      </c>
      <c r="Y24" s="46">
        <v>428</v>
      </c>
      <c r="Z24" s="46">
        <v>438</v>
      </c>
      <c r="AA24" s="46">
        <v>242</v>
      </c>
      <c r="AB24" s="46">
        <v>381</v>
      </c>
      <c r="AC24" s="46">
        <v>162</v>
      </c>
      <c r="AD24" s="43"/>
      <c r="AE24" s="43">
        <v>200</v>
      </c>
      <c r="AF24" s="43">
        <v>449</v>
      </c>
      <c r="AG24" s="43">
        <v>271</v>
      </c>
      <c r="AH24" s="43">
        <v>446</v>
      </c>
      <c r="AI24" s="43">
        <v>300</v>
      </c>
      <c r="AJ24" s="43"/>
      <c r="AK24" s="43">
        <v>439</v>
      </c>
      <c r="AL24" s="43"/>
      <c r="AM24" s="43">
        <v>542</v>
      </c>
      <c r="AN24" s="43"/>
      <c r="AO24" s="43"/>
      <c r="AP24" s="46">
        <v>674</v>
      </c>
      <c r="AQ24" s="46">
        <v>706</v>
      </c>
      <c r="AR24" s="46"/>
    </row>
    <row r="25" spans="1:44" s="34" customFormat="1" ht="13.5" customHeight="1">
      <c r="A25" s="30">
        <v>24</v>
      </c>
      <c r="B25" s="36">
        <f t="shared" si="0"/>
        <v>9281</v>
      </c>
      <c r="C25" s="37">
        <f t="shared" si="1"/>
        <v>12</v>
      </c>
      <c r="D25" s="38">
        <f t="shared" si="2"/>
        <v>9281</v>
      </c>
      <c r="E25" s="39" t="s">
        <v>64</v>
      </c>
      <c r="F25" s="40" t="s">
        <v>9</v>
      </c>
      <c r="G25" s="50">
        <v>1941</v>
      </c>
      <c r="H25" s="50" t="s">
        <v>23</v>
      </c>
      <c r="I25" s="42">
        <v>833</v>
      </c>
      <c r="J25" s="43">
        <v>663</v>
      </c>
      <c r="K25" s="43"/>
      <c r="L25" s="43"/>
      <c r="M25" s="43"/>
      <c r="N25" s="43">
        <v>840</v>
      </c>
      <c r="O25" s="43">
        <v>677</v>
      </c>
      <c r="P25" s="43"/>
      <c r="Q25" s="43"/>
      <c r="R25" s="43"/>
      <c r="S25" s="43"/>
      <c r="T25" s="43"/>
      <c r="U25" s="42"/>
      <c r="V25" s="42"/>
      <c r="W25" s="43"/>
      <c r="X25" s="56"/>
      <c r="Y25" s="56"/>
      <c r="Z25" s="44">
        <v>728</v>
      </c>
      <c r="AA25" s="43">
        <v>834</v>
      </c>
      <c r="AB25" s="43">
        <v>673</v>
      </c>
      <c r="AC25" s="43"/>
      <c r="AD25" s="43">
        <v>808</v>
      </c>
      <c r="AE25" s="43"/>
      <c r="AF25" s="43"/>
      <c r="AG25" s="63">
        <v>781</v>
      </c>
      <c r="AH25" s="65">
        <v>922</v>
      </c>
      <c r="AI25" s="43"/>
      <c r="AJ25" s="43"/>
      <c r="AK25" s="43"/>
      <c r="AL25" s="43">
        <v>821</v>
      </c>
      <c r="AM25" s="43"/>
      <c r="AN25" s="43"/>
      <c r="AO25" s="46">
        <v>701</v>
      </c>
      <c r="AP25" s="43"/>
      <c r="AQ25" s="43"/>
      <c r="AR25" s="43"/>
    </row>
    <row r="26" spans="1:44" s="34" customFormat="1" ht="13.5" customHeight="1">
      <c r="A26" s="30">
        <v>25</v>
      </c>
      <c r="B26" s="36">
        <f t="shared" si="0"/>
        <v>12616</v>
      </c>
      <c r="C26" s="37">
        <f t="shared" si="1"/>
        <v>29</v>
      </c>
      <c r="D26" s="38">
        <f t="shared" si="2"/>
        <v>9128</v>
      </c>
      <c r="E26" s="39" t="s">
        <v>101</v>
      </c>
      <c r="F26" s="40" t="s">
        <v>92</v>
      </c>
      <c r="G26" s="41">
        <v>1979</v>
      </c>
      <c r="H26" s="41" t="s">
        <v>62</v>
      </c>
      <c r="I26" s="42">
        <v>536</v>
      </c>
      <c r="J26" s="46">
        <v>238</v>
      </c>
      <c r="K26" s="46"/>
      <c r="L26" s="46">
        <v>584</v>
      </c>
      <c r="M26" s="46">
        <v>429</v>
      </c>
      <c r="N26" s="46">
        <v>580</v>
      </c>
      <c r="O26" s="46"/>
      <c r="P26" s="46"/>
      <c r="Q26" s="46">
        <v>391</v>
      </c>
      <c r="R26" s="46">
        <v>327</v>
      </c>
      <c r="S26" s="46">
        <v>305</v>
      </c>
      <c r="T26" s="46">
        <v>462</v>
      </c>
      <c r="U26" s="40">
        <v>476</v>
      </c>
      <c r="V26" s="42"/>
      <c r="W26" s="43"/>
      <c r="X26" s="48">
        <v>113</v>
      </c>
      <c r="Y26" s="48">
        <v>240</v>
      </c>
      <c r="Z26" s="44">
        <v>410</v>
      </c>
      <c r="AA26" s="43">
        <v>390</v>
      </c>
      <c r="AB26" s="43">
        <v>415</v>
      </c>
      <c r="AC26" s="43">
        <v>315</v>
      </c>
      <c r="AD26" s="46">
        <v>528</v>
      </c>
      <c r="AE26" s="46">
        <v>560</v>
      </c>
      <c r="AF26" s="46">
        <v>572</v>
      </c>
      <c r="AG26" s="44">
        <v>344</v>
      </c>
      <c r="AH26" s="43">
        <v>574</v>
      </c>
      <c r="AI26" s="43">
        <v>475</v>
      </c>
      <c r="AJ26" s="43"/>
      <c r="AK26" s="43">
        <v>575</v>
      </c>
      <c r="AL26" s="43">
        <v>437</v>
      </c>
      <c r="AM26" s="43"/>
      <c r="AN26" s="44">
        <v>445</v>
      </c>
      <c r="AO26" s="46">
        <v>480</v>
      </c>
      <c r="AP26" s="55">
        <v>580</v>
      </c>
      <c r="AQ26" s="51">
        <v>420</v>
      </c>
      <c r="AR26" s="51">
        <v>415</v>
      </c>
    </row>
    <row r="27" spans="1:44" s="34" customFormat="1" ht="13.5" customHeight="1">
      <c r="A27" s="30">
        <v>26</v>
      </c>
      <c r="B27" s="36">
        <f t="shared" si="0"/>
        <v>11468</v>
      </c>
      <c r="C27" s="37">
        <f t="shared" si="1"/>
        <v>29</v>
      </c>
      <c r="D27" s="38">
        <f t="shared" si="2"/>
        <v>8099</v>
      </c>
      <c r="E27" s="39" t="s">
        <v>101</v>
      </c>
      <c r="F27" s="40" t="s">
        <v>91</v>
      </c>
      <c r="G27" s="41">
        <v>1946</v>
      </c>
      <c r="H27" s="41" t="s">
        <v>62</v>
      </c>
      <c r="I27" s="42">
        <v>518</v>
      </c>
      <c r="J27" s="43">
        <v>338</v>
      </c>
      <c r="K27" s="43"/>
      <c r="L27" s="43">
        <v>574</v>
      </c>
      <c r="M27" s="43">
        <v>347</v>
      </c>
      <c r="N27" s="43">
        <v>540</v>
      </c>
      <c r="O27" s="43"/>
      <c r="P27" s="43"/>
      <c r="Q27" s="43">
        <v>174</v>
      </c>
      <c r="R27" s="48">
        <v>306</v>
      </c>
      <c r="S27" s="43">
        <v>333</v>
      </c>
      <c r="T27" s="44">
        <v>437</v>
      </c>
      <c r="U27" s="40">
        <v>339</v>
      </c>
      <c r="V27" s="42"/>
      <c r="W27" s="43"/>
      <c r="X27" s="43">
        <v>366</v>
      </c>
      <c r="Y27" s="43">
        <v>571</v>
      </c>
      <c r="Z27" s="43">
        <v>406</v>
      </c>
      <c r="AA27" s="43">
        <v>353</v>
      </c>
      <c r="AB27" s="56">
        <v>450</v>
      </c>
      <c r="AC27" s="43">
        <v>260</v>
      </c>
      <c r="AD27" s="46">
        <v>464</v>
      </c>
      <c r="AE27" s="46">
        <v>340</v>
      </c>
      <c r="AF27" s="46">
        <v>531</v>
      </c>
      <c r="AG27" s="63">
        <v>313</v>
      </c>
      <c r="AH27" s="46">
        <v>294</v>
      </c>
      <c r="AI27" s="46">
        <v>325</v>
      </c>
      <c r="AJ27" s="46"/>
      <c r="AK27" s="46">
        <v>456</v>
      </c>
      <c r="AL27" s="46">
        <v>360</v>
      </c>
      <c r="AM27" s="46"/>
      <c r="AN27" s="46">
        <v>390</v>
      </c>
      <c r="AO27" s="43">
        <v>454</v>
      </c>
      <c r="AP27" s="43">
        <v>457</v>
      </c>
      <c r="AQ27" s="43">
        <v>404</v>
      </c>
      <c r="AR27" s="43">
        <v>368</v>
      </c>
    </row>
    <row r="28" spans="1:44" s="34" customFormat="1" ht="13.5" customHeight="1">
      <c r="A28" s="30">
        <v>27</v>
      </c>
      <c r="B28" s="36">
        <f t="shared" si="0"/>
        <v>8071.800000000001</v>
      </c>
      <c r="C28" s="37">
        <f t="shared" si="1"/>
        <v>10</v>
      </c>
      <c r="D28" s="38">
        <f t="shared" si="2"/>
        <v>8071.800000000001</v>
      </c>
      <c r="E28" s="72" t="s">
        <v>171</v>
      </c>
      <c r="F28" s="42" t="s">
        <v>148</v>
      </c>
      <c r="G28" s="50">
        <v>1962</v>
      </c>
      <c r="H28" s="50" t="s">
        <v>90</v>
      </c>
      <c r="I28" s="42"/>
      <c r="J28" s="46"/>
      <c r="K28" s="46"/>
      <c r="L28" s="46"/>
      <c r="M28" s="46"/>
      <c r="N28" s="46"/>
      <c r="O28" s="46"/>
      <c r="P28" s="46"/>
      <c r="Q28" s="46"/>
      <c r="R28" s="46">
        <v>820.800000000001</v>
      </c>
      <c r="S28" s="46"/>
      <c r="T28" s="46"/>
      <c r="U28" s="42"/>
      <c r="V28" s="42"/>
      <c r="W28" s="46">
        <v>854</v>
      </c>
      <c r="X28" s="46">
        <v>762</v>
      </c>
      <c r="Y28" s="46">
        <v>769</v>
      </c>
      <c r="Z28" s="46">
        <v>796</v>
      </c>
      <c r="AA28" s="51"/>
      <c r="AB28" s="46">
        <v>794</v>
      </c>
      <c r="AC28" s="51"/>
      <c r="AD28" s="56">
        <v>776</v>
      </c>
      <c r="AE28" s="43">
        <v>800</v>
      </c>
      <c r="AF28" s="43"/>
      <c r="AG28" s="43"/>
      <c r="AH28" s="43"/>
      <c r="AI28" s="43"/>
      <c r="AJ28" s="43"/>
      <c r="AK28" s="43"/>
      <c r="AL28" s="43"/>
      <c r="AM28" s="43">
        <v>857</v>
      </c>
      <c r="AN28" s="43"/>
      <c r="AO28" s="51"/>
      <c r="AP28" s="51"/>
      <c r="AQ28" s="51">
        <v>843</v>
      </c>
      <c r="AR28" s="51"/>
    </row>
    <row r="29" spans="1:44" s="34" customFormat="1" ht="13.5" customHeight="1">
      <c r="A29" s="30">
        <v>28</v>
      </c>
      <c r="B29" s="36">
        <f t="shared" si="0"/>
        <v>7985.98</v>
      </c>
      <c r="C29" s="37">
        <f t="shared" si="1"/>
        <v>10</v>
      </c>
      <c r="D29" s="38">
        <f t="shared" si="2"/>
        <v>7985.98</v>
      </c>
      <c r="E29" s="72" t="s">
        <v>94</v>
      </c>
      <c r="F29" s="42" t="s">
        <v>89</v>
      </c>
      <c r="G29" s="50">
        <v>1981</v>
      </c>
      <c r="H29" s="50" t="s">
        <v>90</v>
      </c>
      <c r="I29" s="42">
        <v>874.98</v>
      </c>
      <c r="J29" s="43"/>
      <c r="K29" s="43"/>
      <c r="L29" s="43">
        <v>861</v>
      </c>
      <c r="M29" s="43"/>
      <c r="N29" s="43"/>
      <c r="O29" s="43">
        <v>806</v>
      </c>
      <c r="P29" s="43"/>
      <c r="Q29" s="43"/>
      <c r="R29" s="43"/>
      <c r="S29" s="43"/>
      <c r="T29" s="44">
        <v>795</v>
      </c>
      <c r="U29" s="42"/>
      <c r="V29" s="42"/>
      <c r="W29" s="51"/>
      <c r="X29" s="46">
        <v>828</v>
      </c>
      <c r="Y29" s="65">
        <v>440</v>
      </c>
      <c r="Z29" s="51"/>
      <c r="AA29" s="46">
        <v>686</v>
      </c>
      <c r="AB29" s="46"/>
      <c r="AC29" s="46"/>
      <c r="AD29" s="46"/>
      <c r="AE29" s="46">
        <v>960</v>
      </c>
      <c r="AF29" s="51"/>
      <c r="AG29" s="43"/>
      <c r="AH29" s="43"/>
      <c r="AI29" s="51"/>
      <c r="AJ29" s="51"/>
      <c r="AK29" s="51"/>
      <c r="AL29" s="51"/>
      <c r="AM29" s="51"/>
      <c r="AN29" s="51"/>
      <c r="AO29" s="46">
        <v>909</v>
      </c>
      <c r="AP29" s="43"/>
      <c r="AQ29" s="43"/>
      <c r="AR29" s="43">
        <v>826</v>
      </c>
    </row>
    <row r="30" spans="1:44" s="34" customFormat="1" ht="13.5" customHeight="1">
      <c r="A30" s="30">
        <v>29</v>
      </c>
      <c r="B30" s="36">
        <f t="shared" si="0"/>
        <v>7925</v>
      </c>
      <c r="C30" s="37">
        <f t="shared" si="1"/>
        <v>18</v>
      </c>
      <c r="D30" s="38">
        <f t="shared" si="2"/>
        <v>7925</v>
      </c>
      <c r="E30" s="45" t="s">
        <v>155</v>
      </c>
      <c r="F30" s="45" t="s">
        <v>21</v>
      </c>
      <c r="G30" s="49">
        <v>1970</v>
      </c>
      <c r="H30" s="49" t="s">
        <v>68</v>
      </c>
      <c r="I30" s="42"/>
      <c r="J30" s="46"/>
      <c r="K30" s="46"/>
      <c r="L30" s="46"/>
      <c r="M30" s="46"/>
      <c r="N30" s="46">
        <v>320</v>
      </c>
      <c r="O30" s="46"/>
      <c r="P30" s="46"/>
      <c r="Q30" s="43">
        <v>395</v>
      </c>
      <c r="R30" s="43">
        <v>347</v>
      </c>
      <c r="S30" s="43">
        <v>249</v>
      </c>
      <c r="T30" s="43">
        <v>625</v>
      </c>
      <c r="U30" s="47">
        <v>693</v>
      </c>
      <c r="V30" s="42"/>
      <c r="W30" s="43"/>
      <c r="X30" s="43"/>
      <c r="Y30" s="43">
        <v>600</v>
      </c>
      <c r="Z30" s="43"/>
      <c r="AA30" s="43">
        <v>223</v>
      </c>
      <c r="AB30" s="43">
        <v>398</v>
      </c>
      <c r="AC30" s="43">
        <v>246</v>
      </c>
      <c r="AD30" s="46">
        <v>432</v>
      </c>
      <c r="AE30" s="46"/>
      <c r="AF30" s="63">
        <v>414</v>
      </c>
      <c r="AG30" s="46">
        <v>541</v>
      </c>
      <c r="AH30" s="46">
        <v>553</v>
      </c>
      <c r="AI30" s="51"/>
      <c r="AJ30" s="46">
        <v>459</v>
      </c>
      <c r="AK30" s="46">
        <v>592</v>
      </c>
      <c r="AL30" s="51"/>
      <c r="AM30" s="51"/>
      <c r="AN30" s="51"/>
      <c r="AO30" s="51"/>
      <c r="AP30" s="51"/>
      <c r="AQ30" s="51">
        <v>628</v>
      </c>
      <c r="AR30" s="51">
        <v>210</v>
      </c>
    </row>
    <row r="31" spans="1:44" s="34" customFormat="1" ht="13.5" customHeight="1">
      <c r="A31" s="30">
        <v>30</v>
      </c>
      <c r="B31" s="36">
        <f t="shared" si="0"/>
        <v>7791.96</v>
      </c>
      <c r="C31" s="37">
        <f t="shared" si="1"/>
        <v>11</v>
      </c>
      <c r="D31" s="38">
        <f t="shared" si="2"/>
        <v>7791.96</v>
      </c>
      <c r="E31" s="72" t="s">
        <v>75</v>
      </c>
      <c r="F31" s="42" t="s">
        <v>21</v>
      </c>
      <c r="G31" s="50">
        <v>1968</v>
      </c>
      <c r="H31" s="50" t="s">
        <v>53</v>
      </c>
      <c r="I31" s="42">
        <v>749.96</v>
      </c>
      <c r="J31" s="43"/>
      <c r="K31" s="46">
        <v>776</v>
      </c>
      <c r="L31" s="43"/>
      <c r="M31" s="43"/>
      <c r="N31" s="43"/>
      <c r="O31" s="43"/>
      <c r="P31" s="43"/>
      <c r="Q31" s="46"/>
      <c r="R31" s="46"/>
      <c r="S31" s="46"/>
      <c r="T31" s="46"/>
      <c r="U31" s="40">
        <v>681</v>
      </c>
      <c r="V31" s="42"/>
      <c r="W31" s="43">
        <v>880</v>
      </c>
      <c r="X31" s="43"/>
      <c r="Y31" s="43"/>
      <c r="Z31" s="43">
        <v>656</v>
      </c>
      <c r="AA31" s="43">
        <v>667</v>
      </c>
      <c r="AB31" s="43"/>
      <c r="AC31" s="43"/>
      <c r="AD31" s="51"/>
      <c r="AE31" s="46">
        <v>660</v>
      </c>
      <c r="AF31" s="46">
        <v>816</v>
      </c>
      <c r="AG31" s="46"/>
      <c r="AH31" s="46"/>
      <c r="AI31" s="46">
        <v>625</v>
      </c>
      <c r="AJ31" s="51"/>
      <c r="AK31" s="51"/>
      <c r="AL31" s="51"/>
      <c r="AM31" s="51"/>
      <c r="AN31" s="46">
        <v>741</v>
      </c>
      <c r="AO31" s="43"/>
      <c r="AP31" s="55">
        <v>540</v>
      </c>
      <c r="AQ31" s="51"/>
      <c r="AR31" s="51"/>
    </row>
    <row r="32" spans="1:44" s="34" customFormat="1" ht="13.5" customHeight="1">
      <c r="A32" s="30">
        <v>31</v>
      </c>
      <c r="B32" s="36">
        <f t="shared" si="0"/>
        <v>7727</v>
      </c>
      <c r="C32" s="37">
        <f t="shared" si="1"/>
        <v>22</v>
      </c>
      <c r="D32" s="38">
        <f t="shared" si="2"/>
        <v>7369</v>
      </c>
      <c r="E32" s="39" t="s">
        <v>72</v>
      </c>
      <c r="F32" s="40" t="s">
        <v>3</v>
      </c>
      <c r="G32" s="41">
        <v>1969</v>
      </c>
      <c r="H32" s="41" t="s">
        <v>19</v>
      </c>
      <c r="I32" s="42">
        <v>357</v>
      </c>
      <c r="J32" s="46">
        <v>608</v>
      </c>
      <c r="K32" s="46">
        <v>704</v>
      </c>
      <c r="L32" s="46">
        <v>406</v>
      </c>
      <c r="M32" s="51"/>
      <c r="N32" s="46">
        <v>340</v>
      </c>
      <c r="O32" s="46">
        <v>322</v>
      </c>
      <c r="P32" s="51"/>
      <c r="Q32" s="43"/>
      <c r="R32" s="43">
        <v>634</v>
      </c>
      <c r="S32" s="43"/>
      <c r="T32" s="43">
        <v>563</v>
      </c>
      <c r="U32" s="42">
        <v>667</v>
      </c>
      <c r="V32" s="42">
        <v>112</v>
      </c>
      <c r="W32" s="46">
        <v>700</v>
      </c>
      <c r="X32" s="46"/>
      <c r="Y32" s="46">
        <v>228</v>
      </c>
      <c r="Z32" s="46">
        <v>281</v>
      </c>
      <c r="AA32" s="46">
        <v>112</v>
      </c>
      <c r="AB32" s="46"/>
      <c r="AC32" s="46"/>
      <c r="AD32" s="43">
        <v>256</v>
      </c>
      <c r="AE32" s="43">
        <v>260</v>
      </c>
      <c r="AF32" s="43"/>
      <c r="AG32" s="51"/>
      <c r="AH32" s="46">
        <v>84</v>
      </c>
      <c r="AI32" s="43"/>
      <c r="AJ32" s="43">
        <v>364</v>
      </c>
      <c r="AK32" s="43">
        <v>82</v>
      </c>
      <c r="AL32" s="43"/>
      <c r="AM32" s="43"/>
      <c r="AN32" s="43">
        <v>334</v>
      </c>
      <c r="AO32" s="43">
        <v>233</v>
      </c>
      <c r="AP32" s="44">
        <v>80</v>
      </c>
      <c r="AQ32" s="43"/>
      <c r="AR32" s="43"/>
    </row>
    <row r="33" spans="1:44" s="34" customFormat="1" ht="13.5" customHeight="1">
      <c r="A33" s="30">
        <v>32</v>
      </c>
      <c r="B33" s="36">
        <f t="shared" si="0"/>
        <v>6768</v>
      </c>
      <c r="C33" s="37">
        <f t="shared" si="1"/>
        <v>11</v>
      </c>
      <c r="D33" s="38">
        <f t="shared" si="2"/>
        <v>6768</v>
      </c>
      <c r="E33" s="72" t="s">
        <v>11</v>
      </c>
      <c r="F33" s="42" t="s">
        <v>105</v>
      </c>
      <c r="G33" s="50">
        <v>1981</v>
      </c>
      <c r="H33" s="50" t="s">
        <v>53</v>
      </c>
      <c r="I33" s="42">
        <v>388</v>
      </c>
      <c r="J33" s="43">
        <v>513</v>
      </c>
      <c r="K33" s="43">
        <v>816</v>
      </c>
      <c r="L33" s="43"/>
      <c r="M33" s="43"/>
      <c r="N33" s="43"/>
      <c r="O33" s="43"/>
      <c r="P33" s="43"/>
      <c r="Q33" s="43"/>
      <c r="R33" s="43"/>
      <c r="S33" s="43"/>
      <c r="T33" s="43"/>
      <c r="U33" s="42"/>
      <c r="V33" s="42"/>
      <c r="W33" s="43"/>
      <c r="X33" s="43"/>
      <c r="Y33" s="56"/>
      <c r="Z33" s="44">
        <v>773</v>
      </c>
      <c r="AA33" s="43"/>
      <c r="AB33" s="43"/>
      <c r="AC33" s="43"/>
      <c r="AD33" s="46"/>
      <c r="AE33" s="46">
        <v>740</v>
      </c>
      <c r="AF33" s="46"/>
      <c r="AG33" s="43"/>
      <c r="AH33" s="43">
        <v>451</v>
      </c>
      <c r="AI33" s="43"/>
      <c r="AJ33" s="43">
        <v>666</v>
      </c>
      <c r="AK33" s="43"/>
      <c r="AL33" s="43"/>
      <c r="AM33" s="44">
        <v>153</v>
      </c>
      <c r="AN33" s="44">
        <v>778</v>
      </c>
      <c r="AO33" s="43"/>
      <c r="AP33" s="44">
        <v>780</v>
      </c>
      <c r="AQ33" s="43">
        <v>710</v>
      </c>
      <c r="AR33" s="43"/>
    </row>
    <row r="34" spans="1:44" s="34" customFormat="1" ht="13.5" customHeight="1">
      <c r="A34" s="30">
        <v>33</v>
      </c>
      <c r="B34" s="36">
        <f aca="true" t="shared" si="3" ref="B34:B51">SUM(I34:AR34)</f>
        <v>7310</v>
      </c>
      <c r="C34" s="37">
        <f aca="true" t="shared" si="4" ref="C34:C51">COUNT(I34:AR34)</f>
        <v>24</v>
      </c>
      <c r="D34" s="38">
        <f aca="true" t="shared" si="5" ref="D34:D51">IF(COUNT(I34:AR34)&gt;0,LARGE(I34:AR34,1),0)+IF(COUNT(I34:AR34)&gt;1,LARGE(I34:AR34,2),0)+IF(COUNT(I34:AR34)&gt;2,LARGE(I34:AR34,3),0)+IF(COUNT(I34:AR34)&gt;3,LARGE(I34:AR34,4),0)+IF(COUNT(I34:AR34)&gt;4,LARGE(I34:AR34,5),0)+IF(COUNT(I34:AR34)&gt;5,LARGE(I34:AR34,6),0)+IF(COUNT(I34:AR34)&gt;6,LARGE(I34:AR34,7),0)+IF(COUNT(I34:AR34)&gt;7,LARGE(I34:AR34,8),0)+IF(COUNT(I34:AR34)&gt;8,LARGE(I34:AR34,9),0)+IF(COUNT(I34:AR34)&gt;9,LARGE(I34:AR34,10),0)+IF(COUNT(I34:AR34)&gt;10,LARGE(I34:AR34,11),0)+IF(COUNT(I34:AR34)&gt;11,LARGE(I34:AR34,12),0)+IF(COUNT(I34:AR34)&gt;12,LARGE(I34:AR34,13),0)+IF(COUNT(I34:AR34)&gt;13,LARGE(I34:AR34,14),0)+IF(COUNT(I34:AR34)&gt;14,LARGE(I34:AR34,15),0)+IF(COUNT(I34:AR34)&gt;15,LARGE(I34:AR34,16),0)+IF(COUNT(I34:AR34)&gt;16,LARGE(I34:AR34,17),0)+IF(COUNT(I34:AR34)&gt;17,LARGE(I34:AR34,18),0)</f>
        <v>6479</v>
      </c>
      <c r="E34" s="39" t="s">
        <v>85</v>
      </c>
      <c r="F34" s="40" t="s">
        <v>86</v>
      </c>
      <c r="G34" s="41">
        <v>1992</v>
      </c>
      <c r="H34" s="41" t="s">
        <v>87</v>
      </c>
      <c r="I34" s="42">
        <v>110</v>
      </c>
      <c r="J34" s="43">
        <v>113</v>
      </c>
      <c r="K34" s="43">
        <v>368</v>
      </c>
      <c r="L34" s="43">
        <v>258</v>
      </c>
      <c r="M34" s="43">
        <v>306</v>
      </c>
      <c r="N34" s="43">
        <v>180</v>
      </c>
      <c r="O34" s="43">
        <v>386</v>
      </c>
      <c r="P34" s="43"/>
      <c r="Q34" s="46"/>
      <c r="R34" s="46">
        <v>523</v>
      </c>
      <c r="S34" s="46">
        <v>138</v>
      </c>
      <c r="T34" s="46">
        <v>334</v>
      </c>
      <c r="U34" s="40">
        <v>270</v>
      </c>
      <c r="V34" s="42">
        <v>223</v>
      </c>
      <c r="W34" s="43">
        <v>640</v>
      </c>
      <c r="X34" s="43">
        <v>512</v>
      </c>
      <c r="Y34" s="43">
        <v>514</v>
      </c>
      <c r="Z34" s="43"/>
      <c r="AA34" s="43"/>
      <c r="AB34" s="43"/>
      <c r="AC34" s="43"/>
      <c r="AD34" s="46">
        <v>328</v>
      </c>
      <c r="AE34" s="46">
        <v>180</v>
      </c>
      <c r="AF34" s="46">
        <v>429</v>
      </c>
      <c r="AG34" s="43">
        <v>217</v>
      </c>
      <c r="AH34" s="43">
        <v>276</v>
      </c>
      <c r="AI34" s="43">
        <v>175</v>
      </c>
      <c r="AJ34" s="43">
        <v>205</v>
      </c>
      <c r="AK34" s="43"/>
      <c r="AL34" s="43"/>
      <c r="AM34" s="43"/>
      <c r="AN34" s="43"/>
      <c r="AO34" s="46"/>
      <c r="AP34" s="46"/>
      <c r="AQ34" s="46">
        <v>510</v>
      </c>
      <c r="AR34" s="46">
        <v>115</v>
      </c>
    </row>
    <row r="35" spans="1:44" s="34" customFormat="1" ht="13.5" customHeight="1">
      <c r="A35" s="30">
        <v>34</v>
      </c>
      <c r="B35" s="36">
        <f t="shared" si="3"/>
        <v>5427.0599999999995</v>
      </c>
      <c r="C35" s="37">
        <f t="shared" si="4"/>
        <v>14</v>
      </c>
      <c r="D35" s="38">
        <f t="shared" si="5"/>
        <v>5427.0599999999995</v>
      </c>
      <c r="E35" s="39" t="s">
        <v>70</v>
      </c>
      <c r="F35" s="40" t="s">
        <v>79</v>
      </c>
      <c r="G35" s="50">
        <v>1970</v>
      </c>
      <c r="H35" s="50" t="s">
        <v>55</v>
      </c>
      <c r="I35" s="42">
        <v>482.06</v>
      </c>
      <c r="J35" s="43"/>
      <c r="K35" s="43"/>
      <c r="L35" s="43"/>
      <c r="M35" s="43"/>
      <c r="N35" s="43">
        <v>520</v>
      </c>
      <c r="O35" s="43">
        <v>548</v>
      </c>
      <c r="P35" s="43"/>
      <c r="Q35" s="43"/>
      <c r="R35" s="43">
        <v>386</v>
      </c>
      <c r="S35" s="43"/>
      <c r="T35" s="43"/>
      <c r="U35" s="42"/>
      <c r="W35" s="46"/>
      <c r="X35" s="46"/>
      <c r="Y35" s="46">
        <v>206</v>
      </c>
      <c r="Z35" s="63">
        <v>296</v>
      </c>
      <c r="AA35" s="46">
        <v>131</v>
      </c>
      <c r="AB35" s="46">
        <v>260</v>
      </c>
      <c r="AC35" s="46"/>
      <c r="AD35" s="43"/>
      <c r="AE35" s="43">
        <v>420</v>
      </c>
      <c r="AF35" s="44">
        <v>475</v>
      </c>
      <c r="AG35" s="43"/>
      <c r="AH35" s="43">
        <v>489</v>
      </c>
      <c r="AI35" s="43">
        <v>375</v>
      </c>
      <c r="AJ35" s="43">
        <v>428</v>
      </c>
      <c r="AK35" s="43"/>
      <c r="AL35" s="43">
        <v>411</v>
      </c>
      <c r="AM35" s="43"/>
      <c r="AN35" s="43"/>
      <c r="AO35" s="43"/>
      <c r="AP35" s="43"/>
      <c r="AQ35" s="43"/>
      <c r="AR35" s="43"/>
    </row>
    <row r="36" spans="1:44" s="34" customFormat="1" ht="13.5" customHeight="1">
      <c r="A36" s="30">
        <v>35</v>
      </c>
      <c r="B36" s="36">
        <f t="shared" si="3"/>
        <v>5311</v>
      </c>
      <c r="C36" s="37">
        <f t="shared" si="4"/>
        <v>10</v>
      </c>
      <c r="D36" s="38">
        <f t="shared" si="5"/>
        <v>5311</v>
      </c>
      <c r="E36" s="72" t="s">
        <v>82</v>
      </c>
      <c r="F36" s="42" t="s">
        <v>83</v>
      </c>
      <c r="G36" s="50">
        <v>1957</v>
      </c>
      <c r="H36" s="50" t="s">
        <v>1</v>
      </c>
      <c r="I36" s="42">
        <v>768</v>
      </c>
      <c r="J36" s="43">
        <v>475</v>
      </c>
      <c r="K36" s="43"/>
      <c r="L36" s="43"/>
      <c r="M36" s="43">
        <v>470</v>
      </c>
      <c r="N36" s="43"/>
      <c r="O36" s="43"/>
      <c r="P36" s="43"/>
      <c r="Q36" s="46"/>
      <c r="R36" s="64">
        <v>551</v>
      </c>
      <c r="S36" s="46">
        <v>416</v>
      </c>
      <c r="T36" s="46"/>
      <c r="U36" s="42"/>
      <c r="V36" s="42">
        <v>390</v>
      </c>
      <c r="W36" s="46">
        <v>780</v>
      </c>
      <c r="X36" s="46"/>
      <c r="Y36" s="46"/>
      <c r="Z36" s="46"/>
      <c r="AA36" s="46"/>
      <c r="AB36" s="46"/>
      <c r="AC36" s="46">
        <v>484</v>
      </c>
      <c r="AD36" s="43"/>
      <c r="AE36" s="43">
        <v>460</v>
      </c>
      <c r="AF36" s="43"/>
      <c r="AG36" s="43"/>
      <c r="AH36" s="43"/>
      <c r="AI36" s="43"/>
      <c r="AJ36" s="43"/>
      <c r="AK36" s="43"/>
      <c r="AL36" s="43"/>
      <c r="AM36" s="43"/>
      <c r="AN36" s="43"/>
      <c r="AO36" s="46"/>
      <c r="AP36" s="46"/>
      <c r="AQ36" s="46">
        <v>517</v>
      </c>
      <c r="AR36" s="46"/>
    </row>
    <row r="37" spans="1:44" s="34" customFormat="1" ht="13.5" customHeight="1">
      <c r="A37" s="30">
        <v>36</v>
      </c>
      <c r="B37" s="36">
        <f t="shared" si="3"/>
        <v>5014.319999999999</v>
      </c>
      <c r="C37" s="37">
        <f t="shared" si="4"/>
        <v>12</v>
      </c>
      <c r="D37" s="38">
        <f t="shared" si="5"/>
        <v>5014.319999999999</v>
      </c>
      <c r="E37" s="72" t="s">
        <v>66</v>
      </c>
      <c r="F37" s="42" t="s">
        <v>15</v>
      </c>
      <c r="G37" s="50">
        <v>1968</v>
      </c>
      <c r="H37" s="50" t="s">
        <v>54</v>
      </c>
      <c r="I37" s="42">
        <v>321.319999999999</v>
      </c>
      <c r="J37" s="43"/>
      <c r="K37" s="43">
        <v>741</v>
      </c>
      <c r="L37" s="43"/>
      <c r="M37" s="43"/>
      <c r="N37" s="43">
        <v>400</v>
      </c>
      <c r="O37" s="43"/>
      <c r="P37" s="43"/>
      <c r="Q37" s="43"/>
      <c r="R37" s="43"/>
      <c r="S37" s="43"/>
      <c r="T37" s="43"/>
      <c r="U37" s="40">
        <v>430</v>
      </c>
      <c r="V37" s="47"/>
      <c r="W37" s="43">
        <v>272</v>
      </c>
      <c r="X37" s="43"/>
      <c r="Y37" s="43"/>
      <c r="Z37" s="43"/>
      <c r="AA37" s="43"/>
      <c r="AB37" s="43"/>
      <c r="AC37" s="43"/>
      <c r="AD37" s="43">
        <v>224</v>
      </c>
      <c r="AE37" s="43">
        <v>280</v>
      </c>
      <c r="AF37" s="43">
        <v>327</v>
      </c>
      <c r="AG37" s="43"/>
      <c r="AH37" s="43"/>
      <c r="AI37" s="43"/>
      <c r="AJ37" s="43"/>
      <c r="AK37" s="43">
        <v>558</v>
      </c>
      <c r="AL37" s="43"/>
      <c r="AM37" s="43"/>
      <c r="AN37" s="43">
        <v>630</v>
      </c>
      <c r="AO37" s="46"/>
      <c r="AP37" s="43">
        <v>479</v>
      </c>
      <c r="AQ37" s="43"/>
      <c r="AR37" s="43">
        <v>352</v>
      </c>
    </row>
    <row r="38" spans="1:44" s="34" customFormat="1" ht="13.5" customHeight="1">
      <c r="A38" s="30">
        <v>37</v>
      </c>
      <c r="B38" s="36">
        <f t="shared" si="3"/>
        <v>4589.199999999999</v>
      </c>
      <c r="C38" s="37">
        <f t="shared" si="4"/>
        <v>10</v>
      </c>
      <c r="D38" s="38">
        <f t="shared" si="5"/>
        <v>4589.199999999999</v>
      </c>
      <c r="E38" s="72" t="s">
        <v>126</v>
      </c>
      <c r="F38" s="54" t="s">
        <v>127</v>
      </c>
      <c r="G38" s="53">
        <v>20821</v>
      </c>
      <c r="H38" s="54" t="s">
        <v>128</v>
      </c>
      <c r="I38" s="57"/>
      <c r="J38" s="46">
        <v>491.199999999999</v>
      </c>
      <c r="K38" s="46">
        <v>556</v>
      </c>
      <c r="L38" s="46"/>
      <c r="M38" s="46"/>
      <c r="N38" s="46">
        <v>300</v>
      </c>
      <c r="O38" s="46">
        <v>193</v>
      </c>
      <c r="P38" s="46"/>
      <c r="Q38" s="46"/>
      <c r="R38" s="46">
        <v>600</v>
      </c>
      <c r="S38" s="46"/>
      <c r="T38" s="46">
        <v>531</v>
      </c>
      <c r="U38" s="42">
        <v>642</v>
      </c>
      <c r="V38" s="42"/>
      <c r="W38" s="46">
        <v>740</v>
      </c>
      <c r="X38" s="46"/>
      <c r="Y38" s="46"/>
      <c r="Z38" s="51"/>
      <c r="AA38" s="51"/>
      <c r="AB38" s="51"/>
      <c r="AC38" s="51"/>
      <c r="AD38" s="43"/>
      <c r="AE38" s="43"/>
      <c r="AF38" s="43"/>
      <c r="AG38" s="43"/>
      <c r="AH38" s="43"/>
      <c r="AI38" s="43"/>
      <c r="AJ38" s="43"/>
      <c r="AK38" s="43"/>
      <c r="AL38" s="43"/>
      <c r="AM38" s="43">
        <v>342</v>
      </c>
      <c r="AN38" s="43"/>
      <c r="AO38" s="43">
        <v>194</v>
      </c>
      <c r="AP38" s="43"/>
      <c r="AQ38" s="43"/>
      <c r="AR38" s="43"/>
    </row>
    <row r="39" spans="1:44" s="34" customFormat="1" ht="13.5" customHeight="1">
      <c r="A39" s="30">
        <v>38</v>
      </c>
      <c r="B39" s="36">
        <f t="shared" si="3"/>
        <v>4576</v>
      </c>
      <c r="C39" s="37">
        <f t="shared" si="4"/>
        <v>20</v>
      </c>
      <c r="D39" s="38">
        <f t="shared" si="5"/>
        <v>4494</v>
      </c>
      <c r="E39" s="39" t="s">
        <v>5</v>
      </c>
      <c r="F39" s="40" t="s">
        <v>6</v>
      </c>
      <c r="G39" s="50">
        <v>1962</v>
      </c>
      <c r="H39" s="50" t="s">
        <v>53</v>
      </c>
      <c r="I39" s="42">
        <v>143</v>
      </c>
      <c r="J39" s="43">
        <v>13</v>
      </c>
      <c r="K39" s="43">
        <v>371</v>
      </c>
      <c r="L39" s="43">
        <v>228</v>
      </c>
      <c r="M39" s="43">
        <v>102</v>
      </c>
      <c r="N39" s="43"/>
      <c r="O39" s="43"/>
      <c r="P39" s="43"/>
      <c r="Q39" s="51"/>
      <c r="R39" s="46">
        <v>567</v>
      </c>
      <c r="S39" s="46"/>
      <c r="T39" s="46">
        <v>181</v>
      </c>
      <c r="U39" s="42"/>
      <c r="V39" s="42"/>
      <c r="W39" s="43"/>
      <c r="X39" s="44">
        <v>381</v>
      </c>
      <c r="Y39" s="43">
        <v>383</v>
      </c>
      <c r="Z39" s="44">
        <v>69</v>
      </c>
      <c r="AA39" s="43">
        <v>75</v>
      </c>
      <c r="AB39" s="43">
        <v>88</v>
      </c>
      <c r="AC39" s="43"/>
      <c r="AD39" s="43"/>
      <c r="AE39" s="43"/>
      <c r="AF39" s="43"/>
      <c r="AG39" s="46">
        <v>163</v>
      </c>
      <c r="AH39" s="46">
        <v>233</v>
      </c>
      <c r="AI39" s="43">
        <v>150</v>
      </c>
      <c r="AJ39" s="43">
        <v>173</v>
      </c>
      <c r="AK39" s="43">
        <v>235</v>
      </c>
      <c r="AL39" s="43"/>
      <c r="AM39" s="43"/>
      <c r="AN39" s="43">
        <v>260</v>
      </c>
      <c r="AO39" s="43"/>
      <c r="AP39" s="46">
        <v>349</v>
      </c>
      <c r="AQ39" s="46">
        <v>412</v>
      </c>
      <c r="AR39" s="46"/>
    </row>
    <row r="40" spans="1:44" s="34" customFormat="1" ht="13.5" customHeight="1">
      <c r="A40" s="30">
        <v>39</v>
      </c>
      <c r="B40" s="36">
        <f t="shared" si="3"/>
        <v>4486.499999999999</v>
      </c>
      <c r="C40" s="37">
        <f t="shared" si="4"/>
        <v>11</v>
      </c>
      <c r="D40" s="38">
        <f t="shared" si="5"/>
        <v>4486.499999999999</v>
      </c>
      <c r="E40" s="72" t="s">
        <v>172</v>
      </c>
      <c r="F40" s="42" t="s">
        <v>170</v>
      </c>
      <c r="G40" s="50">
        <v>1975</v>
      </c>
      <c r="H40" s="50" t="s">
        <v>84</v>
      </c>
      <c r="I40" s="42"/>
      <c r="J40" s="46"/>
      <c r="K40" s="46"/>
      <c r="L40" s="46"/>
      <c r="M40" s="46"/>
      <c r="N40" s="46"/>
      <c r="O40" s="46"/>
      <c r="P40" s="46"/>
      <c r="Q40" s="46"/>
      <c r="R40" s="46">
        <v>500.499999999999</v>
      </c>
      <c r="S40" s="46"/>
      <c r="T40" s="46"/>
      <c r="U40" s="42">
        <v>616</v>
      </c>
      <c r="V40" s="42"/>
      <c r="W40" s="46"/>
      <c r="X40" s="46"/>
      <c r="Y40" s="46"/>
      <c r="Z40" s="46"/>
      <c r="AA40" s="46">
        <v>205</v>
      </c>
      <c r="AB40" s="46">
        <v>295</v>
      </c>
      <c r="AC40" s="46">
        <v>355</v>
      </c>
      <c r="AD40" s="46"/>
      <c r="AE40" s="65">
        <v>300</v>
      </c>
      <c r="AF40" s="65">
        <v>490</v>
      </c>
      <c r="AG40" s="43">
        <v>298</v>
      </c>
      <c r="AH40" s="43"/>
      <c r="AI40" s="43"/>
      <c r="AJ40" s="43"/>
      <c r="AK40" s="43">
        <v>541</v>
      </c>
      <c r="AL40" s="43"/>
      <c r="AM40" s="43"/>
      <c r="AN40" s="43"/>
      <c r="AO40" s="43">
        <v>298</v>
      </c>
      <c r="AP40" s="46">
        <v>588</v>
      </c>
      <c r="AQ40" s="46"/>
      <c r="AR40" s="46"/>
    </row>
    <row r="41" spans="1:44" s="34" customFormat="1" ht="13.5" customHeight="1">
      <c r="A41" s="30">
        <v>40</v>
      </c>
      <c r="B41" s="36">
        <f t="shared" si="3"/>
        <v>4075.76</v>
      </c>
      <c r="C41" s="37">
        <f t="shared" si="4"/>
        <v>10</v>
      </c>
      <c r="D41" s="38">
        <f t="shared" si="5"/>
        <v>4075.76</v>
      </c>
      <c r="E41" s="39" t="s">
        <v>65</v>
      </c>
      <c r="F41" s="40" t="s">
        <v>17</v>
      </c>
      <c r="G41" s="50">
        <v>1981</v>
      </c>
      <c r="H41" s="50" t="s">
        <v>58</v>
      </c>
      <c r="I41" s="42">
        <v>392.76</v>
      </c>
      <c r="J41" s="43"/>
      <c r="K41" s="46">
        <v>630</v>
      </c>
      <c r="L41" s="43"/>
      <c r="M41" s="43">
        <v>41</v>
      </c>
      <c r="N41" s="43">
        <v>420</v>
      </c>
      <c r="O41" s="43"/>
      <c r="P41" s="43"/>
      <c r="Q41" s="46"/>
      <c r="R41" s="46"/>
      <c r="S41" s="46"/>
      <c r="T41" s="46">
        <v>656</v>
      </c>
      <c r="U41" s="42">
        <v>514</v>
      </c>
      <c r="V41" s="42"/>
      <c r="W41" s="43"/>
      <c r="X41" s="43"/>
      <c r="Y41" s="44">
        <v>423</v>
      </c>
      <c r="Z41" s="43"/>
      <c r="AA41" s="43"/>
      <c r="AB41" s="43"/>
      <c r="AC41" s="43">
        <v>383</v>
      </c>
      <c r="AD41" s="43">
        <v>96</v>
      </c>
      <c r="AE41" s="43">
        <v>520</v>
      </c>
      <c r="AF41" s="43"/>
      <c r="AG41" s="46"/>
      <c r="AH41" s="46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2" spans="1:44" s="34" customFormat="1" ht="13.5" customHeight="1">
      <c r="A42" s="30">
        <v>41</v>
      </c>
      <c r="B42" s="36">
        <f t="shared" si="3"/>
        <v>3237</v>
      </c>
      <c r="C42" s="37">
        <f t="shared" si="4"/>
        <v>12</v>
      </c>
      <c r="D42" s="38">
        <f t="shared" si="5"/>
        <v>3237</v>
      </c>
      <c r="E42" s="39" t="s">
        <v>57</v>
      </c>
      <c r="F42" s="40" t="s">
        <v>100</v>
      </c>
      <c r="G42" s="50">
        <v>1959</v>
      </c>
      <c r="H42" s="50" t="s">
        <v>24</v>
      </c>
      <c r="I42" s="42">
        <v>55</v>
      </c>
      <c r="J42" s="43">
        <v>88</v>
      </c>
      <c r="K42" s="43"/>
      <c r="L42" s="43"/>
      <c r="M42" s="43"/>
      <c r="N42" s="43">
        <v>380</v>
      </c>
      <c r="O42" s="43"/>
      <c r="P42" s="43"/>
      <c r="Q42" s="46"/>
      <c r="R42" s="64">
        <v>204</v>
      </c>
      <c r="S42" s="46"/>
      <c r="T42" s="46"/>
      <c r="U42" s="40">
        <v>362</v>
      </c>
      <c r="V42" s="42"/>
      <c r="W42" s="43"/>
      <c r="X42" s="43"/>
      <c r="Y42" s="43"/>
      <c r="Z42" s="44">
        <v>342</v>
      </c>
      <c r="AA42" s="43">
        <v>279</v>
      </c>
      <c r="AB42" s="43">
        <v>226</v>
      </c>
      <c r="AC42" s="43"/>
      <c r="AD42" s="46">
        <v>448</v>
      </c>
      <c r="AE42" s="46"/>
      <c r="AF42" s="46"/>
      <c r="AG42" s="43"/>
      <c r="AH42" s="43"/>
      <c r="AI42" s="43"/>
      <c r="AJ42" s="43">
        <v>285</v>
      </c>
      <c r="AK42" s="43"/>
      <c r="AL42" s="43">
        <v>309</v>
      </c>
      <c r="AM42" s="43"/>
      <c r="AN42" s="43"/>
      <c r="AO42" s="43">
        <v>259</v>
      </c>
      <c r="AP42" s="46"/>
      <c r="AQ42" s="46"/>
      <c r="AR42" s="46"/>
    </row>
    <row r="43" spans="1:44" s="34" customFormat="1" ht="13.5" customHeight="1">
      <c r="A43" s="30">
        <v>42</v>
      </c>
      <c r="B43" s="36">
        <f t="shared" si="3"/>
        <v>2849.7999999999993</v>
      </c>
      <c r="C43" s="37">
        <f t="shared" si="4"/>
        <v>15</v>
      </c>
      <c r="D43" s="38">
        <f t="shared" si="5"/>
        <v>2849.7999999999993</v>
      </c>
      <c r="E43" s="72" t="s">
        <v>129</v>
      </c>
      <c r="F43" s="54" t="s">
        <v>110</v>
      </c>
      <c r="G43" s="53">
        <v>24473</v>
      </c>
      <c r="H43" s="54" t="s">
        <v>130</v>
      </c>
      <c r="I43" s="47"/>
      <c r="J43" s="43">
        <v>395.799999999999</v>
      </c>
      <c r="K43" s="43">
        <v>408</v>
      </c>
      <c r="L43" s="43"/>
      <c r="M43" s="43"/>
      <c r="N43" s="43"/>
      <c r="O43" s="43"/>
      <c r="P43" s="43"/>
      <c r="Q43" s="43"/>
      <c r="R43" s="43"/>
      <c r="S43" s="43"/>
      <c r="T43" s="44">
        <v>78</v>
      </c>
      <c r="U43" s="42"/>
      <c r="W43" s="63">
        <v>190</v>
      </c>
      <c r="X43" s="63">
        <v>143</v>
      </c>
      <c r="Y43" s="46"/>
      <c r="Z43" s="46"/>
      <c r="AA43" s="46">
        <v>38</v>
      </c>
      <c r="AB43" s="46">
        <v>106</v>
      </c>
      <c r="AC43" s="46"/>
      <c r="AD43" s="43"/>
      <c r="AE43" s="43"/>
      <c r="AF43" s="43"/>
      <c r="AG43" s="46">
        <v>109</v>
      </c>
      <c r="AH43" s="51"/>
      <c r="AI43" s="46"/>
      <c r="AJ43" s="46"/>
      <c r="AK43" s="46">
        <v>99</v>
      </c>
      <c r="AL43" s="46"/>
      <c r="AM43" s="46">
        <v>285</v>
      </c>
      <c r="AN43" s="46">
        <v>223</v>
      </c>
      <c r="AO43" s="43">
        <v>155</v>
      </c>
      <c r="AP43" s="46">
        <v>262</v>
      </c>
      <c r="AQ43" s="46">
        <v>211</v>
      </c>
      <c r="AR43" s="46">
        <v>147</v>
      </c>
    </row>
    <row r="44" spans="1:44" s="34" customFormat="1" ht="13.5" customHeight="1">
      <c r="A44" s="30">
        <v>43</v>
      </c>
      <c r="B44" s="36">
        <f t="shared" si="3"/>
        <v>2453.800000000001</v>
      </c>
      <c r="C44" s="37">
        <f t="shared" si="4"/>
        <v>13</v>
      </c>
      <c r="D44" s="38">
        <f t="shared" si="5"/>
        <v>2453.800000000001</v>
      </c>
      <c r="E44" s="58" t="s">
        <v>147</v>
      </c>
      <c r="F44" s="40" t="s">
        <v>80</v>
      </c>
      <c r="G44" s="59">
        <v>1957</v>
      </c>
      <c r="H44" s="60" t="s">
        <v>140</v>
      </c>
      <c r="I44" s="42"/>
      <c r="J44" s="46"/>
      <c r="K44" s="46">
        <v>122.800000000001</v>
      </c>
      <c r="L44" s="46"/>
      <c r="M44" s="46"/>
      <c r="N44" s="46">
        <v>240</v>
      </c>
      <c r="O44" s="46"/>
      <c r="P44" s="46">
        <v>347</v>
      </c>
      <c r="Q44" s="43"/>
      <c r="R44" s="43"/>
      <c r="S44" s="43"/>
      <c r="T44" s="43"/>
      <c r="U44" s="40">
        <v>248</v>
      </c>
      <c r="V44" s="42"/>
      <c r="W44" s="46">
        <v>208</v>
      </c>
      <c r="X44" s="46"/>
      <c r="Y44" s="46"/>
      <c r="Z44" s="63">
        <v>160</v>
      </c>
      <c r="AA44" s="46"/>
      <c r="AB44" s="46">
        <v>157</v>
      </c>
      <c r="AC44" s="46"/>
      <c r="AD44" s="43">
        <v>216</v>
      </c>
      <c r="AE44" s="43"/>
      <c r="AF44" s="44">
        <v>154</v>
      </c>
      <c r="AG44" s="44">
        <v>31</v>
      </c>
      <c r="AH44" s="43"/>
      <c r="AI44" s="43">
        <v>200</v>
      </c>
      <c r="AJ44" s="43">
        <v>189</v>
      </c>
      <c r="AK44" s="43"/>
      <c r="AL44" s="43">
        <v>181</v>
      </c>
      <c r="AM44" s="43"/>
      <c r="AN44" s="43"/>
      <c r="AO44" s="51"/>
      <c r="AP44" s="43"/>
      <c r="AQ44" s="43"/>
      <c r="AR44" s="43"/>
    </row>
    <row r="45" spans="1:44" s="34" customFormat="1" ht="13.5" customHeight="1">
      <c r="A45" s="30">
        <v>44</v>
      </c>
      <c r="B45" s="36">
        <f t="shared" si="3"/>
        <v>2435.599999999999</v>
      </c>
      <c r="C45" s="37">
        <f t="shared" si="4"/>
        <v>12</v>
      </c>
      <c r="D45" s="38">
        <f t="shared" si="5"/>
        <v>2435.599999999999</v>
      </c>
      <c r="E45" s="39" t="s">
        <v>161</v>
      </c>
      <c r="F45" s="40" t="s">
        <v>168</v>
      </c>
      <c r="G45" s="50">
        <v>1970</v>
      </c>
      <c r="H45" s="50" t="s">
        <v>173</v>
      </c>
      <c r="I45" s="42"/>
      <c r="J45" s="46"/>
      <c r="K45" s="46"/>
      <c r="L45" s="46"/>
      <c r="M45" s="46"/>
      <c r="N45" s="46"/>
      <c r="O45" s="46">
        <v>96</v>
      </c>
      <c r="P45" s="46"/>
      <c r="Q45" s="46"/>
      <c r="R45" s="46">
        <v>400.599999999999</v>
      </c>
      <c r="S45" s="46"/>
      <c r="T45" s="46">
        <v>188</v>
      </c>
      <c r="U45" s="42">
        <v>437</v>
      </c>
      <c r="V45" s="42"/>
      <c r="W45" s="46"/>
      <c r="X45" s="46">
        <v>219</v>
      </c>
      <c r="Y45" s="46">
        <v>177</v>
      </c>
      <c r="Z45" s="46"/>
      <c r="AA45" s="46"/>
      <c r="AB45" s="46"/>
      <c r="AC45" s="46">
        <v>129</v>
      </c>
      <c r="AD45" s="46"/>
      <c r="AE45" s="46"/>
      <c r="AF45" s="46">
        <v>306</v>
      </c>
      <c r="AG45" s="46">
        <v>82</v>
      </c>
      <c r="AH45" s="46"/>
      <c r="AI45" s="43"/>
      <c r="AJ45" s="43">
        <v>110</v>
      </c>
      <c r="AK45" s="43">
        <v>116</v>
      </c>
      <c r="AL45" s="43"/>
      <c r="AM45" s="43"/>
      <c r="AN45" s="43"/>
      <c r="AO45" s="43"/>
      <c r="AP45" s="46">
        <v>175</v>
      </c>
      <c r="AQ45" s="46"/>
      <c r="AR45" s="46"/>
    </row>
    <row r="46" spans="1:44" s="34" customFormat="1" ht="13.5" customHeight="1">
      <c r="A46" s="30">
        <v>45</v>
      </c>
      <c r="B46" s="36">
        <f t="shared" si="3"/>
        <v>2317.199999999998</v>
      </c>
      <c r="C46" s="37">
        <f t="shared" si="4"/>
        <v>20</v>
      </c>
      <c r="D46" s="38">
        <f t="shared" si="5"/>
        <v>2269.199999999998</v>
      </c>
      <c r="E46" s="39" t="s">
        <v>133</v>
      </c>
      <c r="F46" s="52" t="s">
        <v>119</v>
      </c>
      <c r="G46" s="53">
        <v>27760</v>
      </c>
      <c r="H46" s="54" t="s">
        <v>134</v>
      </c>
      <c r="I46" s="47"/>
      <c r="J46" s="43">
        <v>120.199999999998</v>
      </c>
      <c r="K46" s="43"/>
      <c r="L46" s="43"/>
      <c r="M46" s="43"/>
      <c r="N46" s="43"/>
      <c r="O46" s="43">
        <v>31</v>
      </c>
      <c r="P46" s="43"/>
      <c r="Q46" s="46"/>
      <c r="R46" s="46"/>
      <c r="S46" s="46"/>
      <c r="T46" s="46">
        <v>31</v>
      </c>
      <c r="U46" s="42">
        <v>206</v>
      </c>
      <c r="V46" s="42"/>
      <c r="W46" s="46">
        <v>160</v>
      </c>
      <c r="X46" s="46">
        <v>195</v>
      </c>
      <c r="Y46" s="46">
        <v>89</v>
      </c>
      <c r="Z46" s="46"/>
      <c r="AA46" s="46">
        <v>20</v>
      </c>
      <c r="AB46" s="46"/>
      <c r="AC46" s="46"/>
      <c r="AD46" s="46"/>
      <c r="AE46" s="46"/>
      <c r="AF46" s="46">
        <v>204</v>
      </c>
      <c r="AG46" s="46">
        <v>28</v>
      </c>
      <c r="AH46" s="46">
        <v>127</v>
      </c>
      <c r="AI46" s="43">
        <v>50</v>
      </c>
      <c r="AJ46" s="43">
        <v>46</v>
      </c>
      <c r="AK46" s="43">
        <v>65</v>
      </c>
      <c r="AL46" s="43">
        <v>53</v>
      </c>
      <c r="AM46" s="43"/>
      <c r="AN46" s="43">
        <v>186</v>
      </c>
      <c r="AO46" s="43">
        <v>51</v>
      </c>
      <c r="AP46" s="43">
        <v>132</v>
      </c>
      <c r="AQ46" s="43">
        <v>392</v>
      </c>
      <c r="AR46" s="43">
        <v>131</v>
      </c>
    </row>
    <row r="47" spans="1:44" s="34" customFormat="1" ht="13.5" customHeight="1">
      <c r="A47" s="30">
        <v>46</v>
      </c>
      <c r="B47" s="36">
        <f t="shared" si="3"/>
        <v>2100</v>
      </c>
      <c r="C47" s="37">
        <f t="shared" si="4"/>
        <v>14</v>
      </c>
      <c r="D47" s="38">
        <f t="shared" si="5"/>
        <v>2100</v>
      </c>
      <c r="E47" s="39" t="s">
        <v>71</v>
      </c>
      <c r="F47" s="40" t="s">
        <v>104</v>
      </c>
      <c r="G47" s="50">
        <v>1954</v>
      </c>
      <c r="H47" s="50" t="s">
        <v>53</v>
      </c>
      <c r="I47" s="42">
        <v>268</v>
      </c>
      <c r="J47" s="43">
        <v>63</v>
      </c>
      <c r="K47" s="43"/>
      <c r="L47" s="43">
        <v>188</v>
      </c>
      <c r="M47" s="43">
        <v>164</v>
      </c>
      <c r="N47" s="43">
        <v>220</v>
      </c>
      <c r="O47" s="43"/>
      <c r="P47" s="43"/>
      <c r="Q47" s="46"/>
      <c r="R47" s="46"/>
      <c r="S47" s="46"/>
      <c r="T47" s="63">
        <v>155</v>
      </c>
      <c r="U47" s="42"/>
      <c r="V47" s="47"/>
      <c r="W47" s="65">
        <v>181</v>
      </c>
      <c r="X47" s="65"/>
      <c r="Y47" s="65">
        <v>120</v>
      </c>
      <c r="Z47" s="51"/>
      <c r="AA47" s="46">
        <v>94</v>
      </c>
      <c r="AB47" s="51"/>
      <c r="AC47" s="51"/>
      <c r="AD47" s="46"/>
      <c r="AE47" s="46">
        <v>100</v>
      </c>
      <c r="AF47" s="63">
        <v>110</v>
      </c>
      <c r="AG47" s="44">
        <v>63</v>
      </c>
      <c r="AH47" s="43">
        <v>98</v>
      </c>
      <c r="AI47" s="43"/>
      <c r="AJ47" s="43"/>
      <c r="AK47" s="43"/>
      <c r="AL47" s="43"/>
      <c r="AM47" s="43"/>
      <c r="AN47" s="43"/>
      <c r="AO47" s="46"/>
      <c r="AP47" s="43"/>
      <c r="AQ47" s="43">
        <v>276</v>
      </c>
      <c r="AR47" s="43"/>
    </row>
    <row r="48" spans="1:44" s="34" customFormat="1" ht="13.5" customHeight="1">
      <c r="A48" s="30">
        <v>47</v>
      </c>
      <c r="B48" s="36">
        <f t="shared" si="3"/>
        <v>2077.900000000001</v>
      </c>
      <c r="C48" s="37">
        <f t="shared" si="4"/>
        <v>10</v>
      </c>
      <c r="D48" s="38">
        <f t="shared" si="5"/>
        <v>2077.900000000001</v>
      </c>
      <c r="E48" s="73" t="s">
        <v>158</v>
      </c>
      <c r="F48" s="42" t="s">
        <v>159</v>
      </c>
      <c r="G48" s="73" t="s">
        <v>160</v>
      </c>
      <c r="H48" s="74" t="s">
        <v>74</v>
      </c>
      <c r="I48" s="42"/>
      <c r="J48" s="46"/>
      <c r="K48" s="46"/>
      <c r="L48" s="46"/>
      <c r="M48" s="46"/>
      <c r="N48" s="46"/>
      <c r="O48" s="46">
        <v>127.900000000001</v>
      </c>
      <c r="P48" s="46"/>
      <c r="Q48" s="46"/>
      <c r="R48" s="46"/>
      <c r="S48" s="46">
        <v>27</v>
      </c>
      <c r="T48" s="46">
        <v>94</v>
      </c>
      <c r="U48" s="42">
        <v>283</v>
      </c>
      <c r="V48" s="42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314</v>
      </c>
      <c r="AN48" s="46">
        <v>149</v>
      </c>
      <c r="AO48" s="43">
        <v>103</v>
      </c>
      <c r="AP48" s="43">
        <v>327</v>
      </c>
      <c r="AQ48" s="43">
        <v>490</v>
      </c>
      <c r="AR48" s="43">
        <v>163</v>
      </c>
    </row>
    <row r="49" spans="1:45" s="47" customFormat="1" ht="13.5" customHeight="1">
      <c r="A49" s="30">
        <v>48</v>
      </c>
      <c r="B49" s="36">
        <f t="shared" si="3"/>
        <v>1894.300000000001</v>
      </c>
      <c r="C49" s="37">
        <f t="shared" si="4"/>
        <v>15</v>
      </c>
      <c r="D49" s="38">
        <f t="shared" si="5"/>
        <v>1894.300000000001</v>
      </c>
      <c r="E49" s="75" t="s">
        <v>162</v>
      </c>
      <c r="F49" s="40" t="s">
        <v>105</v>
      </c>
      <c r="G49" s="73" t="s">
        <v>156</v>
      </c>
      <c r="H49" s="74" t="s">
        <v>163</v>
      </c>
      <c r="I49" s="42"/>
      <c r="J49" s="42"/>
      <c r="K49" s="46"/>
      <c r="L49" s="42"/>
      <c r="M49" s="42"/>
      <c r="N49" s="42"/>
      <c r="O49" s="42">
        <v>63.300000000001</v>
      </c>
      <c r="P49" s="42"/>
      <c r="Q49" s="42"/>
      <c r="R49" s="42">
        <v>40</v>
      </c>
      <c r="S49" s="42"/>
      <c r="T49" s="42"/>
      <c r="U49" s="42"/>
      <c r="V49" s="42"/>
      <c r="W49" s="42"/>
      <c r="X49" s="40">
        <v>48</v>
      </c>
      <c r="Y49" s="42">
        <v>59</v>
      </c>
      <c r="Z49" s="42">
        <v>188</v>
      </c>
      <c r="AA49" s="42"/>
      <c r="AB49" s="42"/>
      <c r="AC49" s="42">
        <v>14</v>
      </c>
      <c r="AF49" s="62">
        <v>23</v>
      </c>
      <c r="AG49" s="42">
        <v>55</v>
      </c>
      <c r="AH49" s="42">
        <v>255</v>
      </c>
      <c r="AI49" s="42">
        <v>125</v>
      </c>
      <c r="AJ49" s="42"/>
      <c r="AK49" s="42"/>
      <c r="AL49" s="42">
        <v>206</v>
      </c>
      <c r="AM49" s="42"/>
      <c r="AN49" s="42">
        <v>223</v>
      </c>
      <c r="AO49" s="42"/>
      <c r="AP49" s="42">
        <v>110</v>
      </c>
      <c r="AQ49" s="42">
        <v>243</v>
      </c>
      <c r="AR49" s="42">
        <v>242</v>
      </c>
      <c r="AS49" s="65"/>
    </row>
    <row r="50" spans="1:45" s="47" customFormat="1" ht="13.5" customHeight="1">
      <c r="A50" s="30">
        <v>49</v>
      </c>
      <c r="B50" s="36">
        <f t="shared" si="3"/>
        <v>1839.999999999999</v>
      </c>
      <c r="C50" s="37">
        <f t="shared" si="4"/>
        <v>10</v>
      </c>
      <c r="D50" s="38">
        <f t="shared" si="5"/>
        <v>1839.999999999999</v>
      </c>
      <c r="E50" s="72" t="s">
        <v>131</v>
      </c>
      <c r="F50" s="54" t="s">
        <v>132</v>
      </c>
      <c r="G50" s="53">
        <v>16072</v>
      </c>
      <c r="H50" s="54" t="s">
        <v>123</v>
      </c>
      <c r="I50" s="57"/>
      <c r="J50" s="47">
        <v>363.999999999999</v>
      </c>
      <c r="K50" s="51"/>
      <c r="L50" s="57"/>
      <c r="M50" s="42"/>
      <c r="N50" s="42">
        <v>200</v>
      </c>
      <c r="O50" s="42">
        <v>31</v>
      </c>
      <c r="P50" s="42"/>
      <c r="Q50" s="42"/>
      <c r="R50" s="42">
        <v>142</v>
      </c>
      <c r="S50" s="42">
        <v>110</v>
      </c>
      <c r="T50" s="42">
        <v>375</v>
      </c>
      <c r="U50" s="42"/>
      <c r="V50" s="42"/>
      <c r="W50" s="42"/>
      <c r="X50" s="42">
        <v>292</v>
      </c>
      <c r="Y50" s="42"/>
      <c r="Z50" s="40">
        <v>137</v>
      </c>
      <c r="AA50" s="42"/>
      <c r="AB50" s="42"/>
      <c r="AC50" s="42"/>
      <c r="AE50" s="47">
        <v>60</v>
      </c>
      <c r="AI50" s="42"/>
      <c r="AJ50" s="42"/>
      <c r="AK50" s="42"/>
      <c r="AL50" s="42"/>
      <c r="AM50" s="42"/>
      <c r="AN50" s="42"/>
      <c r="AO50" s="47">
        <v>129</v>
      </c>
      <c r="AP50" s="42"/>
      <c r="AQ50" s="42"/>
      <c r="AR50" s="42"/>
      <c r="AS50" s="65"/>
    </row>
    <row r="51" spans="1:45" s="47" customFormat="1" ht="13.5" customHeight="1">
      <c r="A51" s="30">
        <v>50</v>
      </c>
      <c r="B51" s="36">
        <f t="shared" si="3"/>
        <v>1609</v>
      </c>
      <c r="C51" s="37">
        <f t="shared" si="4"/>
        <v>12</v>
      </c>
      <c r="D51" s="38">
        <f t="shared" si="5"/>
        <v>1609</v>
      </c>
      <c r="E51" s="39" t="s">
        <v>5</v>
      </c>
      <c r="F51" s="40" t="s">
        <v>103</v>
      </c>
      <c r="G51" s="50">
        <v>1987</v>
      </c>
      <c r="H51" s="50" t="s">
        <v>53</v>
      </c>
      <c r="I51" s="42">
        <v>89</v>
      </c>
      <c r="J51" s="47">
        <v>216</v>
      </c>
      <c r="K51" s="43">
        <v>260</v>
      </c>
      <c r="M51" s="47">
        <v>82</v>
      </c>
      <c r="R51" s="47">
        <v>155</v>
      </c>
      <c r="T51" s="62">
        <v>206</v>
      </c>
      <c r="U51" s="40">
        <v>111</v>
      </c>
      <c r="V51" s="42"/>
      <c r="Y51" s="47">
        <v>118</v>
      </c>
      <c r="AA51" s="56"/>
      <c r="AB51" s="47">
        <v>20</v>
      </c>
      <c r="AD51" s="42">
        <v>8</v>
      </c>
      <c r="AE51" s="42"/>
      <c r="AF51" s="40">
        <v>89</v>
      </c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>
        <v>255</v>
      </c>
      <c r="AR51" s="42"/>
      <c r="AS51" s="65"/>
    </row>
    <row r="52" spans="1:45" s="47" customFormat="1" ht="13.5" customHeight="1">
      <c r="A52" s="30"/>
      <c r="B52" s="36"/>
      <c r="C52" s="37"/>
      <c r="D52" s="38"/>
      <c r="E52" s="39"/>
      <c r="F52" s="52"/>
      <c r="G52" s="53"/>
      <c r="H52" s="54"/>
      <c r="K52" s="43"/>
      <c r="L52" s="42"/>
      <c r="M52" s="42"/>
      <c r="N52" s="42"/>
      <c r="O52" s="42"/>
      <c r="P52" s="42"/>
      <c r="Q52" s="42"/>
      <c r="R52" s="42"/>
      <c r="S52" s="42"/>
      <c r="U52" s="42"/>
      <c r="V52" s="42"/>
      <c r="Y52" s="42"/>
      <c r="Z52" s="62"/>
      <c r="AA52" s="56"/>
      <c r="AD52" s="42"/>
      <c r="AE52" s="42"/>
      <c r="AF52" s="42"/>
      <c r="AS52" s="65"/>
    </row>
    <row r="53" spans="1:45" s="47" customFormat="1" ht="13.5" customHeight="1">
      <c r="A53" s="30"/>
      <c r="B53" s="36"/>
      <c r="C53" s="37"/>
      <c r="D53" s="38"/>
      <c r="E53" s="39"/>
      <c r="F53" s="52"/>
      <c r="G53" s="53"/>
      <c r="H53" s="54"/>
      <c r="K53" s="43"/>
      <c r="L53" s="42"/>
      <c r="M53" s="42"/>
      <c r="N53" s="42"/>
      <c r="O53" s="42"/>
      <c r="P53" s="42"/>
      <c r="Q53" s="42"/>
      <c r="R53" s="42"/>
      <c r="S53" s="42"/>
      <c r="U53" s="42"/>
      <c r="V53" s="42"/>
      <c r="Y53" s="42"/>
      <c r="Z53" s="62"/>
      <c r="AA53" s="56"/>
      <c r="AD53" s="42"/>
      <c r="AE53" s="42"/>
      <c r="AF53" s="42"/>
      <c r="AS53" s="65"/>
    </row>
    <row r="54" spans="1:45" s="47" customFormat="1" ht="13.5" customHeight="1">
      <c r="A54" s="30"/>
      <c r="B54" s="36">
        <f>SUM(I54:AR54)</f>
        <v>6429.5</v>
      </c>
      <c r="C54" s="37">
        <f>COUNT(I54:AR54)</f>
        <v>9</v>
      </c>
      <c r="D54" s="38">
        <f>IF(COUNT(I54:AR54)&gt;0,LARGE(I54:AR54,1),0)+IF(COUNT(I54:AR54)&gt;1,LARGE(I54:AR54,2),0)+IF(COUNT(I54:AR54)&gt;2,LARGE(I54:AR54,3),0)+IF(COUNT(I54:AR54)&gt;3,LARGE(I54:AR54,4),0)+IF(COUNT(I54:AR54)&gt;4,LARGE(I54:AR54,5),0)+IF(COUNT(I54:AR54)&gt;5,LARGE(I54:AR54,6),0)+IF(COUNT(I54:AR54)&gt;6,LARGE(I54:AR54,7),0)+IF(COUNT(I54:AR54)&gt;7,LARGE(I54:AR54,8),0)+IF(COUNT(I54:AR54)&gt;8,LARGE(I54:AR54,9),0)+IF(COUNT(I54:AR54)&gt;9,LARGE(I54:AR54,10),0)+IF(COUNT(I54:AR54)&gt;10,LARGE(I54:AR54,11),0)+IF(COUNT(I54:AR54)&gt;11,LARGE(I54:AR54,12),0)+IF(COUNT(I54:AR54)&gt;12,LARGE(I54:AR54,13),0)+IF(COUNT(I54:AR54)&gt;13,LARGE(I54:AR54,14),0)+IF(COUNT(I54:AR54)&gt;14,LARGE(I54:AR54,15),0)+IF(COUNT(I54:AR54)&gt;15,LARGE(I54:AR54,16),0)+IF(COUNT(I54:AR54)&gt;16,LARGE(I54:AR54,17),0)+IF(COUNT(I54:AR54)&gt;17,LARGE(I54:AR54,18),0)</f>
        <v>6429.5</v>
      </c>
      <c r="E54" s="72" t="s">
        <v>139</v>
      </c>
      <c r="F54" s="54" t="s">
        <v>138</v>
      </c>
      <c r="G54" s="53">
        <v>30682</v>
      </c>
      <c r="H54" s="54" t="s">
        <v>112</v>
      </c>
      <c r="J54" s="47">
        <v>612.5</v>
      </c>
      <c r="K54" s="43"/>
      <c r="M54" s="47">
        <v>674</v>
      </c>
      <c r="O54" s="47">
        <v>612</v>
      </c>
      <c r="R54" s="47">
        <v>872</v>
      </c>
      <c r="S54" s="47">
        <v>805</v>
      </c>
      <c r="U54" s="42"/>
      <c r="V54" s="42"/>
      <c r="W54" s="62">
        <v>809</v>
      </c>
      <c r="X54" s="61">
        <v>628</v>
      </c>
      <c r="Y54" s="61">
        <v>760</v>
      </c>
      <c r="AC54" s="47">
        <v>657</v>
      </c>
      <c r="AP54" s="57"/>
      <c r="AQ54" s="57"/>
      <c r="AR54" s="57"/>
      <c r="AS54" s="65"/>
    </row>
    <row r="55" spans="1:45" s="47" customFormat="1" ht="13.5" customHeight="1">
      <c r="A55" s="30"/>
      <c r="B55" s="36">
        <f>SUM(I55:AR55)</f>
        <v>2503.999999999999</v>
      </c>
      <c r="C55" s="37">
        <f>COUNT(I55:AR55)</f>
        <v>9</v>
      </c>
      <c r="D55" s="38">
        <f>IF(COUNT(I55:AR55)&gt;0,LARGE(I55:AR55,1),0)+IF(COUNT(I55:AR55)&gt;1,LARGE(I55:AR55,2),0)+IF(COUNT(I55:AR55)&gt;2,LARGE(I55:AR55,3),0)+IF(COUNT(I55:AR55)&gt;3,LARGE(I55:AR55,4),0)+IF(COUNT(I55:AR55)&gt;4,LARGE(I55:AR55,5),0)+IF(COUNT(I55:AR55)&gt;5,LARGE(I55:AR55,6),0)+IF(COUNT(I55:AR55)&gt;6,LARGE(I55:AR55,7),0)+IF(COUNT(I55:AR55)&gt;7,LARGE(I55:AR55,8),0)+IF(COUNT(I55:AR55)&gt;8,LARGE(I55:AR55,9),0)+IF(COUNT(I55:AR55)&gt;9,LARGE(I55:AR55,10),0)+IF(COUNT(I55:AR55)&gt;10,LARGE(I55:AR55,11),0)+IF(COUNT(I55:AR55)&gt;11,LARGE(I55:AR55,12),0)+IF(COUNT(I55:AR55)&gt;12,LARGE(I55:AR55,13),0)+IF(COUNT(I55:AR55)&gt;13,LARGE(I55:AR55,14),0)+IF(COUNT(I55:AR55)&gt;14,LARGE(I55:AR55,15),0)+IF(COUNT(I55:AR55)&gt;15,LARGE(I55:AR55,16),0)+IF(COUNT(I55:AR55)&gt;16,LARGE(I55:AR55,17),0)+IF(COUNT(I55:AR55)&gt;17,LARGE(I55:AR55,18),0)</f>
        <v>2503.999999999999</v>
      </c>
      <c r="E55" s="72" t="s">
        <v>88</v>
      </c>
      <c r="F55" s="42" t="s">
        <v>89</v>
      </c>
      <c r="G55" s="50">
        <v>1964</v>
      </c>
      <c r="H55" s="50" t="s">
        <v>90</v>
      </c>
      <c r="I55" s="42">
        <v>106.999999999999</v>
      </c>
      <c r="K55" s="43"/>
      <c r="L55" s="47">
        <v>159</v>
      </c>
      <c r="R55" s="47">
        <v>206</v>
      </c>
      <c r="T55" s="47">
        <v>438</v>
      </c>
      <c r="U55" s="42"/>
      <c r="V55" s="42"/>
      <c r="X55" s="62">
        <v>429</v>
      </c>
      <c r="Y55" s="62">
        <v>192</v>
      </c>
      <c r="AD55" s="47">
        <v>200</v>
      </c>
      <c r="AI55" s="42"/>
      <c r="AJ55" s="42"/>
      <c r="AK55" s="42"/>
      <c r="AL55" s="42"/>
      <c r="AM55" s="42">
        <v>371</v>
      </c>
      <c r="AN55" s="42"/>
      <c r="AO55" s="42">
        <v>402</v>
      </c>
      <c r="AP55" s="57"/>
      <c r="AQ55" s="57"/>
      <c r="AR55" s="57"/>
      <c r="AS55" s="65"/>
    </row>
    <row r="56" spans="1:45" s="47" customFormat="1" ht="13.5" customHeight="1">
      <c r="A56" s="30"/>
      <c r="B56" s="36">
        <f>SUM(I56:AR56)</f>
        <v>3118.7999999999993</v>
      </c>
      <c r="C56" s="37">
        <f>COUNT(I56:AR56)</f>
        <v>8</v>
      </c>
      <c r="D56" s="38">
        <f>IF(COUNT(I56:AR56)&gt;0,LARGE(I56:AR56,1),0)+IF(COUNT(I56:AR56)&gt;1,LARGE(I56:AR56,2),0)+IF(COUNT(I56:AR56)&gt;2,LARGE(I56:AR56,3),0)+IF(COUNT(I56:AR56)&gt;3,LARGE(I56:AR56,4),0)+IF(COUNT(I56:AR56)&gt;4,LARGE(I56:AR56,5),0)+IF(COUNT(I56:AR56)&gt;5,LARGE(I56:AR56,6),0)+IF(COUNT(I56:AR56)&gt;6,LARGE(I56:AR56,7),0)+IF(COUNT(I56:AR56)&gt;7,LARGE(I56:AR56,8),0)+IF(COUNT(I56:AR56)&gt;8,LARGE(I56:AR56,9),0)+IF(COUNT(I56:AR56)&gt;9,LARGE(I56:AR56,10),0)+IF(COUNT(I56:AR56)&gt;10,LARGE(I56:AR56,11),0)+IF(COUNT(I56:AR56)&gt;11,LARGE(I56:AR56,12),0)+IF(COUNT(I56:AR56)&gt;12,LARGE(I56:AR56,13),0)+IF(COUNT(I56:AR56)&gt;13,LARGE(I56:AR56,14),0)+IF(COUNT(I56:AR56)&gt;14,LARGE(I56:AR56,15),0)+IF(COUNT(I56:AR56)&gt;15,LARGE(I56:AR56,16),0)+IF(COUNT(I56:AR56)&gt;16,LARGE(I56:AR56,17),0)+IF(COUNT(I56:AR56)&gt;17,LARGE(I56:AR56,18),0)</f>
        <v>3118.7999999999993</v>
      </c>
      <c r="E56" s="72" t="s">
        <v>125</v>
      </c>
      <c r="F56" s="54" t="s">
        <v>124</v>
      </c>
      <c r="G56" s="53">
        <v>24838</v>
      </c>
      <c r="H56" s="54" t="s">
        <v>109</v>
      </c>
      <c r="J56" s="47">
        <v>501.799999999999</v>
      </c>
      <c r="K56" s="51">
        <v>593</v>
      </c>
      <c r="L56" s="47">
        <v>505</v>
      </c>
      <c r="M56" s="47">
        <v>225</v>
      </c>
      <c r="Q56" s="47">
        <v>481</v>
      </c>
      <c r="R56" s="47">
        <v>334</v>
      </c>
      <c r="S56" s="47">
        <v>194</v>
      </c>
      <c r="U56" s="42"/>
      <c r="Z56" s="56"/>
      <c r="AG56" s="42"/>
      <c r="AH56" s="42"/>
      <c r="AI56" s="42"/>
      <c r="AJ56" s="42"/>
      <c r="AK56" s="42"/>
      <c r="AL56" s="42"/>
      <c r="AM56" s="42"/>
      <c r="AN56" s="42"/>
      <c r="AO56" s="47">
        <v>285</v>
      </c>
      <c r="AS56" s="65"/>
    </row>
    <row r="57" spans="1:41" s="47" customFormat="1" ht="13.5" customHeight="1">
      <c r="A57" s="30"/>
      <c r="B57" s="36">
        <f>SUM(I57:AR57)</f>
        <v>7337</v>
      </c>
      <c r="C57" s="37">
        <f>COUNT(I57:AR57)</f>
        <v>8</v>
      </c>
      <c r="D57" s="38">
        <f>IF(COUNT(I57:AR57)&gt;0,LARGE(I57:AR57,1),0)+IF(COUNT(I57:AR57)&gt;1,LARGE(I57:AR57,2),0)+IF(COUNT(I57:AR57)&gt;2,LARGE(I57:AR57,3),0)+IF(COUNT(I57:AR57)&gt;3,LARGE(I57:AR57,4),0)+IF(COUNT(I57:AR57)&gt;4,LARGE(I57:AR57,5),0)+IF(COUNT(I57:AR57)&gt;5,LARGE(I57:AR57,6),0)+IF(COUNT(I57:AR57)&gt;6,LARGE(I57:AR57,7),0)+IF(COUNT(I57:AR57)&gt;7,LARGE(I57:AR57,8),0)+IF(COUNT(I57:AR57)&gt;8,LARGE(I57:AR57,9),0)+IF(COUNT(I57:AR57)&gt;9,LARGE(I57:AR57,10),0)+IF(COUNT(I57:AR57)&gt;10,LARGE(I57:AR57,11),0)+IF(COUNT(I57:AR57)&gt;11,LARGE(I57:AR57,12),0)+IF(COUNT(I57:AR57)&gt;12,LARGE(I57:AR57,13),0)+IF(COUNT(I57:AR57)&gt;13,LARGE(I57:AR57,14),0)+IF(COUNT(I57:AR57)&gt;14,LARGE(I57:AR57,15),0)+IF(COUNT(I57:AR57)&gt;15,LARGE(I57:AR57,16),0)+IF(COUNT(I57:AR57)&gt;16,LARGE(I57:AR57,17),0)+IF(COUNT(I57:AR57)&gt;17,LARGE(I57:AR57,18),0)</f>
        <v>7337</v>
      </c>
      <c r="E57" s="72" t="s">
        <v>111</v>
      </c>
      <c r="F57" s="54" t="s">
        <v>107</v>
      </c>
      <c r="G57" s="53">
        <v>24108</v>
      </c>
      <c r="H57" s="54" t="s">
        <v>137</v>
      </c>
      <c r="J57" s="47">
        <v>850</v>
      </c>
      <c r="K57" s="43"/>
      <c r="N57" s="47">
        <v>960</v>
      </c>
      <c r="O57" s="47">
        <v>839</v>
      </c>
      <c r="S57" s="47">
        <v>944</v>
      </c>
      <c r="T57" s="62">
        <v>898</v>
      </c>
      <c r="U57" s="42"/>
      <c r="V57" s="47">
        <v>1000</v>
      </c>
      <c r="Y57" s="62">
        <v>885</v>
      </c>
      <c r="AI57" s="57"/>
      <c r="AJ57" s="57"/>
      <c r="AK57" s="57"/>
      <c r="AL57" s="57"/>
      <c r="AM57" s="57"/>
      <c r="AN57" s="57"/>
      <c r="AO57" s="57">
        <v>961</v>
      </c>
    </row>
    <row r="58" spans="1:45" s="47" customFormat="1" ht="13.5" customHeight="1">
      <c r="A58" s="30"/>
      <c r="B58" s="36">
        <f>SUM(I58:AR58)</f>
        <v>2349.1999999999953</v>
      </c>
      <c r="C58" s="37">
        <f>COUNT(I58:AR58)</f>
        <v>8</v>
      </c>
      <c r="D58" s="38">
        <f>IF(COUNT(I58:AR58)&gt;0,LARGE(I58:AR58,1),0)+IF(COUNT(I58:AR58)&gt;1,LARGE(I58:AR58,2),0)+IF(COUNT(I58:AR58)&gt;2,LARGE(I58:AR58,3),0)+IF(COUNT(I58:AR58)&gt;3,LARGE(I58:AR58,4),0)+IF(COUNT(I58:AR58)&gt;4,LARGE(I58:AR58,5),0)+IF(COUNT(I58:AR58)&gt;5,LARGE(I58:AR58,6),0)+IF(COUNT(I58:AR58)&gt;6,LARGE(I58:AR58,7),0)+IF(COUNT(I58:AR58)&gt;7,LARGE(I58:AR58,8),0)+IF(COUNT(I58:AR58)&gt;8,LARGE(I58:AR58,9),0)+IF(COUNT(I58:AR58)&gt;9,LARGE(I58:AR58,10),0)+IF(COUNT(I58:AR58)&gt;10,LARGE(I58:AR58,11),0)+IF(COUNT(I58:AR58)&gt;11,LARGE(I58:AR58,12),0)+IF(COUNT(I58:AR58)&gt;12,LARGE(I58:AR58,13),0)+IF(COUNT(I58:AR58)&gt;13,LARGE(I58:AR58,14),0)+IF(COUNT(I58:AR58)&gt;14,LARGE(I58:AR58,15),0)+IF(COUNT(I58:AR58)&gt;15,LARGE(I58:AR58,16),0)+IF(COUNT(I58:AR58)&gt;16,LARGE(I58:AR58,17),0)+IF(COUNT(I58:AR58)&gt;17,LARGE(I58:AR58,18),0)</f>
        <v>2349.1999999999953</v>
      </c>
      <c r="E58" s="69" t="s">
        <v>169</v>
      </c>
      <c r="F58" s="70" t="s">
        <v>164</v>
      </c>
      <c r="G58" s="69" t="s">
        <v>157</v>
      </c>
      <c r="H58" s="70"/>
      <c r="I58" s="42"/>
      <c r="J58" s="42"/>
      <c r="K58" s="46"/>
      <c r="L58" s="42"/>
      <c r="M58" s="42"/>
      <c r="N58" s="42"/>
      <c r="O58" s="42"/>
      <c r="P58" s="42">
        <v>485.199999999995</v>
      </c>
      <c r="Q58" s="42"/>
      <c r="R58" s="76">
        <v>82</v>
      </c>
      <c r="S58" s="42"/>
      <c r="T58" s="40">
        <v>309</v>
      </c>
      <c r="U58" s="42"/>
      <c r="V58" s="42"/>
      <c r="W58" s="40">
        <v>317</v>
      </c>
      <c r="X58" s="76">
        <v>228</v>
      </c>
      <c r="Y58" s="42"/>
      <c r="Z58" s="42"/>
      <c r="AA58" s="42"/>
      <c r="AB58" s="42"/>
      <c r="AC58" s="42"/>
      <c r="AD58" s="57"/>
      <c r="AE58" s="57"/>
      <c r="AF58" s="57"/>
      <c r="AI58" s="47">
        <v>225</v>
      </c>
      <c r="AK58" s="47">
        <v>303</v>
      </c>
      <c r="AO58" s="57"/>
      <c r="AP58" s="77">
        <v>400</v>
      </c>
      <c r="AQ58" s="57"/>
      <c r="AR58" s="57"/>
      <c r="AS58" s="65"/>
    </row>
    <row r="59" spans="1:45" s="21" customFormat="1" ht="15">
      <c r="A59" s="23"/>
      <c r="D59" s="24"/>
      <c r="E59" s="25"/>
      <c r="G59" s="25"/>
      <c r="AS59" s="22"/>
    </row>
    <row r="60" spans="1:45" s="21" customFormat="1" ht="15">
      <c r="A60" s="23"/>
      <c r="D60" s="24"/>
      <c r="E60" s="25"/>
      <c r="G60" s="25"/>
      <c r="AS60" s="22"/>
    </row>
    <row r="61" spans="1:45" s="21" customFormat="1" ht="15">
      <c r="A61" s="23"/>
      <c r="D61" s="24"/>
      <c r="E61" s="25"/>
      <c r="G61" s="25"/>
      <c r="AS61" s="22"/>
    </row>
    <row r="97" spans="2:8" ht="12.75">
      <c r="B97" s="7"/>
      <c r="C97" s="8"/>
      <c r="D97" s="9"/>
      <c r="E97" s="19"/>
      <c r="F97" s="20"/>
      <c r="G97" s="19"/>
      <c r="H97" s="19"/>
    </row>
    <row r="98" spans="2:8" ht="12.75">
      <c r="B98" s="7"/>
      <c r="C98" s="8"/>
      <c r="D98" s="9"/>
      <c r="E98" s="19"/>
      <c r="F98" s="20"/>
      <c r="G98" s="19"/>
      <c r="H98" s="19"/>
    </row>
    <row r="99" spans="2:8" ht="12.75">
      <c r="B99" s="7"/>
      <c r="C99" s="8"/>
      <c r="D99" s="9"/>
      <c r="E99" s="19"/>
      <c r="F99" s="20"/>
      <c r="G99" s="19"/>
      <c r="H99" s="19"/>
    </row>
    <row r="100" spans="2:8" ht="12.75">
      <c r="B100" s="7"/>
      <c r="C100" s="8"/>
      <c r="D100" s="9"/>
      <c r="E100" s="19"/>
      <c r="F100" s="20"/>
      <c r="G100" s="19"/>
      <c r="H100" s="19"/>
    </row>
    <row r="101" spans="2:8" ht="12.75">
      <c r="B101" s="7"/>
      <c r="C101" s="8"/>
      <c r="D101" s="9"/>
      <c r="E101" s="19"/>
      <c r="F101" s="20"/>
      <c r="G101" s="19"/>
      <c r="H101" s="19"/>
    </row>
    <row r="102" spans="2:8" ht="12.75">
      <c r="B102" s="7"/>
      <c r="C102" s="8"/>
      <c r="D102" s="9"/>
      <c r="E102" s="19"/>
      <c r="F102" s="20"/>
      <c r="G102" s="19"/>
      <c r="H102" s="19"/>
    </row>
    <row r="103" spans="2:8" ht="12.75">
      <c r="B103" s="7"/>
      <c r="C103" s="8"/>
      <c r="D103" s="9"/>
      <c r="E103" s="19"/>
      <c r="F103" s="20"/>
      <c r="G103" s="19"/>
      <c r="H103" s="19"/>
    </row>
    <row r="104" spans="2:8" ht="12.75">
      <c r="B104" s="7"/>
      <c r="C104" s="8"/>
      <c r="D104" s="9"/>
      <c r="E104" s="19"/>
      <c r="F104" s="20"/>
      <c r="G104" s="19"/>
      <c r="H104" s="19"/>
    </row>
    <row r="105" spans="2:8" ht="12.75">
      <c r="B105" s="7"/>
      <c r="C105" s="8"/>
      <c r="D105" s="9"/>
      <c r="E105" s="19"/>
      <c r="F105" s="20"/>
      <c r="G105" s="19"/>
      <c r="H105" s="19"/>
    </row>
    <row r="106" spans="2:8" ht="12.75">
      <c r="B106" s="7"/>
      <c r="C106" s="8"/>
      <c r="D106" s="9"/>
      <c r="E106" s="19"/>
      <c r="F106" s="20"/>
      <c r="G106" s="19"/>
      <c r="H106" s="19"/>
    </row>
    <row r="107" spans="2:8" ht="12.75">
      <c r="B107" s="7"/>
      <c r="C107" s="8"/>
      <c r="D107" s="9"/>
      <c r="E107" s="19"/>
      <c r="F107" s="20"/>
      <c r="G107" s="19"/>
      <c r="H107" s="19"/>
    </row>
    <row r="108" spans="2:8" ht="12.75">
      <c r="B108" s="7"/>
      <c r="C108" s="8"/>
      <c r="D108" s="9"/>
      <c r="E108" s="19"/>
      <c r="F108" s="20"/>
      <c r="G108" s="19"/>
      <c r="H108" s="19"/>
    </row>
    <row r="109" spans="2:8" ht="12.75">
      <c r="B109" s="7"/>
      <c r="C109" s="8"/>
      <c r="D109" s="9"/>
      <c r="E109" s="19"/>
      <c r="F109" s="20"/>
      <c r="G109" s="19"/>
      <c r="H109" s="19"/>
    </row>
    <row r="110" spans="2:8" ht="12.75">
      <c r="B110" s="7"/>
      <c r="C110" s="8"/>
      <c r="D110" s="9"/>
      <c r="E110" s="19"/>
      <c r="F110" s="20"/>
      <c r="G110" s="19"/>
      <c r="H110" s="19"/>
    </row>
    <row r="111" spans="2:8" ht="12.75">
      <c r="B111" s="7"/>
      <c r="C111" s="8"/>
      <c r="D111" s="9"/>
      <c r="E111" s="19"/>
      <c r="F111" s="20"/>
      <c r="G111" s="19"/>
      <c r="H111" s="19"/>
    </row>
    <row r="112" spans="2:8" ht="12.75">
      <c r="B112" s="7"/>
      <c r="C112" s="8"/>
      <c r="D112" s="9"/>
      <c r="E112" s="19"/>
      <c r="F112" s="20"/>
      <c r="G112" s="19"/>
      <c r="H112" s="19"/>
    </row>
    <row r="113" spans="2:8" ht="12.75">
      <c r="B113" s="7"/>
      <c r="C113" s="8"/>
      <c r="D113" s="9"/>
      <c r="E113" s="19"/>
      <c r="F113" s="20"/>
      <c r="G113" s="19"/>
      <c r="H113" s="19"/>
    </row>
    <row r="114" spans="2:8" ht="12.75">
      <c r="B114" s="7"/>
      <c r="C114" s="8"/>
      <c r="D114" s="9"/>
      <c r="E114" s="19"/>
      <c r="F114" s="20"/>
      <c r="G114" s="19"/>
      <c r="H114" s="19"/>
    </row>
    <row r="115" spans="2:8" ht="12.75">
      <c r="B115" s="7"/>
      <c r="C115" s="8"/>
      <c r="D115" s="9"/>
      <c r="E115" s="19"/>
      <c r="F115" s="20"/>
      <c r="G115" s="19"/>
      <c r="H115" s="19"/>
    </row>
    <row r="116" spans="2:8" ht="12.75">
      <c r="B116" s="7"/>
      <c r="C116" s="8"/>
      <c r="D116" s="9"/>
      <c r="E116" s="19"/>
      <c r="F116" s="20"/>
      <c r="G116" s="19"/>
      <c r="H116" s="19"/>
    </row>
    <row r="117" spans="2:8" ht="12.75">
      <c r="B117" s="7"/>
      <c r="C117" s="8"/>
      <c r="D117" s="9"/>
      <c r="E117" s="19"/>
      <c r="F117" s="20"/>
      <c r="G117" s="19"/>
      <c r="H117" s="19"/>
    </row>
    <row r="118" spans="2:8" ht="12.75">
      <c r="B118" s="7"/>
      <c r="C118" s="8"/>
      <c r="D118" s="9"/>
      <c r="E118" s="19"/>
      <c r="F118" s="20"/>
      <c r="G118" s="19"/>
      <c r="H118" s="19"/>
    </row>
    <row r="119" spans="2:8" ht="12.75">
      <c r="B119" s="7"/>
      <c r="C119" s="8"/>
      <c r="D119" s="9"/>
      <c r="E119" s="19"/>
      <c r="F119" s="20"/>
      <c r="G119" s="19"/>
      <c r="H119" s="19"/>
    </row>
    <row r="120" spans="2:8" ht="12.75">
      <c r="B120" s="7"/>
      <c r="C120" s="8"/>
      <c r="D120" s="9"/>
      <c r="E120" s="19"/>
      <c r="F120" s="20"/>
      <c r="G120" s="19"/>
      <c r="H120" s="19"/>
    </row>
    <row r="121" spans="2:8" ht="12.75">
      <c r="B121" s="7"/>
      <c r="C121" s="8"/>
      <c r="D121" s="9"/>
      <c r="E121" s="19"/>
      <c r="F121" s="20"/>
      <c r="G121" s="19"/>
      <c r="H121" s="19"/>
    </row>
    <row r="143" spans="1:43" ht="13.5" customHeight="1">
      <c r="A143" s="6"/>
      <c r="B143" s="7"/>
      <c r="C143" s="8"/>
      <c r="D143" s="9"/>
      <c r="E143" s="18"/>
      <c r="F143" s="1"/>
      <c r="G143" s="18"/>
      <c r="H143" s="18"/>
      <c r="AQ143" s="3"/>
    </row>
    <row r="144" spans="1:43" ht="13.5" customHeight="1">
      <c r="A144" s="6"/>
      <c r="B144" s="7"/>
      <c r="C144" s="8"/>
      <c r="D144" s="9"/>
      <c r="E144" s="18"/>
      <c r="F144" s="1"/>
      <c r="G144" s="18"/>
      <c r="H144" s="18"/>
      <c r="AQ144" s="3"/>
    </row>
    <row r="145" spans="1:43" ht="13.5" customHeight="1">
      <c r="A145" s="6"/>
      <c r="B145" s="7"/>
      <c r="C145" s="8"/>
      <c r="D145" s="9"/>
      <c r="E145" s="18"/>
      <c r="F145" s="1"/>
      <c r="G145" s="18"/>
      <c r="H145" s="18"/>
      <c r="AQ145" s="3"/>
    </row>
    <row r="146" spans="1:43" ht="13.5" customHeight="1">
      <c r="A146" s="6"/>
      <c r="B146" s="7"/>
      <c r="C146" s="8"/>
      <c r="D146" s="9"/>
      <c r="E146" s="18"/>
      <c r="F146" s="1"/>
      <c r="G146" s="18"/>
      <c r="H146" s="18"/>
      <c r="AQ146" s="3"/>
    </row>
    <row r="147" spans="1:8" ht="13.5" customHeight="1">
      <c r="A147" s="6"/>
      <c r="B147" s="7"/>
      <c r="C147" s="8"/>
      <c r="D147" s="9"/>
      <c r="E147" s="18"/>
      <c r="F147" s="1"/>
      <c r="G147" s="18"/>
      <c r="H147" s="18"/>
    </row>
    <row r="148" spans="1:42" ht="13.5" customHeight="1">
      <c r="A148" s="6"/>
      <c r="B148" s="7"/>
      <c r="C148" s="8"/>
      <c r="D148" s="9"/>
      <c r="E148" s="18"/>
      <c r="F148" s="1"/>
      <c r="G148" s="18"/>
      <c r="H148" s="18"/>
      <c r="AP148" s="3"/>
    </row>
    <row r="149" spans="1:43" ht="13.5" customHeight="1">
      <c r="A149" s="6"/>
      <c r="B149" s="7"/>
      <c r="C149" s="8"/>
      <c r="D149" s="9"/>
      <c r="E149" s="18"/>
      <c r="F149" s="1"/>
      <c r="G149" s="18"/>
      <c r="H149" s="18"/>
      <c r="AQ149" s="3"/>
    </row>
    <row r="150" spans="1:43" ht="13.5" customHeight="1">
      <c r="A150" s="6"/>
      <c r="B150" s="7"/>
      <c r="C150" s="8"/>
      <c r="D150" s="9"/>
      <c r="E150" s="18"/>
      <c r="F150" s="1"/>
      <c r="G150" s="18"/>
      <c r="H150" s="18"/>
      <c r="AQ150" s="3"/>
    </row>
    <row r="151" spans="1:43" ht="13.5" customHeight="1">
      <c r="A151" s="6"/>
      <c r="B151" s="7"/>
      <c r="C151" s="8"/>
      <c r="D151" s="9"/>
      <c r="E151" s="18"/>
      <c r="F151" s="1"/>
      <c r="G151" s="18"/>
      <c r="H151" s="18"/>
      <c r="AQ151" s="3"/>
    </row>
    <row r="152" spans="1:8" ht="12.75">
      <c r="A152" s="6"/>
      <c r="B152" s="7"/>
      <c r="C152" s="8"/>
      <c r="D152" s="9"/>
      <c r="E152" s="18"/>
      <c r="F152" s="1"/>
      <c r="G152" s="18"/>
      <c r="H152" s="18"/>
    </row>
    <row r="153" spans="1:43" ht="12.75">
      <c r="A153" s="6"/>
      <c r="B153" s="7"/>
      <c r="C153" s="8"/>
      <c r="D153" s="9"/>
      <c r="E153" s="18"/>
      <c r="F153" s="1"/>
      <c r="G153" s="18"/>
      <c r="H153" s="18"/>
      <c r="AQ153" s="3"/>
    </row>
    <row r="154" spans="1:43" ht="12.75">
      <c r="A154" s="6"/>
      <c r="B154" s="7"/>
      <c r="C154" s="8"/>
      <c r="D154" s="9"/>
      <c r="E154" s="18"/>
      <c r="F154" s="1"/>
      <c r="G154" s="18"/>
      <c r="H154" s="18"/>
      <c r="AQ154" s="3"/>
    </row>
    <row r="155" spans="1:8" ht="12.75">
      <c r="A155" s="6"/>
      <c r="B155" s="7"/>
      <c r="C155" s="8"/>
      <c r="D155" s="9"/>
      <c r="E155" s="18"/>
      <c r="F155" s="1"/>
      <c r="G155" s="18"/>
      <c r="H155" s="18"/>
    </row>
    <row r="156" spans="1:42" ht="12.75">
      <c r="A156" s="6"/>
      <c r="B156" s="7"/>
      <c r="C156" s="8"/>
      <c r="D156" s="9"/>
      <c r="E156" s="18"/>
      <c r="F156" s="1"/>
      <c r="G156" s="18"/>
      <c r="H156" s="18"/>
      <c r="AP156" s="3"/>
    </row>
    <row r="157" spans="1:43" ht="12.75">
      <c r="A157" s="6"/>
      <c r="B157" s="7"/>
      <c r="C157" s="8"/>
      <c r="D157" s="9"/>
      <c r="E157" s="18"/>
      <c r="F157" s="1"/>
      <c r="G157" s="18"/>
      <c r="H157" s="18"/>
      <c r="AQ157" s="3"/>
    </row>
    <row r="158" spans="1:42" ht="12.75">
      <c r="A158" s="6"/>
      <c r="B158" s="7"/>
      <c r="C158" s="8"/>
      <c r="D158" s="9"/>
      <c r="E158" s="18"/>
      <c r="F158" s="1"/>
      <c r="G158" s="18"/>
      <c r="H158" s="18"/>
      <c r="AP158" s="3"/>
    </row>
    <row r="159" spans="1:42" ht="12.75">
      <c r="A159" s="6"/>
      <c r="B159" s="7"/>
      <c r="C159" s="8"/>
      <c r="D159" s="9"/>
      <c r="E159" s="18"/>
      <c r="F159" s="1"/>
      <c r="G159" s="18"/>
      <c r="H159" s="18"/>
      <c r="AP159" s="3"/>
    </row>
    <row r="160" spans="1:43" ht="12.75">
      <c r="A160" s="6"/>
      <c r="B160" s="7"/>
      <c r="C160" s="8"/>
      <c r="D160" s="9"/>
      <c r="E160" s="18"/>
      <c r="F160" s="1"/>
      <c r="G160" s="18"/>
      <c r="H160" s="18"/>
      <c r="AQ160" s="3"/>
    </row>
    <row r="161" spans="1:8" ht="12.75">
      <c r="A161" s="6"/>
      <c r="B161" s="7"/>
      <c r="C161" s="8"/>
      <c r="D161" s="9"/>
      <c r="E161" s="18"/>
      <c r="F161" s="1"/>
      <c r="G161" s="18"/>
      <c r="H161" s="18"/>
    </row>
    <row r="162" spans="1:8" ht="12.75">
      <c r="A162" s="6"/>
      <c r="B162" s="7"/>
      <c r="C162" s="8"/>
      <c r="D162" s="9"/>
      <c r="E162" s="18"/>
      <c r="F162" s="1"/>
      <c r="G162" s="18"/>
      <c r="H162" s="18"/>
    </row>
    <row r="163" spans="1:43" ht="12.75">
      <c r="A163" s="6"/>
      <c r="B163" s="7"/>
      <c r="C163" s="8"/>
      <c r="D163" s="9"/>
      <c r="E163" s="18"/>
      <c r="F163" s="1"/>
      <c r="G163" s="18"/>
      <c r="H163" s="18"/>
      <c r="AQ163" s="3"/>
    </row>
    <row r="164" spans="1:8" ht="12.75">
      <c r="A164" s="6"/>
      <c r="B164" s="7"/>
      <c r="C164" s="8"/>
      <c r="D164" s="9"/>
      <c r="E164" s="18"/>
      <c r="F164" s="1"/>
      <c r="G164" s="18"/>
      <c r="H164" s="18"/>
    </row>
    <row r="165" spans="1:8" ht="12.75">
      <c r="A165" s="6"/>
      <c r="B165" s="7"/>
      <c r="C165" s="8"/>
      <c r="D165" s="9"/>
      <c r="E165" s="18"/>
      <c r="F165" s="1"/>
      <c r="G165" s="18"/>
      <c r="H165" s="18"/>
    </row>
    <row r="166" spans="1:8" ht="12.75">
      <c r="A166" s="6"/>
      <c r="B166" s="7"/>
      <c r="C166" s="8"/>
      <c r="D166" s="9"/>
      <c r="E166" s="18"/>
      <c r="F166" s="1"/>
      <c r="G166" s="18"/>
      <c r="H166" s="18"/>
    </row>
    <row r="167" spans="1:8" ht="12.75">
      <c r="A167" s="6"/>
      <c r="B167" s="7"/>
      <c r="C167" s="8"/>
      <c r="D167" s="9"/>
      <c r="E167" s="18"/>
      <c r="F167" s="1"/>
      <c r="G167" s="18"/>
      <c r="H167" s="18"/>
    </row>
    <row r="168" spans="1:43" ht="12.75">
      <c r="A168" s="6"/>
      <c r="B168" s="7"/>
      <c r="C168" s="8"/>
      <c r="D168" s="9"/>
      <c r="E168" s="18"/>
      <c r="F168" s="1"/>
      <c r="G168" s="18"/>
      <c r="H168" s="18"/>
      <c r="AQ168" s="3"/>
    </row>
    <row r="169" spans="1:43" ht="12.75">
      <c r="A169" s="6"/>
      <c r="B169" s="7"/>
      <c r="C169" s="8"/>
      <c r="D169" s="9"/>
      <c r="E169" s="18"/>
      <c r="F169" s="1"/>
      <c r="G169" s="18"/>
      <c r="H169" s="18"/>
      <c r="AQ169" s="3"/>
    </row>
    <row r="170" spans="1:43" ht="12.75">
      <c r="A170" s="6"/>
      <c r="B170" s="7"/>
      <c r="C170" s="8"/>
      <c r="D170" s="9"/>
      <c r="E170" s="18"/>
      <c r="F170" s="1"/>
      <c r="G170" s="18"/>
      <c r="H170" s="18"/>
      <c r="AQ170" s="3"/>
    </row>
    <row r="171" spans="1:42" ht="12.75">
      <c r="A171" s="6"/>
      <c r="B171" s="7"/>
      <c r="C171" s="8"/>
      <c r="D171" s="9"/>
      <c r="E171" s="18"/>
      <c r="F171" s="1"/>
      <c r="G171" s="18"/>
      <c r="H171" s="18"/>
      <c r="AP171" s="3"/>
    </row>
    <row r="172" spans="1:43" ht="12.75">
      <c r="A172" s="6"/>
      <c r="B172" s="7"/>
      <c r="C172" s="8"/>
      <c r="D172" s="9"/>
      <c r="E172" s="18"/>
      <c r="F172" s="1"/>
      <c r="G172" s="18"/>
      <c r="H172" s="18"/>
      <c r="AQ172" s="3"/>
    </row>
    <row r="173" spans="1:43" ht="12.75">
      <c r="A173" s="6"/>
      <c r="B173" s="7"/>
      <c r="C173" s="8"/>
      <c r="D173" s="9"/>
      <c r="E173" s="18"/>
      <c r="F173" s="1"/>
      <c r="G173" s="18"/>
      <c r="H173" s="18"/>
      <c r="AQ173" s="3"/>
    </row>
    <row r="174" spans="1:43" ht="12.75">
      <c r="A174" s="6"/>
      <c r="B174" s="7"/>
      <c r="C174" s="8"/>
      <c r="D174" s="9"/>
      <c r="E174" s="18"/>
      <c r="F174" s="1"/>
      <c r="G174" s="18"/>
      <c r="H174" s="18"/>
      <c r="AQ174" s="3"/>
    </row>
    <row r="175" spans="1:8" ht="12.75">
      <c r="A175" s="6"/>
      <c r="B175" s="7"/>
      <c r="C175" s="8"/>
      <c r="D175" s="9"/>
      <c r="E175" s="18"/>
      <c r="F175" s="1"/>
      <c r="G175" s="18"/>
      <c r="H175" s="18"/>
    </row>
    <row r="176" spans="1:43" ht="12.75">
      <c r="A176" s="6"/>
      <c r="B176" s="7"/>
      <c r="C176" s="8"/>
      <c r="D176" s="9"/>
      <c r="E176" s="18"/>
      <c r="F176" s="1"/>
      <c r="G176" s="18"/>
      <c r="H176" s="18"/>
      <c r="AQ176" s="3"/>
    </row>
    <row r="177" spans="2:8" ht="12.75">
      <c r="B177" s="7"/>
      <c r="C177" s="8"/>
      <c r="D177" s="9"/>
      <c r="E177" s="18"/>
      <c r="F177" s="18"/>
      <c r="G177" s="18"/>
      <c r="H177" s="18"/>
    </row>
    <row r="178" spans="2:42" ht="12.75">
      <c r="B178" s="7"/>
      <c r="C178" s="8"/>
      <c r="D178" s="9"/>
      <c r="E178" s="1"/>
      <c r="F178" s="18"/>
      <c r="G178" s="18"/>
      <c r="H178" s="18"/>
      <c r="AP178" s="3"/>
    </row>
    <row r="179" spans="2:8" ht="12.75">
      <c r="B179" s="7"/>
      <c r="C179" s="8"/>
      <c r="D179" s="9"/>
      <c r="E179" s="18"/>
      <c r="F179" s="18"/>
      <c r="G179" s="18"/>
      <c r="H179" s="18"/>
    </row>
    <row r="200" spans="1:8" ht="13.5" customHeight="1">
      <c r="A200" s="10"/>
      <c r="B200" s="7"/>
      <c r="C200" s="8"/>
      <c r="D200" s="9"/>
      <c r="E200" s="1"/>
      <c r="F200" s="11"/>
      <c r="G200" s="11"/>
      <c r="H200" s="11"/>
    </row>
    <row r="201" spans="1:8" ht="13.5" customHeight="1">
      <c r="A201" s="10"/>
      <c r="B201" s="7"/>
      <c r="C201" s="8"/>
      <c r="D201" s="9"/>
      <c r="E201" s="1"/>
      <c r="F201" s="11"/>
      <c r="G201" s="11"/>
      <c r="H201" s="11"/>
    </row>
    <row r="202" spans="1:8" ht="13.5" customHeight="1">
      <c r="A202" s="10"/>
      <c r="B202" s="7"/>
      <c r="C202" s="8"/>
      <c r="D202" s="9"/>
      <c r="E202" s="1"/>
      <c r="F202" s="11"/>
      <c r="G202" s="11"/>
      <c r="H202" s="11"/>
    </row>
    <row r="203" spans="1:8" ht="13.5" customHeight="1">
      <c r="A203" s="10"/>
      <c r="B203" s="7"/>
      <c r="C203" s="8"/>
      <c r="D203" s="9"/>
      <c r="E203" s="1"/>
      <c r="F203" s="11"/>
      <c r="G203" s="11"/>
      <c r="H203" s="11"/>
    </row>
    <row r="204" spans="1:8" ht="13.5" customHeight="1">
      <c r="A204" s="10"/>
      <c r="B204" s="7"/>
      <c r="C204" s="8"/>
      <c r="D204" s="9"/>
      <c r="E204" s="1"/>
      <c r="F204" s="11"/>
      <c r="G204" s="11"/>
      <c r="H204" s="11"/>
    </row>
    <row r="205" spans="1:8" ht="13.5" customHeight="1">
      <c r="A205" s="10"/>
      <c r="B205" s="7"/>
      <c r="C205" s="8"/>
      <c r="D205" s="9"/>
      <c r="E205" s="1"/>
      <c r="F205" s="11"/>
      <c r="G205" s="11"/>
      <c r="H205" s="11"/>
    </row>
    <row r="206" spans="2:8" ht="13.5" customHeight="1">
      <c r="B206" s="7"/>
      <c r="C206" s="8"/>
      <c r="D206" s="9"/>
      <c r="E206" s="1"/>
      <c r="F206" s="11"/>
      <c r="G206" s="11"/>
      <c r="H206" s="11"/>
    </row>
    <row r="207" spans="1:8" ht="13.5" customHeight="1">
      <c r="A207" s="10"/>
      <c r="B207" s="7"/>
      <c r="C207" s="8"/>
      <c r="D207" s="9"/>
      <c r="E207" s="1"/>
      <c r="F207" s="11"/>
      <c r="G207" s="11"/>
      <c r="H207" s="11"/>
    </row>
    <row r="208" spans="1:31" ht="13.5" customHeight="1">
      <c r="A208" s="10"/>
      <c r="B208" s="7"/>
      <c r="C208" s="8"/>
      <c r="D208" s="9"/>
      <c r="E208" s="1"/>
      <c r="F208" s="11"/>
      <c r="G208" s="11"/>
      <c r="H208" s="11"/>
      <c r="AE208" s="12"/>
    </row>
    <row r="209" spans="1:8" ht="13.5" customHeight="1">
      <c r="A209" s="10"/>
      <c r="B209" s="7"/>
      <c r="C209" s="8"/>
      <c r="D209" s="9"/>
      <c r="E209" s="1"/>
      <c r="F209" s="11"/>
      <c r="G209" s="11"/>
      <c r="H209" s="11"/>
    </row>
    <row r="210" spans="2:8" ht="13.5" customHeight="1">
      <c r="B210" s="7"/>
      <c r="C210" s="8"/>
      <c r="D210" s="9"/>
      <c r="E210" s="15"/>
      <c r="F210" s="1"/>
      <c r="G210" s="11"/>
      <c r="H210" s="11"/>
    </row>
    <row r="211" spans="2:29" ht="13.5" customHeight="1">
      <c r="B211" s="7"/>
      <c r="C211" s="8"/>
      <c r="D211" s="9"/>
      <c r="E211" s="16"/>
      <c r="F211" s="1"/>
      <c r="G211" s="16"/>
      <c r="H211" s="14"/>
      <c r="AC211" s="3"/>
    </row>
    <row r="212" spans="2:8" ht="13.5" customHeight="1">
      <c r="B212" s="7"/>
      <c r="C212" s="8"/>
      <c r="D212" s="9"/>
      <c r="E212" s="16"/>
      <c r="F212" s="14"/>
      <c r="G212" s="16"/>
      <c r="H212" s="14"/>
    </row>
    <row r="213" spans="2:8" ht="13.5" customHeight="1">
      <c r="B213" s="7"/>
      <c r="C213" s="8"/>
      <c r="D213" s="9"/>
      <c r="E213" s="16"/>
      <c r="F213" s="14"/>
      <c r="G213" s="16"/>
      <c r="H213" s="14"/>
    </row>
    <row r="214" spans="2:8" ht="13.5" customHeight="1">
      <c r="B214" s="7"/>
      <c r="C214" s="8"/>
      <c r="D214" s="9"/>
      <c r="E214" s="16"/>
      <c r="F214" s="14"/>
      <c r="G214" s="16"/>
      <c r="H214" s="14"/>
    </row>
    <row r="215" spans="2:8" ht="13.5" customHeight="1">
      <c r="B215" s="7"/>
      <c r="C215" s="8"/>
      <c r="D215" s="9"/>
      <c r="E215" s="15"/>
      <c r="F215" s="1"/>
      <c r="G215" s="11"/>
      <c r="H215" s="11"/>
    </row>
    <row r="216" spans="2:8" ht="13.5" customHeight="1">
      <c r="B216" s="7"/>
      <c r="C216" s="8"/>
      <c r="D216" s="9"/>
      <c r="E216" s="15"/>
      <c r="F216" s="1"/>
      <c r="G216" s="11"/>
      <c r="H216" s="11"/>
    </row>
    <row r="217" spans="2:8" ht="13.5" customHeight="1">
      <c r="B217" s="7"/>
      <c r="C217" s="8"/>
      <c r="D217" s="9"/>
      <c r="E217" s="15"/>
      <c r="F217" s="1"/>
      <c r="G217" s="11"/>
      <c r="H217" s="11"/>
    </row>
    <row r="218" spans="2:8" ht="13.5" customHeight="1">
      <c r="B218" s="7"/>
      <c r="C218" s="8"/>
      <c r="D218" s="9"/>
      <c r="E218" s="16"/>
      <c r="F218" s="14"/>
      <c r="G218" s="16"/>
      <c r="H218" s="14"/>
    </row>
    <row r="219" spans="2:29" ht="13.5" customHeight="1">
      <c r="B219" s="7"/>
      <c r="C219" s="8"/>
      <c r="D219" s="9"/>
      <c r="E219" s="16"/>
      <c r="F219" s="1"/>
      <c r="G219" s="16"/>
      <c r="H219" s="14"/>
      <c r="AC219" s="3"/>
    </row>
    <row r="220" spans="2:8" ht="13.5" customHeight="1">
      <c r="B220" s="7"/>
      <c r="C220" s="8"/>
      <c r="D220" s="9"/>
      <c r="E220" s="15"/>
      <c r="F220" s="1"/>
      <c r="G220" s="11"/>
      <c r="H220" s="11"/>
    </row>
    <row r="221" spans="2:8" ht="13.5" customHeight="1">
      <c r="B221" s="7"/>
      <c r="C221" s="8"/>
      <c r="D221" s="9"/>
      <c r="E221" s="15"/>
      <c r="F221" s="1"/>
      <c r="G221" s="11"/>
      <c r="H221" s="11"/>
    </row>
    <row r="222" spans="2:29" ht="13.5" customHeight="1">
      <c r="B222" s="7"/>
      <c r="C222" s="8"/>
      <c r="D222" s="9"/>
      <c r="E222" s="16"/>
      <c r="F222" s="1"/>
      <c r="G222" s="16"/>
      <c r="H222" s="14"/>
      <c r="AC222" s="3"/>
    </row>
    <row r="223" spans="2:8" ht="13.5" customHeight="1">
      <c r="B223" s="7"/>
      <c r="C223" s="8"/>
      <c r="D223" s="9"/>
      <c r="E223" s="15"/>
      <c r="F223" s="1"/>
      <c r="G223" s="11"/>
      <c r="H223" s="11"/>
    </row>
    <row r="224" spans="2:8" ht="13.5" customHeight="1">
      <c r="B224" s="7"/>
      <c r="C224" s="8"/>
      <c r="D224" s="9"/>
      <c r="E224" s="15"/>
      <c r="F224" s="1"/>
      <c r="G224" s="11"/>
      <c r="H224" s="11"/>
    </row>
    <row r="225" spans="2:8" ht="13.5" customHeight="1">
      <c r="B225" s="7"/>
      <c r="C225" s="8"/>
      <c r="D225" s="9"/>
      <c r="E225" s="15"/>
      <c r="F225" s="1"/>
      <c r="G225" s="11"/>
      <c r="H225" s="11"/>
    </row>
    <row r="226" spans="2:8" ht="13.5" customHeight="1">
      <c r="B226" s="7"/>
      <c r="C226" s="8"/>
      <c r="D226" s="9"/>
      <c r="E226" s="15"/>
      <c r="F226" s="1"/>
      <c r="G226" s="11"/>
      <c r="H226" s="11"/>
    </row>
    <row r="227" spans="2:29" ht="13.5" customHeight="1">
      <c r="B227" s="7"/>
      <c r="C227" s="8"/>
      <c r="D227" s="9"/>
      <c r="E227" s="16"/>
      <c r="F227" s="1"/>
      <c r="G227" s="16"/>
      <c r="H227" s="14"/>
      <c r="AC227" s="3"/>
    </row>
    <row r="228" spans="2:8" ht="13.5" customHeight="1">
      <c r="B228" s="7"/>
      <c r="C228" s="8"/>
      <c r="D228" s="9"/>
      <c r="E228" s="15"/>
      <c r="F228" s="1"/>
      <c r="G228" s="11"/>
      <c r="H228" s="11"/>
    </row>
    <row r="229" spans="2:29" ht="13.5" customHeight="1">
      <c r="B229" s="7"/>
      <c r="C229" s="8"/>
      <c r="D229" s="9"/>
      <c r="E229" s="16"/>
      <c r="F229" s="1"/>
      <c r="G229" s="16"/>
      <c r="H229" s="14"/>
      <c r="AC229" s="3"/>
    </row>
    <row r="230" spans="2:8" ht="13.5" customHeight="1">
      <c r="B230" s="7"/>
      <c r="C230" s="8"/>
      <c r="D230" s="9"/>
      <c r="E230" s="15"/>
      <c r="F230" s="1"/>
      <c r="G230" s="11"/>
      <c r="H230" s="11"/>
    </row>
    <row r="231" spans="2:29" ht="13.5" customHeight="1">
      <c r="B231" s="7"/>
      <c r="C231" s="8"/>
      <c r="D231" s="9"/>
      <c r="E231" s="16"/>
      <c r="F231" s="1"/>
      <c r="G231" s="16"/>
      <c r="H231" s="14"/>
      <c r="AC231" s="3"/>
    </row>
    <row r="232" spans="2:8" ht="13.5" customHeight="1">
      <c r="B232" s="7"/>
      <c r="C232" s="8"/>
      <c r="D232" s="9"/>
      <c r="E232" s="15"/>
      <c r="F232" s="1"/>
      <c r="G232" s="11"/>
      <c r="H232" s="11"/>
    </row>
    <row r="233" spans="2:8" ht="13.5" customHeight="1">
      <c r="B233" s="7"/>
      <c r="C233" s="8"/>
      <c r="D233" s="9"/>
      <c r="E233" s="16"/>
      <c r="F233" s="14"/>
      <c r="G233" s="16"/>
      <c r="H233" s="14"/>
    </row>
    <row r="234" spans="2:8" ht="13.5" customHeight="1">
      <c r="B234" s="7"/>
      <c r="C234" s="8"/>
      <c r="D234" s="9"/>
      <c r="E234" s="15"/>
      <c r="F234" s="1"/>
      <c r="G234" s="11"/>
      <c r="H234" s="11"/>
    </row>
    <row r="235" spans="2:29" ht="13.5" customHeight="1">
      <c r="B235" s="7"/>
      <c r="C235" s="8"/>
      <c r="D235" s="9"/>
      <c r="E235" s="16"/>
      <c r="F235" s="1"/>
      <c r="G235" s="16"/>
      <c r="H235" s="14"/>
      <c r="AC235" s="3"/>
    </row>
    <row r="236" spans="2:8" ht="13.5" customHeight="1">
      <c r="B236" s="7"/>
      <c r="C236" s="8"/>
      <c r="D236" s="9"/>
      <c r="E236" s="15"/>
      <c r="F236" s="1"/>
      <c r="G236" s="11"/>
      <c r="H236" s="11"/>
    </row>
    <row r="237" spans="2:8" ht="13.5" customHeight="1">
      <c r="B237" s="7"/>
      <c r="C237" s="8"/>
      <c r="D237" s="9"/>
      <c r="E237" s="15"/>
      <c r="F237" s="1"/>
      <c r="G237" s="11"/>
      <c r="H237" s="11"/>
    </row>
    <row r="238" spans="2:29" ht="13.5" customHeight="1">
      <c r="B238" s="7"/>
      <c r="C238" s="8"/>
      <c r="D238" s="9"/>
      <c r="E238" s="16"/>
      <c r="F238" s="1"/>
      <c r="G238" s="16"/>
      <c r="H238" s="14"/>
      <c r="AC238" s="3"/>
    </row>
    <row r="239" spans="2:29" ht="13.5" customHeight="1">
      <c r="B239" s="7"/>
      <c r="C239" s="8"/>
      <c r="D239" s="9"/>
      <c r="E239" s="16"/>
      <c r="F239" s="1"/>
      <c r="G239" s="16"/>
      <c r="H239" s="14"/>
      <c r="AC239" s="3"/>
    </row>
    <row r="240" spans="2:8" ht="13.5" customHeight="1">
      <c r="B240" s="7"/>
      <c r="C240" s="8"/>
      <c r="D240" s="9"/>
      <c r="E240" s="16"/>
      <c r="F240" s="14"/>
      <c r="G240" s="16"/>
      <c r="H240" s="14"/>
    </row>
    <row r="241" spans="2:8" ht="13.5" customHeight="1">
      <c r="B241" s="7"/>
      <c r="C241" s="8"/>
      <c r="D241" s="9"/>
      <c r="E241" s="15"/>
      <c r="F241" s="1"/>
      <c r="G241" s="11"/>
      <c r="H241" s="11"/>
    </row>
    <row r="242" spans="2:29" ht="13.5" customHeight="1">
      <c r="B242" s="7"/>
      <c r="C242" s="8"/>
      <c r="D242" s="9"/>
      <c r="E242" s="16"/>
      <c r="F242" s="1"/>
      <c r="G242" s="16"/>
      <c r="H242" s="14"/>
      <c r="AC242" s="3"/>
    </row>
    <row r="243" spans="2:8" ht="13.5" customHeight="1">
      <c r="B243" s="7"/>
      <c r="C243" s="8"/>
      <c r="D243" s="9"/>
      <c r="E243" s="15"/>
      <c r="F243" s="1"/>
      <c r="G243" s="11"/>
      <c r="H243" s="11"/>
    </row>
    <row r="244" spans="2:29" ht="13.5" customHeight="1">
      <c r="B244" s="7"/>
      <c r="C244" s="8"/>
      <c r="D244" s="9"/>
      <c r="E244" s="16"/>
      <c r="F244" s="1"/>
      <c r="G244" s="16"/>
      <c r="H244" s="14"/>
      <c r="AC244" s="3"/>
    </row>
    <row r="245" spans="2:29" ht="13.5" customHeight="1">
      <c r="B245" s="7"/>
      <c r="C245" s="8"/>
      <c r="D245" s="9"/>
      <c r="E245" s="16"/>
      <c r="F245" s="1"/>
      <c r="G245" s="16"/>
      <c r="H245" s="14"/>
      <c r="AC245" s="3"/>
    </row>
    <row r="246" spans="2:8" ht="13.5" customHeight="1">
      <c r="B246" s="7"/>
      <c r="C246" s="8"/>
      <c r="D246" s="9"/>
      <c r="E246" s="15"/>
      <c r="F246" s="1"/>
      <c r="G246" s="11"/>
      <c r="H246" s="11"/>
    </row>
    <row r="247" spans="2:29" ht="13.5" customHeight="1">
      <c r="B247" s="7"/>
      <c r="C247" s="8"/>
      <c r="D247" s="9"/>
      <c r="E247" s="16"/>
      <c r="F247" s="1"/>
      <c r="G247" s="16"/>
      <c r="H247" s="14"/>
      <c r="AC247" s="3"/>
    </row>
    <row r="248" spans="2:8" ht="13.5" customHeight="1">
      <c r="B248" s="7"/>
      <c r="C248" s="8"/>
      <c r="D248" s="9"/>
      <c r="E248" s="16"/>
      <c r="F248" s="14"/>
      <c r="G248" s="16"/>
      <c r="H248" s="14"/>
    </row>
    <row r="249" spans="2:29" ht="13.5" customHeight="1">
      <c r="B249" s="7"/>
      <c r="C249" s="8"/>
      <c r="D249" s="9"/>
      <c r="E249" s="16"/>
      <c r="F249" s="1"/>
      <c r="G249" s="16"/>
      <c r="H249" s="14"/>
      <c r="AC249" s="3"/>
    </row>
    <row r="250" spans="2:29" ht="13.5" customHeight="1">
      <c r="B250" s="7"/>
      <c r="C250" s="8"/>
      <c r="D250" s="9"/>
      <c r="E250" s="16"/>
      <c r="F250" s="1"/>
      <c r="G250" s="16"/>
      <c r="H250" s="14"/>
      <c r="AC250" s="3"/>
    </row>
    <row r="251" spans="2:8" ht="13.5" customHeight="1">
      <c r="B251" s="7"/>
      <c r="C251" s="8"/>
      <c r="D251" s="9"/>
      <c r="E251" s="15"/>
      <c r="F251" s="1"/>
      <c r="G251" s="11"/>
      <c r="H251" s="11"/>
    </row>
    <row r="252" spans="2:29" ht="13.5" customHeight="1">
      <c r="B252" s="7"/>
      <c r="C252" s="8"/>
      <c r="D252" s="9"/>
      <c r="E252" s="16"/>
      <c r="F252" s="1"/>
      <c r="G252" s="16"/>
      <c r="H252" s="14"/>
      <c r="AC252" s="3"/>
    </row>
  </sheetData>
  <sheetProtection/>
  <hyperlinks>
    <hyperlink ref="E2" r:id="rId1" display="http://my1.raceresult.com/details/?sl=6.13455.de.1.Ergebnislisten%7CZieleinlaufliste&amp;pp=527"/>
    <hyperlink ref="E29" r:id="rId2" display="http://my1.raceresult.com/details/?sl=6.13455.de.1.Ergebnislisten%7CZieleinlaufliste&amp;pp=677"/>
    <hyperlink ref="E6" r:id="rId3" display="http://my1.raceresult.com/details/?sl=6.13455.de.1.Ergebnislisten%7CZieleinlaufliste&amp;pp=516"/>
    <hyperlink ref="E36" r:id="rId4" display="http://my1.raceresult.com/details/?sl=6.13455.de.1.Ergebnislisten%7CZieleinlaufliste&amp;pp=682"/>
    <hyperlink ref="E31" r:id="rId5" display="http://my1.raceresult.com/details/?sl=6.13455.de.1.Ergebnislisten%7CZieleinlaufliste&amp;pp=505"/>
    <hyperlink ref="E11" r:id="rId6" display="http://my1.raceresult.com/details/?sl=6.13455.de.1.Ergebnislisten%7CZieleinlaufliste&amp;pp=594"/>
    <hyperlink ref="E8" r:id="rId7" display="http://my1.raceresult.com/details/?sl=6.13455.de.1.Ergebnislisten%7CZieleinlaufliste&amp;pp=675"/>
    <hyperlink ref="E26" r:id="rId8" display="http://my1.raceresult.com/details/?sl=6.13455.de.1.Ergebnislisten%7CZieleinlaufliste&amp;pp=674"/>
    <hyperlink ref="E27" r:id="rId9" display="http://my1.raceresult.com/details/?sl=6.13455.de.1.Ergebnislisten%7CZieleinlaufliste&amp;pp=899"/>
    <hyperlink ref="E35" r:id="rId10" display="http://my1.raceresult.com/details/?sl=6.13455.de.1.Ergebnislisten%7CZieleinlaufliste&amp;pp=580"/>
    <hyperlink ref="E22" r:id="rId11" display="http://my1.raceresult.com/details/?sl=6.13455.de.1.Ergebnislisten%7CZieleinlaufliste&amp;pp=694"/>
    <hyperlink ref="E41" r:id="rId12" display="http://my1.raceresult.com/details/?sl=6.13455.de.1.Ergebnislisten%7CZieleinlaufliste&amp;pp=521"/>
    <hyperlink ref="E32" r:id="rId13" display="http://my1.raceresult.com/details/?sl=6.13455.de.1.Ergebnislisten%7CZieleinlaufliste&amp;pp=502"/>
    <hyperlink ref="E37" r:id="rId14" display="http://my1.raceresult.com/details/?sl=6.13455.de.1.Ergebnislisten%7CZieleinlaufliste&amp;pp=204"/>
    <hyperlink ref="E24" r:id="rId15" display="http://my1.raceresult.com/details/?sl=6.13455.de.1.Ergebnislisten%7CZieleinlaufliste&amp;pp=633"/>
    <hyperlink ref="E47" r:id="rId16" display="http://my1.raceresult.com/details/?sl=6.13455.de.1.Ergebnislisten%7CZieleinlaufliste&amp;pp=671"/>
    <hyperlink ref="E39" r:id="rId17" display="http://my1.raceresult.com/details/?sl=6.13455.de.1.Ergebnislisten%7CZieleinlaufliste&amp;pp=679"/>
    <hyperlink ref="E55" r:id="rId18" display="http://my1.raceresult.com/details/?sl=6.13455.de.1.Ergebnislisten%7CZieleinlaufliste&amp;pp=707"/>
    <hyperlink ref="E51" r:id="rId19" display="http://my1.raceresult.com/details/?sl=6.13455.de.1.Ergebnislisten%7CZieleinlaufliste&amp;pp=705"/>
    <hyperlink ref="E5" r:id="rId20" display="http://my1.raceresult.com/details/?sl=6.13455.de.2.Ergebnislisten%7CZieleinlaufliste&amp;pp=999"/>
    <hyperlink ref="E25" r:id="rId21" display="http://my1.raceresult.com/details/?sl=6.13455.de.2.Ergebnislisten%7CZieleinlaufliste&amp;pp=821"/>
    <hyperlink ref="E9" r:id="rId22" display="http://my1.raceresult.com/details/?sl=6.13455.de.2.Ergebnislisten%7CZieleinlaufliste&amp;pp=900"/>
    <hyperlink ref="E13" r:id="rId23" display="http://my1.raceresult.com/details/?sl=6.13455.de.2.Ergebnislisten%7CZieleinlaufliste&amp;pp=826"/>
    <hyperlink ref="E14" r:id="rId24" display="http://my1.raceresult.com/details/?sl=6.13455.de.2.Ergebnislisten%7CZieleinlaufliste&amp;pp=840"/>
    <hyperlink ref="E12" r:id="rId25" display="http://my1.raceresult.com/details/?sl=6.13455.de.2.Ergebnislisten%7CZieleinlaufliste&amp;pp=852"/>
    <hyperlink ref="E17" r:id="rId26" display="http://my1.raceresult.com/details/?sl=6.13455.de.2.Ergebnislisten%7CZieleinlaufliste&amp;pp=863"/>
    <hyperlink ref="E33" r:id="rId27" display="http://my1.raceresult.com/details/?sl=6.13455.de.2.Ergebnislisten%7CZieleinlaufliste&amp;pp=815"/>
    <hyperlink ref="E34" r:id="rId28" display="http://my1.raceresult.com/details/?sl=6.13455.de.2.Ergebnislisten%7CZieleinlaufliste&amp;pp=909"/>
    <hyperlink ref="E42" r:id="rId29" display="http://my1.raceresult.com/details/?sl=6.13455.de.2.Ergebnislisten%7CZieleinlaufliste&amp;pp=794"/>
    <hyperlink ref="F28" r:id="rId30" display="http://my3.raceresult.com/details/results.php?sl=6.11549.de.6.Internet%7C07%20Zieleinlaufliste&amp;pp=510"/>
    <hyperlink ref="F45" r:id="rId31" display="http://my3.raceresult.com/details/results.php?sl=6.11549.de.5.Internet%7C07%20Zieleinlaufliste&amp;pp=347"/>
    <hyperlink ref="F16" r:id="rId32" display="http://my1.raceresult.com/details/results.php?sl=6.14439.de.1.Ergebnislisten%7CZieleinlaufliste&amp;pp=790"/>
    <hyperlink ref="F40" r:id="rId33" display="http://my3.raceresult.com/details/results.php?sl=6.11549.de.5.Internet%7C07%20Zieleinlaufliste&amp;pp=266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2" r:id="rId35"/>
  <headerFooter alignWithMargins="0">
    <oddHeader>&amp;L&amp;"Arial,Fett"Rur-Eifel-Volkslauf Cup 2010; Wertung: &amp;A</oddHeader>
  </headerFooter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2013-09-21T11:37:31Z</cp:lastPrinted>
  <dcterms:created xsi:type="dcterms:W3CDTF">2011-12-15T20:36:36Z</dcterms:created>
  <dcterms:modified xsi:type="dcterms:W3CDTF">2013-12-09T11:42:17Z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