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70 (2014)" sheetId="1" r:id="rId1"/>
  </sheets>
  <definedNames>
    <definedName name="_xlnm._FilterDatabase" localSheetId="0" hidden="1">'W70 (2014)'!$A$2:$AU$2</definedName>
    <definedName name="_xlnm.Print_Titles" localSheetId="0">'W70 (2014)'!$2:$2</definedName>
  </definedNames>
  <calcPr fullCalcOnLoad="1"/>
</workbook>
</file>

<file path=xl/sharedStrings.xml><?xml version="1.0" encoding="utf-8"?>
<sst xmlns="http://schemas.openxmlformats.org/spreadsheetml/2006/main" count="107" uniqueCount="60">
  <si>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</si>
  <si>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</si>
  <si>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</si>
  <si>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</si>
  <si>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</si>
  <si>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</si>
  <si>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</si>
  <si>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</si>
  <si>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</si>
  <si>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</si>
  <si>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</si>
  <si>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</si>
  <si>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Inde-Hahn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</si>
  <si>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</si>
  <si>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</si>
  <si>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</si>
  <si>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</si>
  <si>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</si>
  <si>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</si>
  <si>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</si>
  <si>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</si>
  <si>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</si>
  <si>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</si>
  <si>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</si>
  <si>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</si>
  <si>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Aachener Engel</t>
  </si>
  <si>
    <t>SV Roland rollesbroich</t>
  </si>
  <si>
    <t>SC Komet Steckenborn</t>
  </si>
  <si>
    <t>Seniorinnen W70: 70 bis 74 Jahre alt  (Jg. 1940 bis 1944)</t>
  </si>
  <si>
    <t>Seniorinnen W75: 75 bis 79 Jahre alt  (Jg. 1935 bis 1939)</t>
  </si>
  <si>
    <t>Gangelt</t>
  </si>
  <si>
    <t>Titz</t>
  </si>
  <si>
    <t>LAC Eupen</t>
  </si>
  <si>
    <t>LT Alsdorf-Ost</t>
  </si>
  <si>
    <t>Hansa Simmerath</t>
  </si>
  <si>
    <t>ERT Kelmis</t>
  </si>
  <si>
    <t>STB Landgraaf</t>
  </si>
  <si>
    <t>Breinig</t>
  </si>
  <si>
    <t>TV Konzen</t>
  </si>
  <si>
    <t>TV Derichsweiler</t>
  </si>
  <si>
    <t>Bergw. Rohren</t>
  </si>
  <si>
    <t>TV Roetgen</t>
  </si>
  <si>
    <t>Eicherscheid</t>
  </si>
  <si>
    <t>TV Obermaubach</t>
  </si>
  <si>
    <t>Germ. Vossenack</t>
  </si>
  <si>
    <t>Jülicher TV</t>
  </si>
  <si>
    <t>DJK Gillrath</t>
  </si>
  <si>
    <t>Steckenborn</t>
  </si>
  <si>
    <t>Herzogenrath</t>
  </si>
  <si>
    <t>Linnich</t>
  </si>
  <si>
    <t>HORN</t>
  </si>
  <si>
    <t>MARITA</t>
  </si>
  <si>
    <t>TEAM COOLART!/LG MÜTZENICH</t>
  </si>
  <si>
    <t>VILVO</t>
  </si>
  <si>
    <t>URSULA</t>
  </si>
  <si>
    <t>TV HUCHEM-STAMMELN</t>
  </si>
  <si>
    <t>Bragard</t>
  </si>
  <si>
    <t>Karin</t>
  </si>
  <si>
    <t>.</t>
  </si>
  <si>
    <t>Rollesbroich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</si>
</sst>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2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6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42" fillId="0" borderId="13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11.421875" defaultRowHeight="12.75"/>
  <cols>
    <col min="1" max="1" width="4.28125" style="14" customWidth="1"/>
    <col min="2" max="2" width="4.7109375" style="15" customWidth="1"/>
    <col min="3" max="3" width="3.421875" style="15" customWidth="1"/>
    <col min="4" max="5" width="4.7109375" style="15" customWidth="1"/>
    <col min="6" max="6" width="4.7109375" style="16" customWidth="1"/>
    <col min="7" max="8" width="12.140625" style="27" customWidth="1"/>
    <col min="9" max="9" width="5.8515625" style="27" customWidth="1"/>
    <col min="10" max="10" width="20.7109375" style="27" customWidth="1"/>
    <col min="11" max="47" width="3.00390625" style="27" bestFit="1" customWidth="1"/>
    <col min="48" max="48" width="3.7109375" style="27" customWidth="1"/>
    <col min="49" max="16384" width="11.421875" style="27" customWidth="1"/>
  </cols>
  <sheetData>
    <row r="1" spans="1:47" s="30" customFormat="1" ht="12.7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8" s="10" customFormat="1" ht="108.75">
      <c r="A2" s="4" t="s">
        <v>24</v>
      </c>
      <c r="B2" s="5" t="s">
        <v>23</v>
      </c>
      <c r="C2" s="6" t="s">
        <v>22</v>
      </c>
      <c r="D2" s="6" t="s">
        <v>21</v>
      </c>
      <c r="E2" s="6" t="s">
        <v>20</v>
      </c>
      <c r="F2" s="7" t="s">
        <v>19</v>
      </c>
      <c r="G2" s="3" t="s">
        <v>18</v>
      </c>
      <c r="H2" s="8" t="s">
        <v>17</v>
      </c>
      <c r="I2" s="17" t="s">
        <v>16</v>
      </c>
      <c r="J2" s="8" t="s">
        <v>15</v>
      </c>
      <c r="K2" s="9" t="s">
        <v>14</v>
      </c>
      <c r="L2" s="9" t="s">
        <v>30</v>
      </c>
      <c r="M2" s="9" t="s">
        <v>31</v>
      </c>
      <c r="N2" s="9" t="s">
        <v>13</v>
      </c>
      <c r="O2" s="9" t="s">
        <v>32</v>
      </c>
      <c r="P2" s="9" t="s">
        <v>33</v>
      </c>
      <c r="Q2" s="9" t="s">
        <v>34</v>
      </c>
      <c r="R2" s="18" t="s">
        <v>27</v>
      </c>
      <c r="S2" s="9" t="s">
        <v>25</v>
      </c>
      <c r="T2" s="9" t="s">
        <v>35</v>
      </c>
      <c r="U2" s="9" t="s">
        <v>36</v>
      </c>
      <c r="V2" s="9" t="s">
        <v>37</v>
      </c>
      <c r="W2" s="9" t="s">
        <v>38</v>
      </c>
      <c r="X2" s="9" t="s">
        <v>39</v>
      </c>
      <c r="Y2" s="9" t="s">
        <v>59</v>
      </c>
      <c r="Z2" s="9" t="s">
        <v>12</v>
      </c>
      <c r="AA2" s="9" t="s">
        <v>40</v>
      </c>
      <c r="AB2" s="9" t="s">
        <v>41</v>
      </c>
      <c r="AC2" s="9" t="s">
        <v>42</v>
      </c>
      <c r="AD2" s="9" t="s">
        <v>43</v>
      </c>
      <c r="AE2" s="9" t="s">
        <v>11</v>
      </c>
      <c r="AF2" s="9" t="s">
        <v>10</v>
      </c>
      <c r="AG2" s="9" t="s">
        <v>9</v>
      </c>
      <c r="AH2" s="9" t="s">
        <v>8</v>
      </c>
      <c r="AI2" s="9" t="s">
        <v>7</v>
      </c>
      <c r="AJ2" s="9" t="s">
        <v>5</v>
      </c>
      <c r="AK2" s="19" t="s">
        <v>44</v>
      </c>
      <c r="AL2" s="9" t="s">
        <v>6</v>
      </c>
      <c r="AM2" s="9" t="s">
        <v>4</v>
      </c>
      <c r="AN2" s="9" t="s">
        <v>3</v>
      </c>
      <c r="AO2" s="9" t="s">
        <v>2</v>
      </c>
      <c r="AP2" s="9" t="s">
        <v>1</v>
      </c>
      <c r="AQ2" s="9" t="s">
        <v>0</v>
      </c>
      <c r="AR2" s="9" t="s">
        <v>45</v>
      </c>
      <c r="AS2" s="18" t="s">
        <v>46</v>
      </c>
      <c r="AT2" s="9" t="s">
        <v>47</v>
      </c>
      <c r="AU2" s="9" t="s">
        <v>48</v>
      </c>
      <c r="AV2" s="9" t="s">
        <v>49</v>
      </c>
    </row>
    <row r="3" spans="1:47" s="10" customFormat="1" ht="15.75" customHeight="1">
      <c r="A3" s="3">
        <v>1</v>
      </c>
      <c r="B3" s="11">
        <f>SUM(K3:AV3)</f>
        <v>550</v>
      </c>
      <c r="C3" s="12">
        <f>COUNT(K3:AV3)</f>
        <v>11</v>
      </c>
      <c r="D3" s="12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550</v>
      </c>
      <c r="E3" s="12">
        <f>IF(COUNT(K3:AV3)&lt;22,IF(COUNT(K3:AV3)&gt;14,(COUNT(K3:AV3)-15),0)*20,120)</f>
        <v>0</v>
      </c>
      <c r="F3" s="13">
        <f>D3+E3</f>
        <v>550</v>
      </c>
      <c r="G3" s="24" t="s">
        <v>50</v>
      </c>
      <c r="H3" s="24" t="s">
        <v>51</v>
      </c>
      <c r="I3" s="25">
        <v>16072</v>
      </c>
      <c r="J3" s="26" t="s">
        <v>52</v>
      </c>
      <c r="K3" s="1"/>
      <c r="L3" s="1"/>
      <c r="M3" s="1"/>
      <c r="N3" s="1"/>
      <c r="O3" s="1">
        <v>50</v>
      </c>
      <c r="P3" s="1"/>
      <c r="Q3" s="1"/>
      <c r="R3" s="3">
        <v>50</v>
      </c>
      <c r="S3" s="1"/>
      <c r="T3" s="1"/>
      <c r="U3" s="1"/>
      <c r="V3" s="1"/>
      <c r="W3" s="1">
        <v>50</v>
      </c>
      <c r="X3" s="1"/>
      <c r="Y3" s="1"/>
      <c r="Z3" s="3">
        <v>50</v>
      </c>
      <c r="AA3" s="1">
        <v>50</v>
      </c>
      <c r="AB3" s="1">
        <v>50</v>
      </c>
      <c r="AC3" s="1"/>
      <c r="AD3" s="3">
        <v>50</v>
      </c>
      <c r="AE3" s="1"/>
      <c r="AF3" s="1">
        <v>50</v>
      </c>
      <c r="AG3" s="1"/>
      <c r="AH3" s="1"/>
      <c r="AI3" s="1"/>
      <c r="AJ3" s="1"/>
      <c r="AK3" s="1">
        <v>50</v>
      </c>
      <c r="AL3" s="1"/>
      <c r="AM3" s="1"/>
      <c r="AN3" s="1"/>
      <c r="AO3" s="1">
        <v>50</v>
      </c>
      <c r="AP3" s="1"/>
      <c r="AQ3" s="1"/>
      <c r="AR3" s="1"/>
      <c r="AS3" s="1"/>
      <c r="AT3" s="1">
        <v>50</v>
      </c>
      <c r="AU3" s="1"/>
    </row>
    <row r="4" spans="1:47" s="10" customFormat="1" ht="15.75" customHeight="1">
      <c r="A4" s="3"/>
      <c r="B4" s="11"/>
      <c r="C4" s="12"/>
      <c r="D4" s="12"/>
      <c r="E4" s="12"/>
      <c r="F4" s="13"/>
      <c r="G4" s="24"/>
      <c r="H4" s="24"/>
      <c r="I4" s="25"/>
      <c r="J4" s="26"/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1"/>
      <c r="X4" s="1"/>
      <c r="Y4" s="1"/>
      <c r="Z4" s="3"/>
      <c r="AA4" s="1"/>
      <c r="AB4" s="1"/>
      <c r="AC4" s="1"/>
      <c r="AD4" s="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10" customFormat="1" ht="15.75" customHeight="1">
      <c r="A5" s="3"/>
      <c r="B5" s="11">
        <f>SUM(K5:AV5)</f>
        <v>200</v>
      </c>
      <c r="C5" s="12">
        <f>COUNT(K5:AV5)</f>
        <v>4</v>
      </c>
      <c r="D5" s="12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200</v>
      </c>
      <c r="E5" s="12">
        <f>IF(COUNT(K5:AV5)&lt;22,IF(COUNT(K5:AV5)&gt;14,(COUNT(K5:AV5)-15),0)*20,120)</f>
        <v>0</v>
      </c>
      <c r="F5" s="13">
        <f>D5+E5</f>
        <v>200</v>
      </c>
      <c r="G5" s="24" t="s">
        <v>56</v>
      </c>
      <c r="H5" s="24" t="s">
        <v>57</v>
      </c>
      <c r="I5" s="24">
        <v>1943</v>
      </c>
      <c r="J5" s="24" t="s">
        <v>58</v>
      </c>
      <c r="K5" s="2"/>
      <c r="L5" s="1"/>
      <c r="M5" s="1"/>
      <c r="N5" s="1"/>
      <c r="O5" s="1"/>
      <c r="P5" s="1"/>
      <c r="Q5" s="1"/>
      <c r="R5" s="1"/>
      <c r="S5" s="1"/>
      <c r="T5" s="3"/>
      <c r="U5" s="1"/>
      <c r="V5" s="1"/>
      <c r="W5" s="1"/>
      <c r="X5" s="1">
        <v>50</v>
      </c>
      <c r="Y5" s="1"/>
      <c r="Z5" s="1"/>
      <c r="AA5" s="1"/>
      <c r="AB5" s="1"/>
      <c r="AC5" s="1"/>
      <c r="AD5" s="1">
        <v>50</v>
      </c>
      <c r="AE5" s="1"/>
      <c r="AF5" s="1"/>
      <c r="AG5" s="1">
        <v>50</v>
      </c>
      <c r="AH5" s="1"/>
      <c r="AI5" s="1"/>
      <c r="AJ5" s="1"/>
      <c r="AK5" s="1"/>
      <c r="AL5" s="1">
        <v>50</v>
      </c>
      <c r="AM5" s="1"/>
      <c r="AN5" s="1"/>
      <c r="AO5" s="1"/>
      <c r="AP5" s="1"/>
      <c r="AQ5" s="1"/>
      <c r="AR5" s="1"/>
      <c r="AS5" s="1"/>
      <c r="AT5" s="1"/>
      <c r="AU5" s="1"/>
    </row>
    <row r="6" spans="1:46" s="30" customFormat="1" ht="12.75">
      <c r="A6" s="20"/>
      <c r="B6" s="21"/>
      <c r="C6" s="22"/>
      <c r="D6" s="22"/>
      <c r="E6" s="22"/>
      <c r="F6" s="23"/>
      <c r="G6" s="33"/>
      <c r="H6" s="31"/>
      <c r="I6" s="31"/>
      <c r="J6" s="31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7" s="30" customFormat="1" ht="12.75">
      <c r="A7" s="34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8" s="10" customFormat="1" ht="108.75">
      <c r="A8" s="4" t="s">
        <v>24</v>
      </c>
      <c r="B8" s="5" t="s">
        <v>23</v>
      </c>
      <c r="C8" s="6" t="s">
        <v>22</v>
      </c>
      <c r="D8" s="6" t="s">
        <v>21</v>
      </c>
      <c r="E8" s="6" t="s">
        <v>20</v>
      </c>
      <c r="F8" s="7" t="s">
        <v>19</v>
      </c>
      <c r="G8" s="3" t="s">
        <v>18</v>
      </c>
      <c r="H8" s="8" t="s">
        <v>17</v>
      </c>
      <c r="I8" s="17" t="s">
        <v>16</v>
      </c>
      <c r="J8" s="8" t="s">
        <v>15</v>
      </c>
      <c r="K8" s="9" t="s">
        <v>14</v>
      </c>
      <c r="L8" s="9" t="s">
        <v>30</v>
      </c>
      <c r="M8" s="9" t="s">
        <v>31</v>
      </c>
      <c r="N8" s="9" t="s">
        <v>13</v>
      </c>
      <c r="O8" s="9" t="s">
        <v>32</v>
      </c>
      <c r="P8" s="9" t="s">
        <v>33</v>
      </c>
      <c r="Q8" s="9" t="s">
        <v>34</v>
      </c>
      <c r="R8" s="18" t="s">
        <v>27</v>
      </c>
      <c r="S8" s="9" t="s">
        <v>25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18" t="s">
        <v>26</v>
      </c>
      <c r="Z8" s="9" t="s">
        <v>12</v>
      </c>
      <c r="AA8" s="9" t="s">
        <v>40</v>
      </c>
      <c r="AB8" s="9" t="s">
        <v>41</v>
      </c>
      <c r="AC8" s="9" t="s">
        <v>42</v>
      </c>
      <c r="AD8" s="9" t="s">
        <v>43</v>
      </c>
      <c r="AE8" s="9" t="s">
        <v>11</v>
      </c>
      <c r="AF8" s="9" t="s">
        <v>10</v>
      </c>
      <c r="AG8" s="9" t="s">
        <v>9</v>
      </c>
      <c r="AH8" s="9" t="s">
        <v>8</v>
      </c>
      <c r="AI8" s="9" t="s">
        <v>7</v>
      </c>
      <c r="AJ8" s="9" t="s">
        <v>5</v>
      </c>
      <c r="AK8" s="9" t="s">
        <v>44</v>
      </c>
      <c r="AL8" s="9" t="s">
        <v>6</v>
      </c>
      <c r="AM8" s="9" t="s">
        <v>4</v>
      </c>
      <c r="AN8" s="9" t="s">
        <v>3</v>
      </c>
      <c r="AO8" s="9" t="s">
        <v>2</v>
      </c>
      <c r="AP8" s="9" t="s">
        <v>1</v>
      </c>
      <c r="AQ8" s="9" t="s">
        <v>0</v>
      </c>
      <c r="AR8" s="9" t="s">
        <v>45</v>
      </c>
      <c r="AS8" s="18" t="s">
        <v>46</v>
      </c>
      <c r="AT8" s="9" t="s">
        <v>47</v>
      </c>
      <c r="AU8" s="9" t="s">
        <v>48</v>
      </c>
      <c r="AV8" s="9" t="s">
        <v>49</v>
      </c>
    </row>
    <row r="9" spans="1:48" s="10" customFormat="1" ht="15.75" customHeight="1">
      <c r="A9" s="3">
        <v>1</v>
      </c>
      <c r="B9" s="11">
        <f>SUM(K9:AV9)</f>
        <v>600</v>
      </c>
      <c r="C9" s="12">
        <f>COUNT(K9:AV9)</f>
        <v>12</v>
      </c>
      <c r="D9" s="12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600</v>
      </c>
      <c r="E9" s="12">
        <f>IF(COUNT(K9:AV9)&lt;22,IF(COUNT(K9:AV9)&gt;14,(COUNT(K9:AV9)-15),0)*20,120)</f>
        <v>0</v>
      </c>
      <c r="F9" s="13">
        <f>D9+E9</f>
        <v>600</v>
      </c>
      <c r="G9" s="24" t="s">
        <v>53</v>
      </c>
      <c r="H9" s="24" t="s">
        <v>54</v>
      </c>
      <c r="I9" s="25">
        <v>14246</v>
      </c>
      <c r="J9" s="26" t="s">
        <v>55</v>
      </c>
      <c r="K9" s="1"/>
      <c r="L9" s="1"/>
      <c r="M9" s="1"/>
      <c r="N9" s="1"/>
      <c r="O9" s="1">
        <v>50</v>
      </c>
      <c r="P9" s="1"/>
      <c r="Q9" s="1"/>
      <c r="R9" s="1">
        <v>50</v>
      </c>
      <c r="S9" s="1"/>
      <c r="T9" s="1">
        <v>50</v>
      </c>
      <c r="U9" s="1"/>
      <c r="V9" s="3"/>
      <c r="W9" s="1">
        <v>50</v>
      </c>
      <c r="X9" s="1">
        <v>50</v>
      </c>
      <c r="Y9" s="1"/>
      <c r="Z9" s="1">
        <v>50</v>
      </c>
      <c r="AA9" s="1"/>
      <c r="AB9" s="1"/>
      <c r="AC9" s="1"/>
      <c r="AD9" s="1">
        <v>50</v>
      </c>
      <c r="AE9" s="1"/>
      <c r="AF9" s="1">
        <v>50</v>
      </c>
      <c r="AG9" s="1">
        <v>50</v>
      </c>
      <c r="AH9" s="1"/>
      <c r="AI9" s="1">
        <v>50</v>
      </c>
      <c r="AJ9" s="1">
        <v>50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0">
        <v>50</v>
      </c>
    </row>
    <row r="10" spans="1:47" s="10" customFormat="1" ht="12.75">
      <c r="A10" s="3"/>
      <c r="B10" s="11"/>
      <c r="C10" s="12"/>
      <c r="D10" s="12"/>
      <c r="E10" s="12"/>
      <c r="F10" s="13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10" customFormat="1" ht="12.75">
      <c r="A11" s="3"/>
      <c r="B11" s="11"/>
      <c r="C11" s="12"/>
      <c r="D11" s="12"/>
      <c r="E11" s="12"/>
      <c r="F11" s="13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0" customFormat="1" ht="12.75">
      <c r="A12" s="3"/>
      <c r="B12" s="11"/>
      <c r="C12" s="12"/>
      <c r="D12" s="12"/>
      <c r="E12" s="12"/>
      <c r="F12" s="13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0" customFormat="1" ht="12.75">
      <c r="A13" s="3"/>
      <c r="B13" s="11"/>
      <c r="C13" s="12"/>
      <c r="D13" s="12"/>
      <c r="E13" s="12"/>
      <c r="F13" s="13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</sheetData>
  <sheetProtection/>
  <autoFilter ref="A2:AU2"/>
  <mergeCells count="2">
    <mergeCell ref="A1:J1"/>
    <mergeCell ref="A7:J7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dcterms:created xsi:type="dcterms:W3CDTF">2011-12-15T20:40:39Z</dcterms:created>
  <dcterms:modified xsi:type="dcterms:W3CDTF">2014-11-24T12:10:19Z</dcterms:modified>
  <cp:category/>
  <cp:version/>
  <cp:contentType/>
  <cp:contentStatus/>
</cp:coreProperties>
</file>