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2 (Schi. C) (2015)" sheetId="1" r:id="rId1"/>
  </sheets>
  <definedNames>
    <definedName name="_xlnm._FilterDatabase" localSheetId="0" hidden="1">'MJ U12 (Schi. C) (2015)'!$A$2:$AT$2</definedName>
    <definedName name="_xlnm.Print_Titles" localSheetId="0">'MJ U12 (Schi. C) (2015)'!$2:$2</definedName>
  </definedNames>
  <calcPr fullCalcOnLoad="1"/>
</workbook>
</file>

<file path=xl/sharedStrings.xml><?xml version="1.0" encoding="utf-8"?>
<sst xmlns="http://schemas.openxmlformats.org/spreadsheetml/2006/main" count="527" uniqueCount="418">
  <si>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</si>
  <si>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</si>
  <si>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</si>
  <si>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</si>
  <si>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</si>
  <si>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</si>
  <si>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</si>
  <si>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</si>
  <si>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</si>
  <si>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</si>
  <si>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</si>
  <si>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</si>
  <si>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</si>
  <si>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</si>
  <si>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</si>
  <si>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</si>
  <si>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</si>
  <si>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</si>
  <si>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</si>
  <si>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</si>
  <si>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</si>
  <si>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</si>
  <si>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</si>
  <si>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TV Derichsweiler</t>
  </si>
  <si>
    <t>Bergw. Rohren</t>
  </si>
  <si>
    <t>TV Roetgen</t>
  </si>
  <si>
    <t>Eicherscheid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</si>
  <si>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</si>
  <si>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</si>
  <si>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</si>
  <si>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</si>
  <si>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</si>
  <si>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</si>
  <si>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</si>
  <si>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</si>
  <si>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</si>
  <si>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</si>
  <si>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</si>
  <si>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</si>
  <si>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</si>
  <si>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Gemünd</t>
  </si>
  <si>
    <t>SV Roland Rollesbroich</t>
  </si>
  <si>
    <t>Inde Hahn</t>
  </si>
  <si>
    <t>Vossenack</t>
  </si>
  <si>
    <t>STAP Brunssum</t>
  </si>
  <si>
    <t>DJK Gillrath</t>
  </si>
  <si>
    <t>LG Ameln/Linnich</t>
  </si>
  <si>
    <t>Barbaraschule</t>
  </si>
  <si>
    <t>SC Borussia 09 Inden</t>
  </si>
  <si>
    <t>Hamich Runners</t>
  </si>
  <si>
    <t>SV Germania Dürwiß</t>
  </si>
  <si>
    <t>Katharinas Streetrunners</t>
  </si>
  <si>
    <t>Misere</t>
  </si>
  <si>
    <t>Team RunVicht...en</t>
  </si>
  <si>
    <t>Beckers</t>
  </si>
  <si>
    <t xml:space="preserve"> Lena</t>
  </si>
  <si>
    <t>MJ U12 (Schülerinnen C): 10 bis 11 Jahre alt  (Jg. 2004 bis 2005)</t>
  </si>
  <si>
    <t>Gerhardt</t>
  </si>
  <si>
    <t xml:space="preserve"> Enya</t>
  </si>
  <si>
    <t>Reimbold</t>
  </si>
  <si>
    <t xml:space="preserve"> Flora</t>
  </si>
  <si>
    <t>TuS Schmidt</t>
  </si>
  <si>
    <t>Dittrich</t>
  </si>
  <si>
    <t xml:space="preserve"> Juli</t>
  </si>
  <si>
    <t>Forst</t>
  </si>
  <si>
    <t xml:space="preserve"> Annika</t>
  </si>
  <si>
    <t>Kastenholz</t>
  </si>
  <si>
    <t xml:space="preserve"> Sarah</t>
  </si>
  <si>
    <t>SC Borussia Inden</t>
  </si>
  <si>
    <t>Postma</t>
  </si>
  <si>
    <t xml:space="preserve"> Liesbeth</t>
  </si>
  <si>
    <t>Kirsch</t>
  </si>
  <si>
    <t xml:space="preserve"> Tina</t>
  </si>
  <si>
    <t>VfR Unterbruch LG</t>
  </si>
  <si>
    <t>Gesamtschule Gangelt-Selfkant</t>
  </si>
  <si>
    <t>Elharabi</t>
  </si>
  <si>
    <t>Somaya</t>
  </si>
  <si>
    <t>Gottschalk</t>
  </si>
  <si>
    <t>Marie</t>
  </si>
  <si>
    <t>Piepers</t>
  </si>
  <si>
    <t>Franca</t>
  </si>
  <si>
    <t>Übachs</t>
  </si>
  <si>
    <t>Nele</t>
  </si>
  <si>
    <t>ALS Süstfaseel</t>
  </si>
  <si>
    <t>van der Zander</t>
  </si>
  <si>
    <t>Pauline</t>
  </si>
  <si>
    <t>Lindwehr</t>
  </si>
  <si>
    <t>Grundschule Birgden</t>
  </si>
  <si>
    <t>Ritterbecks</t>
  </si>
  <si>
    <t>Judith</t>
  </si>
  <si>
    <t>Gülpen</t>
  </si>
  <si>
    <t>Smilla</t>
  </si>
  <si>
    <t>Boms</t>
  </si>
  <si>
    <t>Lemoine</t>
  </si>
  <si>
    <t>Josephine</t>
  </si>
  <si>
    <t>kreyes</t>
  </si>
  <si>
    <t>Leonie</t>
  </si>
  <si>
    <t>Westzipfelschule Schalbruch Klasse 4b</t>
  </si>
  <si>
    <t>Rademacher</t>
  </si>
  <si>
    <t>Sophie</t>
  </si>
  <si>
    <t>Miriam</t>
  </si>
  <si>
    <t>Neutgens</t>
  </si>
  <si>
    <t>Alea</t>
  </si>
  <si>
    <t>Fritz</t>
  </si>
  <si>
    <t>Ida</t>
  </si>
  <si>
    <t>Path</t>
  </si>
  <si>
    <t>Roxanne</t>
  </si>
  <si>
    <t>Kreisgymnasium Heinsberg</t>
  </si>
  <si>
    <t>Gellert</t>
  </si>
  <si>
    <t>Lisa</t>
  </si>
  <si>
    <t>Sausen</t>
  </si>
  <si>
    <t>Isabella</t>
  </si>
  <si>
    <t>Stockem</t>
  </si>
  <si>
    <t xml:space="preserve"> Jana</t>
  </si>
  <si>
    <t>Müller</t>
  </si>
  <si>
    <t xml:space="preserve"> Rebekka</t>
  </si>
  <si>
    <t>Wittmann</t>
  </si>
  <si>
    <t xml:space="preserve"> Anna</t>
  </si>
  <si>
    <t>Ogrzey</t>
  </si>
  <si>
    <t>LG Stolberg</t>
  </si>
  <si>
    <t>Dicken</t>
  </si>
  <si>
    <t xml:space="preserve"> Katharina</t>
  </si>
  <si>
    <t>SG Neukirchen-Hülchrath</t>
  </si>
  <si>
    <t>Mareinkowski</t>
  </si>
  <si>
    <t xml:space="preserve"> Luisa</t>
  </si>
  <si>
    <t>Deising</t>
  </si>
  <si>
    <t>Rothkranz</t>
  </si>
  <si>
    <t xml:space="preserve"> Lara</t>
  </si>
  <si>
    <t>Schmitz</t>
  </si>
  <si>
    <t xml:space="preserve"> Julia</t>
  </si>
  <si>
    <t>Fleck</t>
  </si>
  <si>
    <t xml:space="preserve"> Selina</t>
  </si>
  <si>
    <t>Stassen</t>
  </si>
  <si>
    <t xml:space="preserve"> Inka</t>
  </si>
  <si>
    <t>DJK Löwe Hambach</t>
  </si>
  <si>
    <t>Waldmann</t>
  </si>
  <si>
    <t xml:space="preserve"> Maya</t>
  </si>
  <si>
    <t>Schüller</t>
  </si>
  <si>
    <t xml:space="preserve"> Chiara</t>
  </si>
  <si>
    <t>Loske</t>
  </si>
  <si>
    <t xml:space="preserve"> Carla</t>
  </si>
  <si>
    <t xml:space="preserve"> Jenny</t>
  </si>
  <si>
    <t>Christ</t>
  </si>
  <si>
    <t xml:space="preserve"> Melanie</t>
  </si>
  <si>
    <t>Schnabel</t>
  </si>
  <si>
    <t xml:space="preserve"> Lisa Marie</t>
  </si>
  <si>
    <t>Baumgarten</t>
  </si>
  <si>
    <t xml:space="preserve"> Beatrice</t>
  </si>
  <si>
    <t>Baumann</t>
  </si>
  <si>
    <t xml:space="preserve"> Linda</t>
  </si>
  <si>
    <t>Völl</t>
  </si>
  <si>
    <t xml:space="preserve"> Svenja</t>
  </si>
  <si>
    <t>Cornetz</t>
  </si>
  <si>
    <t xml:space="preserve"> Alina</t>
  </si>
  <si>
    <t>Staab</t>
  </si>
  <si>
    <t xml:space="preserve"> Anja</t>
  </si>
  <si>
    <t>Heiligers</t>
  </si>
  <si>
    <t xml:space="preserve"> Marie</t>
  </si>
  <si>
    <t>Pönsgen</t>
  </si>
  <si>
    <t xml:space="preserve"> Michelle</t>
  </si>
  <si>
    <t>NIGGEMANN</t>
  </si>
  <si>
    <t>LARA</t>
  </si>
  <si>
    <t>LAC EUPEN</t>
  </si>
  <si>
    <t>DÜRNHOLZ</t>
  </si>
  <si>
    <t>NOA</t>
  </si>
  <si>
    <t>KOELMAN</t>
  </si>
  <si>
    <t>ELENA</t>
  </si>
  <si>
    <t>STOFFELS</t>
  </si>
  <si>
    <t>KYRA</t>
  </si>
  <si>
    <t>SC Bütgenbach</t>
  </si>
  <si>
    <t>BONG</t>
  </si>
  <si>
    <t>EMMA</t>
  </si>
  <si>
    <t>Kasper</t>
  </si>
  <si>
    <t>Sinika</t>
  </si>
  <si>
    <t>SG Wago Bonn</t>
  </si>
  <si>
    <t>Riester</t>
  </si>
  <si>
    <t>Emma</t>
  </si>
  <si>
    <t>Mainzyk</t>
  </si>
  <si>
    <t>Jansen</t>
  </si>
  <si>
    <t>Maren</t>
  </si>
  <si>
    <t>Mertens</t>
  </si>
  <si>
    <t>Alison</t>
  </si>
  <si>
    <t>Läufer</t>
  </si>
  <si>
    <t>Freuen</t>
  </si>
  <si>
    <t>Anne-Maria</t>
  </si>
  <si>
    <t>OHNE</t>
  </si>
  <si>
    <t>Breuer</t>
  </si>
  <si>
    <t>Lea</t>
  </si>
  <si>
    <t>Schyns</t>
  </si>
  <si>
    <t>Joelle</t>
  </si>
  <si>
    <t>Surovac</t>
  </si>
  <si>
    <t>Samira</t>
  </si>
  <si>
    <t>Koll</t>
  </si>
  <si>
    <t>Clara</t>
  </si>
  <si>
    <t>SV Bergwacht Rohren</t>
  </si>
  <si>
    <t>Carl</t>
  </si>
  <si>
    <t>Chiara</t>
  </si>
  <si>
    <t>Laura</t>
  </si>
  <si>
    <t>Kirch</t>
  </si>
  <si>
    <t>Mara</t>
  </si>
  <si>
    <t>Grundschul-Kängurus Derichswei</t>
  </si>
  <si>
    <t>Maßmann</t>
  </si>
  <si>
    <t>Anna-Lena</t>
  </si>
  <si>
    <t>Klee</t>
  </si>
  <si>
    <t>Antonia</t>
  </si>
  <si>
    <t>TV Derichsweiler 1885 e.V.</t>
  </si>
  <si>
    <t>Engels</t>
  </si>
  <si>
    <t>Sarah</t>
  </si>
  <si>
    <t>Niedeggen</t>
  </si>
  <si>
    <t>Teresa</t>
  </si>
  <si>
    <t>Constanza</t>
  </si>
  <si>
    <t>Marleen</t>
  </si>
  <si>
    <t>.</t>
  </si>
  <si>
    <t>Hartenhauer</t>
  </si>
  <si>
    <t>Anja</t>
  </si>
  <si>
    <t>Mükan</t>
  </si>
  <si>
    <t>Havin</t>
  </si>
  <si>
    <t>Zoe</t>
  </si>
  <si>
    <t>Karakurt</t>
  </si>
  <si>
    <t>Elisa</t>
  </si>
  <si>
    <t>Prenger Berninghoff</t>
  </si>
  <si>
    <t>Team BFF</t>
  </si>
  <si>
    <t>Jovy</t>
  </si>
  <si>
    <t>Isabel</t>
  </si>
  <si>
    <t>Naumann</t>
  </si>
  <si>
    <t>Sophia</t>
  </si>
  <si>
    <t>Niederau</t>
  </si>
  <si>
    <t>Annika</t>
  </si>
  <si>
    <t>BSV- Brand</t>
  </si>
  <si>
    <t>Regowski</t>
  </si>
  <si>
    <t>Frieda</t>
  </si>
  <si>
    <t>Wauschkies</t>
  </si>
  <si>
    <t>Lena</t>
  </si>
  <si>
    <t>OGGS Breinig 3a (I)</t>
  </si>
  <si>
    <t>Schulze</t>
  </si>
  <si>
    <t>Solveig</t>
  </si>
  <si>
    <t>Franzen</t>
  </si>
  <si>
    <t>Förster</t>
  </si>
  <si>
    <t>Jule</t>
  </si>
  <si>
    <t>Gottschling</t>
  </si>
  <si>
    <t xml:space="preserve"> Antonia</t>
  </si>
  <si>
    <t>Schneider</t>
  </si>
  <si>
    <t xml:space="preserve"> Celine</t>
  </si>
  <si>
    <t>TV Scheven</t>
  </si>
  <si>
    <t>Herschbach</t>
  </si>
  <si>
    <t xml:space="preserve"> Pauline</t>
  </si>
  <si>
    <t>TuS Mechernich 1897</t>
  </si>
  <si>
    <t>Winkel</t>
  </si>
  <si>
    <t xml:space="preserve"> Hannah</t>
  </si>
  <si>
    <t>Stijf</t>
  </si>
  <si>
    <t xml:space="preserve"> Nadja</t>
  </si>
  <si>
    <t>Pesch</t>
  </si>
  <si>
    <t xml:space="preserve"> Dominique</t>
  </si>
  <si>
    <t>TuS Kreuzweingarten-Rheder</t>
  </si>
  <si>
    <t>Stüber</t>
  </si>
  <si>
    <t>Groß</t>
  </si>
  <si>
    <t>SSV Vogelsang</t>
  </si>
  <si>
    <t>Körner, Kara</t>
  </si>
  <si>
    <t>4b</t>
  </si>
  <si>
    <t>Heck, Ronja</t>
  </si>
  <si>
    <t>Hahnbück, Katinka</t>
  </si>
  <si>
    <t>3a</t>
  </si>
  <si>
    <t>Kassandra</t>
  </si>
  <si>
    <t>Bülles</t>
  </si>
  <si>
    <t>Lilly</t>
  </si>
  <si>
    <t>Behrendt</t>
  </si>
  <si>
    <t>Fischer</t>
  </si>
  <si>
    <t>Franka</t>
  </si>
  <si>
    <t>Moll</t>
  </si>
  <si>
    <t>Chalotte</t>
  </si>
  <si>
    <t>Nora</t>
  </si>
  <si>
    <t>Picard</t>
  </si>
  <si>
    <t>Maya</t>
  </si>
  <si>
    <t>Kubizek</t>
  </si>
  <si>
    <t>VFR VENWEGEN</t>
  </si>
  <si>
    <t>Charlotte</t>
  </si>
  <si>
    <t>Walter</t>
  </si>
  <si>
    <t>LG Germania Freund</t>
  </si>
  <si>
    <t>Hanna</t>
  </si>
  <si>
    <t>Jentges</t>
  </si>
  <si>
    <t>FC Inde Hahn</t>
  </si>
  <si>
    <t>Klein</t>
  </si>
  <si>
    <t>Larissa</t>
  </si>
  <si>
    <t/>
  </si>
  <si>
    <t>Nele-Maria</t>
  </si>
  <si>
    <t>Brandenburg</t>
  </si>
  <si>
    <t>Luisa</t>
  </si>
  <si>
    <t>Ggs Roetgen 4 a</t>
  </si>
  <si>
    <t>2004</t>
  </si>
  <si>
    <t>2005</t>
  </si>
  <si>
    <t>2006</t>
  </si>
  <si>
    <t>Stoffels</t>
  </si>
  <si>
    <t>Jana</t>
  </si>
  <si>
    <t>Rodriguez-Contigua</t>
  </si>
  <si>
    <t>Ashley</t>
  </si>
  <si>
    <t>Ggs Roetgen</t>
  </si>
  <si>
    <t>Laupichler</t>
  </si>
  <si>
    <t>Becker</t>
  </si>
  <si>
    <t>Nadine</t>
  </si>
  <si>
    <t>TV Roetgen/GGS Klasse 4b</t>
  </si>
  <si>
    <t>Stockhausen</t>
  </si>
  <si>
    <t>Ggs Roetgen 4 c</t>
  </si>
  <si>
    <t>Meder</t>
  </si>
  <si>
    <t>GGS Roetgen</t>
  </si>
  <si>
    <t>Dufke</t>
  </si>
  <si>
    <t>Ronja</t>
  </si>
  <si>
    <t>Offergeld</t>
  </si>
  <si>
    <t xml:space="preserve"> Eva Marie</t>
  </si>
  <si>
    <t>Malsbenden</t>
  </si>
  <si>
    <t>Naujoks</t>
  </si>
  <si>
    <t>Gib 5 Team</t>
  </si>
  <si>
    <t xml:space="preserve">KOCH </t>
  </si>
  <si>
    <t>Dürener Turnverein DTV 1847 e.V.</t>
  </si>
  <si>
    <t xml:space="preserve">KRONE </t>
  </si>
  <si>
    <t>Luca-Marie</t>
  </si>
  <si>
    <t>-----</t>
  </si>
  <si>
    <t>MACKELS</t>
  </si>
  <si>
    <t>Anna</t>
  </si>
  <si>
    <t>SC BÜTGENBACH</t>
  </si>
  <si>
    <t>WIESEMES</t>
  </si>
  <si>
    <t>Eva</t>
  </si>
  <si>
    <t>NIESSEN</t>
  </si>
  <si>
    <t>Syna</t>
  </si>
  <si>
    <t>Hermann</t>
  </si>
  <si>
    <t xml:space="preserve"> Felipa</t>
  </si>
  <si>
    <t>Fluthgraf</t>
  </si>
  <si>
    <t xml:space="preserve"> Sophie</t>
  </si>
  <si>
    <t>TuS Jahn Hilfarth e.V.</t>
  </si>
  <si>
    <t>Gillessen</t>
  </si>
  <si>
    <t>Horsten</t>
  </si>
  <si>
    <t xml:space="preserve"> Louisa</t>
  </si>
  <si>
    <t xml:space="preserve"> Anna-Maria</t>
  </si>
  <si>
    <t>Braun</t>
  </si>
  <si>
    <t xml:space="preserve"> Jette</t>
  </si>
  <si>
    <t>Lambertz</t>
  </si>
  <si>
    <t xml:space="preserve"> Lea</t>
  </si>
  <si>
    <t>Maletz</t>
  </si>
  <si>
    <t xml:space="preserve"> Jule</t>
  </si>
  <si>
    <t>Wasserfreunde Delphin Eschweiler</t>
  </si>
  <si>
    <t>Chodak</t>
  </si>
  <si>
    <t>SV Germania Dürwiß TU</t>
  </si>
  <si>
    <t>Tomak</t>
  </si>
  <si>
    <t xml:space="preserve"> Jil</t>
  </si>
  <si>
    <t>Team Lichtblicke e. V.</t>
  </si>
  <si>
    <t>Horbach</t>
  </si>
  <si>
    <t xml:space="preserve"> Lina</t>
  </si>
  <si>
    <t>2004 </t>
  </si>
  <si>
    <t>2005 </t>
  </si>
  <si>
    <t xml:space="preserve"> Jasmin</t>
  </si>
  <si>
    <t> St. Josef</t>
  </si>
  <si>
    <t xml:space="preserve"> Eva</t>
  </si>
  <si>
    <t> ALC Vieux-Condé</t>
  </si>
  <si>
    <t xml:space="preserve"> Alicja</t>
  </si>
  <si>
    <t>2007 </t>
  </si>
  <si>
    <t> TV Huchem-Stammeln</t>
  </si>
  <si>
    <t>Deimling, Charlotte</t>
  </si>
  <si>
    <t>FC Germania Vossenack</t>
  </si>
  <si>
    <t>Kurten, Anne</t>
  </si>
  <si>
    <t>Bard, Lena</t>
  </si>
  <si>
    <t>Bajrami, Florentina</t>
  </si>
  <si>
    <t>Thönnessen, Nicole</t>
  </si>
  <si>
    <t>(Vossenack)</t>
  </si>
  <si>
    <t>Minor, Fabienne</t>
  </si>
  <si>
    <t>Cranen, Julia</t>
  </si>
  <si>
    <t>Wergen, Lea</t>
  </si>
  <si>
    <t>Graptain, Mirco</t>
  </si>
  <si>
    <t>(Hürtgenwald)</t>
  </si>
  <si>
    <t>Heiß, Laura</t>
  </si>
  <si>
    <t>Hursel, Luna</t>
  </si>
  <si>
    <t>Mertens, Franziska</t>
  </si>
  <si>
    <t>Esser</t>
  </si>
  <si>
    <t>Jablonski</t>
  </si>
  <si>
    <t>Rebas</t>
  </si>
  <si>
    <t>Seidel</t>
  </si>
  <si>
    <t>Schwieger</t>
  </si>
  <si>
    <t xml:space="preserve"> Jonna</t>
  </si>
  <si>
    <t>Lange</t>
  </si>
  <si>
    <t xml:space="preserve"> Frederike</t>
  </si>
  <si>
    <t>OSC Waldniel</t>
  </si>
  <si>
    <t>Löhr</t>
  </si>
  <si>
    <t>Annik</t>
  </si>
  <si>
    <t>Dürener TV 1847</t>
  </si>
  <si>
    <t>Lehmann</t>
  </si>
  <si>
    <t>Finja</t>
  </si>
  <si>
    <t>Wirtz</t>
  </si>
  <si>
    <t>ATV Arnoldsweiler Turnverein 1883/06 e.V.</t>
  </si>
  <si>
    <t>Siepen</t>
  </si>
  <si>
    <t>TV Eschweiler über Feld</t>
  </si>
  <si>
    <t>Lisa-Marie</t>
  </si>
  <si>
    <t>LT St. Josef, Düren</t>
  </si>
  <si>
    <t>Frühauf</t>
  </si>
  <si>
    <t>Angelina</t>
  </si>
  <si>
    <t>DJK LC Vettweiß</t>
  </si>
  <si>
    <t>ORTMANNS</t>
  </si>
  <si>
    <t xml:space="preserve"> Luca Marie</t>
  </si>
  <si>
    <t>Swim &amp; Run Herzogenrath</t>
  </si>
  <si>
    <t>BURGER</t>
  </si>
  <si>
    <t xml:space="preserve"> Mina</t>
  </si>
  <si>
    <t>ohne Verein</t>
  </si>
  <si>
    <t>KOCH</t>
  </si>
  <si>
    <t xml:space="preserve"> Juliane</t>
  </si>
  <si>
    <t>BELKOT</t>
  </si>
  <si>
    <t>Weydener</t>
  </si>
  <si>
    <t xml:space="preserve"> Nele</t>
  </si>
  <si>
    <t>Schäfer</t>
  </si>
  <si>
    <t xml:space="preserve"> Angelina</t>
  </si>
  <si>
    <t>Taekwondo Han Kook Linnich</t>
  </si>
  <si>
    <t>Iacobucci</t>
  </si>
  <si>
    <t xml:space="preserve"> Jaqueline</t>
  </si>
  <si>
    <t>Auerswald</t>
  </si>
  <si>
    <t xml:space="preserve"> Laura</t>
  </si>
  <si>
    <t>Grundschulverbund Linnich</t>
  </si>
  <si>
    <t>Herz</t>
  </si>
  <si>
    <t xml:space="preserve"> Celina</t>
  </si>
  <si>
    <t>Jerusalem</t>
  </si>
  <si>
    <t xml:space="preserve"> Emily Lynn</t>
  </si>
  <si>
    <t>Nieth</t>
  </si>
  <si>
    <t xml:space="preserve"> Fenja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</si>
</sst>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Segoe UI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6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 applyProtection="1">
      <alignment/>
      <protection locked="0"/>
    </xf>
    <xf numFmtId="0" fontId="50" fillId="33" borderId="10" xfId="48" applyFont="1" applyFill="1" applyBorder="1" applyAlignment="1" applyProtection="1">
      <alignment wrapText="1"/>
      <protection/>
    </xf>
    <xf numFmtId="0" fontId="0" fillId="33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9" fontId="9" fillId="0" borderId="10" xfId="52" applyFont="1" applyBorder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left" vertical="top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11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270" TargetMode="External" /><Relationship Id="rId2" Type="http://schemas.openxmlformats.org/officeDocument/2006/relationships/hyperlink" Target="http://my2.raceresult.com/details/results.php?sl=6.32546.de.0.Ergebnislisten%7CZieleinlaufliste&amp;pp=197" TargetMode="External" /><Relationship Id="rId3" Type="http://schemas.openxmlformats.org/officeDocument/2006/relationships/hyperlink" Target="http://my2.raceresult.com/details/results.php?sl=6.32546.de.0.Ergebnislisten%7CZieleinlaufliste&amp;pp=635" TargetMode="External" /><Relationship Id="rId4" Type="http://schemas.openxmlformats.org/officeDocument/2006/relationships/hyperlink" Target="http://my2.raceresult.com/details/results.php?sl=6.32546.de.0.Ergebnislisten%7CZieleinlaufliste&amp;pp=278" TargetMode="External" /><Relationship Id="rId5" Type="http://schemas.openxmlformats.org/officeDocument/2006/relationships/hyperlink" Target="http://my2.raceresult.com/details/results.php?sl=6.32546.de.0.Ergebnislisten%7CZieleinlaufliste&amp;pp=272" TargetMode="External" /><Relationship Id="rId6" Type="http://schemas.openxmlformats.org/officeDocument/2006/relationships/hyperlink" Target="http://my2.raceresult.com/details/results.php?sl=6.32546.de.0.Ergebnislisten%7CZieleinlaufliste&amp;pp=244" TargetMode="External" /><Relationship Id="rId7" Type="http://schemas.openxmlformats.org/officeDocument/2006/relationships/hyperlink" Target="http://my2.raceresult.com/details/results.php?sl=6.32546.de.0.Ergebnislisten%7CZieleinlaufliste&amp;pp=199" TargetMode="External" /><Relationship Id="rId8" Type="http://schemas.openxmlformats.org/officeDocument/2006/relationships/hyperlink" Target="http://my2.raceresult.com/details/results.php?sl=6.32546.de.0.Ergebnislisten%7CZieleinlaufliste&amp;pp=243" TargetMode="External" /><Relationship Id="rId9" Type="http://schemas.openxmlformats.org/officeDocument/2006/relationships/hyperlink" Target="http://my2.raceresult.com/details/results.php?sl=6.32546.de.0.Ergebnislisten%7CZieleinlaufliste&amp;pp=125" TargetMode="External" /><Relationship Id="rId10" Type="http://schemas.openxmlformats.org/officeDocument/2006/relationships/hyperlink" Target="http://my2.raceresult.com/details/results.php?sl=6.32546.de.0.Ergebnislisten%7CZieleinlaufliste&amp;pp=248" TargetMode="External" /><Relationship Id="rId11" Type="http://schemas.openxmlformats.org/officeDocument/2006/relationships/hyperlink" Target="http://my2.raceresult.com/details/results.php?sl=6.32546.de.0.Ergebnislisten%7CZieleinlaufliste&amp;pp=279" TargetMode="External" /><Relationship Id="rId12" Type="http://schemas.openxmlformats.org/officeDocument/2006/relationships/hyperlink" Target="http://my2.raceresult.com/details/results.php?sl=6.32546.de.0.Ergebnislisten%7CZieleinlaufliste&amp;pp=252" TargetMode="External" /><Relationship Id="rId13" Type="http://schemas.openxmlformats.org/officeDocument/2006/relationships/hyperlink" Target="http://my2.raceresult.com/details/results.php?sl=6.32546.de.0.Ergebnislisten%7CZieleinlaufliste&amp;pp=126" TargetMode="External" /><Relationship Id="rId14" Type="http://schemas.openxmlformats.org/officeDocument/2006/relationships/hyperlink" Target="http://my2.raceresult.com/details/results.php?sl=6.32546.de.0.Ergebnislisten%7CZieleinlaufliste&amp;pp=331" TargetMode="External" /><Relationship Id="rId15" Type="http://schemas.openxmlformats.org/officeDocument/2006/relationships/hyperlink" Target="http://my2.raceresult.com/details/results.php?sl=6.32546.de.0.Ergebnislisten%7CZieleinlaufliste&amp;pp=246" TargetMode="External" /><Relationship Id="rId16" Type="http://schemas.openxmlformats.org/officeDocument/2006/relationships/hyperlink" Target="http://my2.raceresult.com/details/results.php?sl=6.32546.de.0.Ergebnislisten%7CZieleinlaufliste&amp;pp=245" TargetMode="External" /><Relationship Id="rId17" Type="http://schemas.openxmlformats.org/officeDocument/2006/relationships/hyperlink" Target="http://my2.raceresult.com/details/results.php?sl=6.32546.de.0.Ergebnislisten%7CZieleinlaufliste&amp;pp=341" TargetMode="External" /><Relationship Id="rId18" Type="http://schemas.openxmlformats.org/officeDocument/2006/relationships/hyperlink" Target="http://my2.raceresult.com/details/results.php?sl=6.32546.de.0.Ergebnislisten%7CZieleinlaufliste&amp;pp=160" TargetMode="External" /><Relationship Id="rId19" Type="http://schemas.openxmlformats.org/officeDocument/2006/relationships/hyperlink" Target="http://my2.raceresult.com/details/results.php?sl=6.32546.de.0.Ergebnislisten%7CZieleinlaufliste&amp;pp=127" TargetMode="External" /><Relationship Id="rId20" Type="http://schemas.openxmlformats.org/officeDocument/2006/relationships/hyperlink" Target="http://my2.raceresult.com/details/results.php?sl=6.32546.de.0.Ergebnislisten%7CZieleinlaufliste&amp;pp=229" TargetMode="External" /><Relationship Id="rId21" Type="http://schemas.openxmlformats.org/officeDocument/2006/relationships/hyperlink" Target="http://my2.raceresult.com/details/results.php?sl=6.32546.de.0.Ergebnislisten%7CZieleinlaufliste&amp;pp=33" TargetMode="External" /><Relationship Id="rId22" Type="http://schemas.openxmlformats.org/officeDocument/2006/relationships/hyperlink" Target="http://my2.raceresult.com/details/results.php?sl=6.32546.de.0.Ergebnislisten%7CZieleinlaufliste&amp;pp=108" TargetMode="External" /><Relationship Id="rId23" Type="http://schemas.openxmlformats.org/officeDocument/2006/relationships/hyperlink" Target="http://www.tv-huchem-stammeln.de/cms/html/la/ergebnisse/2015/_2_16.HTM" TargetMode="External" /><Relationship Id="rId24" Type="http://schemas.openxmlformats.org/officeDocument/2006/relationships/hyperlink" Target="http://www.tv-huchem-stammeln.de/cms/html/la/ergebnisse/2015/_2_19.HTM" TargetMode="External" /><Relationship Id="rId25" Type="http://schemas.openxmlformats.org/officeDocument/2006/relationships/hyperlink" Target="http://www.tv-huchem-stammeln.de/cms/html/la/ergebnisse/2015/_2_21.HT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77"/>
  <sheetViews>
    <sheetView showGridLines="0" tabSelected="1" zoomScalePageLayoutView="0" workbookViewId="0" topLeftCell="A1">
      <pane xSplit="10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8" bestFit="1" customWidth="1"/>
    <col min="7" max="7" width="11.421875" style="12" bestFit="1" customWidth="1"/>
    <col min="8" max="8" width="12.57421875" style="12" bestFit="1" customWidth="1"/>
    <col min="9" max="9" width="6.00390625" style="14" bestFit="1" customWidth="1"/>
    <col min="10" max="10" width="20.7109375" style="12" customWidth="1"/>
    <col min="11" max="11" width="3.00390625" style="12" bestFit="1" customWidth="1"/>
    <col min="12" max="12" width="3.28125" style="12" bestFit="1" customWidth="1"/>
    <col min="13" max="26" width="3.00390625" style="12" bestFit="1" customWidth="1"/>
    <col min="27" max="27" width="3.28125" style="12" bestFit="1" customWidth="1"/>
    <col min="28" max="46" width="3.00390625" style="12" bestFit="1" customWidth="1"/>
    <col min="47" max="48" width="3.140625" style="12" customWidth="1"/>
    <col min="49" max="16384" width="11.421875" style="12" customWidth="1"/>
  </cols>
  <sheetData>
    <row r="1" spans="1:46" s="10" customFormat="1" ht="14.25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7" s="6" customFormat="1" ht="96" customHeight="1">
      <c r="A2" s="18" t="s">
        <v>8</v>
      </c>
      <c r="B2" s="19" t="s">
        <v>7</v>
      </c>
      <c r="C2" s="20" t="s">
        <v>6</v>
      </c>
      <c r="D2" s="20" t="s">
        <v>10</v>
      </c>
      <c r="E2" s="20" t="s">
        <v>5</v>
      </c>
      <c r="F2" s="21" t="s">
        <v>4</v>
      </c>
      <c r="G2" s="22" t="s">
        <v>3</v>
      </c>
      <c r="H2" s="22" t="s">
        <v>2</v>
      </c>
      <c r="I2" s="23" t="s">
        <v>1</v>
      </c>
      <c r="J2" s="22" t="s">
        <v>0</v>
      </c>
      <c r="K2" s="24" t="s">
        <v>16</v>
      </c>
      <c r="L2" s="24" t="s">
        <v>9</v>
      </c>
      <c r="M2" s="24" t="s">
        <v>17</v>
      </c>
      <c r="N2" s="24" t="s">
        <v>18</v>
      </c>
      <c r="O2" s="24" t="s">
        <v>15</v>
      </c>
      <c r="P2" s="24" t="s">
        <v>19</v>
      </c>
      <c r="Q2" s="24" t="s">
        <v>20</v>
      </c>
      <c r="R2" s="15" t="s">
        <v>12</v>
      </c>
      <c r="S2" s="24" t="s">
        <v>11</v>
      </c>
      <c r="T2" s="24" t="s">
        <v>22</v>
      </c>
      <c r="U2" s="24" t="s">
        <v>40</v>
      </c>
      <c r="V2" s="24" t="s">
        <v>21</v>
      </c>
      <c r="W2" s="24" t="s">
        <v>13</v>
      </c>
      <c r="X2" s="24" t="s">
        <v>24</v>
      </c>
      <c r="Y2" s="24" t="s">
        <v>23</v>
      </c>
      <c r="Z2" s="24" t="s">
        <v>41</v>
      </c>
      <c r="AA2" s="24" t="s">
        <v>42</v>
      </c>
      <c r="AB2" s="24" t="s">
        <v>25</v>
      </c>
      <c r="AC2" s="24" t="s">
        <v>26</v>
      </c>
      <c r="AD2" s="24" t="s">
        <v>14</v>
      </c>
      <c r="AE2" s="24" t="s">
        <v>27</v>
      </c>
      <c r="AF2" s="24" t="s">
        <v>28</v>
      </c>
      <c r="AG2" s="24" t="s">
        <v>29</v>
      </c>
      <c r="AH2" s="24" t="s">
        <v>30</v>
      </c>
      <c r="AI2" s="24" t="s">
        <v>43</v>
      </c>
      <c r="AJ2" s="24" t="s">
        <v>31</v>
      </c>
      <c r="AK2" s="24" t="s">
        <v>32</v>
      </c>
      <c r="AL2" s="24" t="s">
        <v>33</v>
      </c>
      <c r="AM2" s="24" t="s">
        <v>34</v>
      </c>
      <c r="AN2" s="24" t="s">
        <v>35</v>
      </c>
      <c r="AO2" s="24" t="s">
        <v>44</v>
      </c>
      <c r="AP2" s="24" t="s">
        <v>36</v>
      </c>
      <c r="AQ2" s="24" t="s">
        <v>45</v>
      </c>
      <c r="AR2" s="24" t="s">
        <v>37</v>
      </c>
      <c r="AS2" s="24" t="s">
        <v>38</v>
      </c>
      <c r="AT2" s="24" t="s">
        <v>39</v>
      </c>
      <c r="AU2" s="24"/>
    </row>
    <row r="3" spans="1:47" s="6" customFormat="1" ht="13.5" customHeight="1">
      <c r="A3" s="2">
        <v>1</v>
      </c>
      <c r="B3" s="5">
        <f aca="true" t="shared" si="0" ref="B3:B8">SUM(K3:AV3)</f>
        <v>1578</v>
      </c>
      <c r="C3" s="5">
        <f aca="true" t="shared" si="1" ref="C3:C8">COUNT(K3:AT3)</f>
        <v>32</v>
      </c>
      <c r="D3" s="5">
        <f aca="true" t="shared" si="2" ref="D3:D8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5">
        <f aca="true" t="shared" si="3" ref="E3:E8">IF(COUNT(K3:AT3)&lt;11,IF(COUNT(K3:AT3)&gt;6,(COUNT(K3:AT3)-7),0)*20,80)</f>
        <v>80</v>
      </c>
      <c r="F3" s="16">
        <f aca="true" t="shared" si="4" ref="F3:F8">D3+E3</f>
        <v>430</v>
      </c>
      <c r="G3" s="25" t="s">
        <v>57</v>
      </c>
      <c r="H3" s="13" t="s">
        <v>58</v>
      </c>
      <c r="I3" s="25">
        <v>2004</v>
      </c>
      <c r="J3" s="25" t="s">
        <v>49</v>
      </c>
      <c r="K3" s="12">
        <v>50</v>
      </c>
      <c r="L3" s="1">
        <v>46</v>
      </c>
      <c r="M3" s="11">
        <v>50</v>
      </c>
      <c r="N3" s="11">
        <v>43</v>
      </c>
      <c r="O3" s="11">
        <v>45</v>
      </c>
      <c r="P3" s="11">
        <v>50</v>
      </c>
      <c r="Q3" s="11">
        <v>50</v>
      </c>
      <c r="R3" s="8">
        <v>50</v>
      </c>
      <c r="S3" s="11">
        <v>50</v>
      </c>
      <c r="T3" s="11">
        <v>50</v>
      </c>
      <c r="U3" s="11">
        <v>48</v>
      </c>
      <c r="V3" s="11"/>
      <c r="W3" s="11"/>
      <c r="X3" s="11">
        <v>50</v>
      </c>
      <c r="Y3" s="8">
        <v>50</v>
      </c>
      <c r="Z3" s="11">
        <v>49</v>
      </c>
      <c r="AA3" s="11">
        <v>49</v>
      </c>
      <c r="AB3" s="8">
        <v>50</v>
      </c>
      <c r="AC3" s="11">
        <v>50</v>
      </c>
      <c r="AD3" s="8">
        <v>50</v>
      </c>
      <c r="AE3" s="8">
        <v>49</v>
      </c>
      <c r="AF3" s="8">
        <v>50</v>
      </c>
      <c r="AG3" s="11">
        <v>49</v>
      </c>
      <c r="AH3" s="11">
        <v>50</v>
      </c>
      <c r="AI3" s="11">
        <v>50</v>
      </c>
      <c r="AJ3" s="11">
        <v>50</v>
      </c>
      <c r="AK3" s="11">
        <v>50</v>
      </c>
      <c r="AL3" s="11">
        <v>50</v>
      </c>
      <c r="AM3" s="11">
        <v>50</v>
      </c>
      <c r="AN3" s="11">
        <v>50</v>
      </c>
      <c r="AO3" s="11"/>
      <c r="AP3" s="11"/>
      <c r="AQ3" s="11">
        <v>50</v>
      </c>
      <c r="AR3" s="11">
        <v>50</v>
      </c>
      <c r="AS3" s="11">
        <v>50</v>
      </c>
      <c r="AT3" s="11">
        <v>50</v>
      </c>
      <c r="AU3" s="5"/>
    </row>
    <row r="4" spans="1:47" s="6" customFormat="1" ht="13.5" customHeight="1">
      <c r="A4" s="2">
        <v>2</v>
      </c>
      <c r="B4" s="5">
        <f t="shared" si="0"/>
        <v>875</v>
      </c>
      <c r="C4" s="5">
        <f t="shared" si="1"/>
        <v>18</v>
      </c>
      <c r="D4" s="5">
        <f t="shared" si="2"/>
        <v>348</v>
      </c>
      <c r="E4" s="5">
        <f t="shared" si="3"/>
        <v>80</v>
      </c>
      <c r="F4" s="16">
        <f t="shared" si="4"/>
        <v>428</v>
      </c>
      <c r="G4" s="25" t="s">
        <v>59</v>
      </c>
      <c r="H4" s="13" t="s">
        <v>60</v>
      </c>
      <c r="I4" s="25">
        <v>2005</v>
      </c>
      <c r="J4" s="25" t="s">
        <v>61</v>
      </c>
      <c r="K4" s="1"/>
      <c r="L4" s="5">
        <v>44</v>
      </c>
      <c r="M4" s="1">
        <v>49</v>
      </c>
      <c r="N4" s="1"/>
      <c r="O4" s="1"/>
      <c r="P4" s="1"/>
      <c r="Q4" s="1">
        <v>48</v>
      </c>
      <c r="R4" s="1">
        <v>50</v>
      </c>
      <c r="S4" s="1"/>
      <c r="T4" s="1"/>
      <c r="U4" s="1"/>
      <c r="V4" s="1"/>
      <c r="W4" s="1">
        <v>50</v>
      </c>
      <c r="X4" s="1">
        <v>49</v>
      </c>
      <c r="Y4" s="1">
        <v>50</v>
      </c>
      <c r="Z4" s="11">
        <v>50</v>
      </c>
      <c r="AA4" s="1">
        <v>48</v>
      </c>
      <c r="AB4" s="1">
        <v>49</v>
      </c>
      <c r="AC4" s="1">
        <v>49</v>
      </c>
      <c r="AD4" s="1"/>
      <c r="AE4" s="1"/>
      <c r="AF4" s="1"/>
      <c r="AG4" s="1">
        <v>44</v>
      </c>
      <c r="AH4" s="1"/>
      <c r="AI4" s="1">
        <v>49</v>
      </c>
      <c r="AJ4" s="1">
        <v>49</v>
      </c>
      <c r="AK4" s="1"/>
      <c r="AL4" s="1">
        <v>49</v>
      </c>
      <c r="AM4" s="1">
        <v>49</v>
      </c>
      <c r="AN4" s="1">
        <v>49</v>
      </c>
      <c r="AO4" s="1"/>
      <c r="AP4" s="1"/>
      <c r="AQ4" s="1"/>
      <c r="AR4" s="1"/>
      <c r="AS4" s="1"/>
      <c r="AT4" s="2">
        <v>50</v>
      </c>
      <c r="AU4" s="5"/>
    </row>
    <row r="5" spans="1:48" s="6" customFormat="1" ht="13.5" customHeight="1">
      <c r="A5" s="2">
        <v>3</v>
      </c>
      <c r="B5" s="5">
        <f t="shared" si="0"/>
        <v>810</v>
      </c>
      <c r="C5" s="5">
        <f t="shared" si="1"/>
        <v>17</v>
      </c>
      <c r="D5" s="5">
        <f t="shared" si="2"/>
        <v>343</v>
      </c>
      <c r="E5" s="5">
        <f t="shared" si="3"/>
        <v>80</v>
      </c>
      <c r="F5" s="16">
        <f t="shared" si="4"/>
        <v>423</v>
      </c>
      <c r="G5" s="25" t="s">
        <v>66</v>
      </c>
      <c r="H5" s="13" t="s">
        <v>67</v>
      </c>
      <c r="I5" s="25">
        <v>2005</v>
      </c>
      <c r="J5" s="25" t="s">
        <v>68</v>
      </c>
      <c r="K5" s="1"/>
      <c r="L5" s="12">
        <v>41</v>
      </c>
      <c r="M5" s="11">
        <v>46</v>
      </c>
      <c r="N5" s="12"/>
      <c r="O5" s="12"/>
      <c r="P5" s="12"/>
      <c r="Q5" s="12">
        <v>49</v>
      </c>
      <c r="R5" s="3">
        <v>49</v>
      </c>
      <c r="S5" s="12"/>
      <c r="T5" s="1">
        <v>48</v>
      </c>
      <c r="U5" s="12"/>
      <c r="V5" s="12"/>
      <c r="W5" s="12"/>
      <c r="X5" s="12"/>
      <c r="Y5" s="12"/>
      <c r="Z5" s="12"/>
      <c r="AA5" s="12"/>
      <c r="AB5" s="12"/>
      <c r="AC5" s="12">
        <v>48</v>
      </c>
      <c r="AD5" s="12">
        <v>48</v>
      </c>
      <c r="AE5" s="3">
        <v>48</v>
      </c>
      <c r="AF5" s="12">
        <v>49</v>
      </c>
      <c r="AG5" s="12">
        <v>45</v>
      </c>
      <c r="AH5" s="12">
        <v>49</v>
      </c>
      <c r="AI5" s="12">
        <v>48</v>
      </c>
      <c r="AJ5" s="12">
        <v>49</v>
      </c>
      <c r="AK5" s="12"/>
      <c r="AL5" s="11">
        <v>47</v>
      </c>
      <c r="AM5" s="12">
        <v>48</v>
      </c>
      <c r="AN5" s="3">
        <v>49</v>
      </c>
      <c r="AO5" s="12"/>
      <c r="AP5" s="12"/>
      <c r="AQ5" s="12">
        <v>49</v>
      </c>
      <c r="AR5" s="12"/>
      <c r="AS5" s="12"/>
      <c r="AT5" s="12"/>
      <c r="AU5" s="5"/>
      <c r="AV5" s="5"/>
    </row>
    <row r="6" spans="1:48" s="6" customFormat="1" ht="13.5" customHeight="1">
      <c r="A6" s="2">
        <v>4</v>
      </c>
      <c r="B6" s="5">
        <f t="shared" si="0"/>
        <v>612</v>
      </c>
      <c r="C6" s="5">
        <f t="shared" si="1"/>
        <v>13</v>
      </c>
      <c r="D6" s="5">
        <f t="shared" si="2"/>
        <v>336</v>
      </c>
      <c r="E6" s="5">
        <f t="shared" si="3"/>
        <v>80</v>
      </c>
      <c r="F6" s="16">
        <f t="shared" si="4"/>
        <v>416</v>
      </c>
      <c r="G6" s="32" t="s">
        <v>180</v>
      </c>
      <c r="H6" s="32" t="s">
        <v>179</v>
      </c>
      <c r="I6" s="33">
        <v>2005</v>
      </c>
      <c r="J6" s="32" t="s">
        <v>13</v>
      </c>
      <c r="K6" s="11"/>
      <c r="L6" s="1"/>
      <c r="M6" s="11"/>
      <c r="N6" s="11"/>
      <c r="O6" s="11"/>
      <c r="P6" s="11"/>
      <c r="Q6" s="11"/>
      <c r="R6" s="12">
        <v>48</v>
      </c>
      <c r="S6" s="11"/>
      <c r="T6" s="11"/>
      <c r="U6" s="8">
        <v>47</v>
      </c>
      <c r="V6" s="11"/>
      <c r="W6" s="11"/>
      <c r="X6" s="11">
        <v>47</v>
      </c>
      <c r="Y6" s="11">
        <v>47</v>
      </c>
      <c r="Z6" s="11"/>
      <c r="AA6" s="11"/>
      <c r="AB6" s="8">
        <v>49</v>
      </c>
      <c r="AC6" s="11">
        <v>46</v>
      </c>
      <c r="AD6" s="11">
        <v>47</v>
      </c>
      <c r="AE6" s="11"/>
      <c r="AF6" s="11"/>
      <c r="AG6" s="11"/>
      <c r="AH6" s="11"/>
      <c r="AI6" s="8">
        <v>49</v>
      </c>
      <c r="AJ6" s="11"/>
      <c r="AK6" s="11"/>
      <c r="AL6" s="11">
        <v>45</v>
      </c>
      <c r="AM6" s="11">
        <v>46</v>
      </c>
      <c r="AN6" s="11">
        <v>48</v>
      </c>
      <c r="AO6" s="11"/>
      <c r="AP6" s="11"/>
      <c r="AQ6" s="11"/>
      <c r="AR6" s="11">
        <v>45</v>
      </c>
      <c r="AS6" s="11">
        <v>48</v>
      </c>
      <c r="AT6" s="11"/>
      <c r="AU6" s="17"/>
      <c r="AV6" s="12"/>
    </row>
    <row r="7" spans="1:48" s="6" customFormat="1" ht="13.5" customHeight="1">
      <c r="A7" s="2">
        <v>5</v>
      </c>
      <c r="B7" s="5">
        <f t="shared" si="0"/>
        <v>731</v>
      </c>
      <c r="C7" s="5">
        <f t="shared" si="1"/>
        <v>16</v>
      </c>
      <c r="D7" s="5">
        <f t="shared" si="2"/>
        <v>335</v>
      </c>
      <c r="E7" s="5">
        <f t="shared" si="3"/>
        <v>80</v>
      </c>
      <c r="F7" s="16">
        <f t="shared" si="4"/>
        <v>415</v>
      </c>
      <c r="G7" s="25" t="s">
        <v>62</v>
      </c>
      <c r="H7" s="13" t="s">
        <v>63</v>
      </c>
      <c r="I7" s="25">
        <v>2005</v>
      </c>
      <c r="J7" s="25" t="s">
        <v>53</v>
      </c>
      <c r="K7" s="1"/>
      <c r="L7" s="12">
        <v>35</v>
      </c>
      <c r="M7" s="11">
        <v>48</v>
      </c>
      <c r="N7" s="12"/>
      <c r="O7" s="12"/>
      <c r="P7" s="12"/>
      <c r="Q7" s="12">
        <v>45</v>
      </c>
      <c r="R7" s="12"/>
      <c r="S7" s="12">
        <v>49</v>
      </c>
      <c r="T7" s="12">
        <v>46</v>
      </c>
      <c r="U7" s="12"/>
      <c r="V7" s="12"/>
      <c r="W7" s="12"/>
      <c r="X7" s="12">
        <v>45</v>
      </c>
      <c r="Y7" s="12"/>
      <c r="Z7" s="12">
        <v>47</v>
      </c>
      <c r="AA7" s="12">
        <v>46</v>
      </c>
      <c r="AB7" s="3"/>
      <c r="AC7" s="12">
        <v>47</v>
      </c>
      <c r="AD7" s="12">
        <v>46</v>
      </c>
      <c r="AE7" s="12"/>
      <c r="AF7" s="12"/>
      <c r="AG7" s="12">
        <v>39</v>
      </c>
      <c r="AH7" s="12"/>
      <c r="AI7" s="12">
        <v>47</v>
      </c>
      <c r="AJ7" s="12">
        <v>48</v>
      </c>
      <c r="AK7" s="12">
        <v>48</v>
      </c>
      <c r="AL7" s="12">
        <v>48</v>
      </c>
      <c r="AM7" s="12">
        <v>47</v>
      </c>
      <c r="AN7" s="12"/>
      <c r="AO7" s="12"/>
      <c r="AP7" s="12"/>
      <c r="AQ7" s="12"/>
      <c r="AR7" s="12"/>
      <c r="AS7" s="12"/>
      <c r="AT7" s="12"/>
      <c r="AU7" s="17"/>
      <c r="AV7" s="12"/>
    </row>
    <row r="8" spans="1:48" s="6" customFormat="1" ht="13.5" customHeight="1">
      <c r="A8" s="2">
        <v>6</v>
      </c>
      <c r="B8" s="5">
        <f t="shared" si="0"/>
        <v>325</v>
      </c>
      <c r="C8" s="5">
        <f t="shared" si="1"/>
        <v>7</v>
      </c>
      <c r="D8" s="5">
        <f t="shared" si="2"/>
        <v>325</v>
      </c>
      <c r="E8" s="5">
        <f t="shared" si="3"/>
        <v>0</v>
      </c>
      <c r="F8" s="16">
        <f t="shared" si="4"/>
        <v>325</v>
      </c>
      <c r="G8" s="13" t="s">
        <v>178</v>
      </c>
      <c r="H8" s="31" t="s">
        <v>217</v>
      </c>
      <c r="I8" s="13">
        <v>2005</v>
      </c>
      <c r="J8" s="31" t="s">
        <v>61</v>
      </c>
      <c r="K8" s="11"/>
      <c r="L8" s="1"/>
      <c r="M8" s="1"/>
      <c r="N8" s="1"/>
      <c r="O8" s="1"/>
      <c r="P8" s="1"/>
      <c r="Q8" s="1"/>
      <c r="R8" s="1"/>
      <c r="S8" s="1"/>
      <c r="T8" s="12"/>
      <c r="U8" s="1"/>
      <c r="V8" s="1"/>
      <c r="W8" s="1">
        <v>49</v>
      </c>
      <c r="X8" s="1"/>
      <c r="Y8" s="1">
        <v>48</v>
      </c>
      <c r="Z8" s="1">
        <v>48</v>
      </c>
      <c r="AB8" s="1"/>
      <c r="AC8" s="1"/>
      <c r="AD8" s="1">
        <v>44</v>
      </c>
      <c r="AE8" s="1"/>
      <c r="AF8" s="1"/>
      <c r="AG8" s="1">
        <v>43</v>
      </c>
      <c r="AH8" s="1">
        <v>47</v>
      </c>
      <c r="AI8" s="1"/>
      <c r="AJ8" s="1"/>
      <c r="AK8" s="1"/>
      <c r="AL8" s="1"/>
      <c r="AM8" s="1"/>
      <c r="AN8" s="1"/>
      <c r="AO8" s="1"/>
      <c r="AP8" s="1"/>
      <c r="AQ8" s="1">
        <v>46</v>
      </c>
      <c r="AR8" s="1"/>
      <c r="AS8" s="1"/>
      <c r="AT8" s="1"/>
      <c r="AU8" s="17"/>
      <c r="AV8" s="12"/>
    </row>
    <row r="9" spans="1:48" s="6" customFormat="1" ht="13.5" customHeight="1">
      <c r="A9" s="2"/>
      <c r="B9" s="5"/>
      <c r="C9" s="5"/>
      <c r="D9" s="5"/>
      <c r="E9" s="5"/>
      <c r="F9" s="16"/>
      <c r="G9" s="39"/>
      <c r="H9" s="13"/>
      <c r="I9" s="39"/>
      <c r="J9" s="39"/>
      <c r="K9" s="11"/>
      <c r="L9" s="1"/>
      <c r="M9" s="1"/>
      <c r="N9" s="1"/>
      <c r="O9" s="1"/>
      <c r="P9" s="1"/>
      <c r="Q9" s="1"/>
      <c r="R9" s="1"/>
      <c r="S9" s="1"/>
      <c r="T9" s="12"/>
      <c r="U9" s="1"/>
      <c r="V9" s="1"/>
      <c r="W9" s="1"/>
      <c r="X9" s="1"/>
      <c r="Y9" s="1"/>
      <c r="Z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7"/>
      <c r="AV9" s="12"/>
    </row>
    <row r="10" spans="1:48" s="6" customFormat="1" ht="13.5" customHeight="1">
      <c r="A10" s="2"/>
      <c r="B10" s="5"/>
      <c r="C10" s="5"/>
      <c r="D10" s="5"/>
      <c r="E10" s="5"/>
      <c r="F10" s="16"/>
      <c r="G10" s="13"/>
      <c r="H10" s="31"/>
      <c r="I10" s="13"/>
      <c r="J10" s="31"/>
      <c r="K10" s="11"/>
      <c r="L10" s="1"/>
      <c r="M10" s="1"/>
      <c r="N10" s="1"/>
      <c r="O10" s="1"/>
      <c r="P10" s="1"/>
      <c r="Q10" s="1"/>
      <c r="R10" s="1"/>
      <c r="S10" s="1"/>
      <c r="T10" s="12"/>
      <c r="U10" s="1"/>
      <c r="V10" s="1"/>
      <c r="W10" s="1"/>
      <c r="X10" s="1"/>
      <c r="Y10" s="1"/>
      <c r="Z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7"/>
      <c r="AV10" s="12"/>
    </row>
    <row r="11" spans="1:48" s="6" customFormat="1" ht="13.5" customHeight="1">
      <c r="A11" s="2"/>
      <c r="B11" s="5"/>
      <c r="C11" s="5"/>
      <c r="D11" s="5"/>
      <c r="E11" s="5"/>
      <c r="F11" s="16"/>
      <c r="G11" s="13"/>
      <c r="H11" s="31"/>
      <c r="I11" s="13"/>
      <c r="J11" s="31"/>
      <c r="K11" s="11"/>
      <c r="L11" s="1"/>
      <c r="M11" s="1"/>
      <c r="N11" s="1"/>
      <c r="O11" s="1"/>
      <c r="P11" s="1"/>
      <c r="Q11" s="1"/>
      <c r="R11" s="1"/>
      <c r="S11" s="1"/>
      <c r="T11" s="12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7"/>
      <c r="AV11" s="12"/>
    </row>
    <row r="12" spans="1:47" s="6" customFormat="1" ht="13.5" customHeight="1">
      <c r="A12" s="2"/>
      <c r="B12" s="5">
        <f aca="true" t="shared" si="5" ref="B12:B43">SUM(K12:AV12)</f>
        <v>193</v>
      </c>
      <c r="C12" s="5">
        <f aca="true" t="shared" si="6" ref="C12:C53">COUNT(K12:AT12)</f>
        <v>5</v>
      </c>
      <c r="D12" s="5">
        <f aca="true" t="shared" si="7" ref="D12:D43"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193</v>
      </c>
      <c r="E12" s="5">
        <f aca="true" t="shared" si="8" ref="E12:E43">IF(COUNT(K12:AT12)&lt;11,IF(COUNT(K12:AT12)&gt;6,(COUNT(K12:AT12)-7),0)*20,80)</f>
        <v>0</v>
      </c>
      <c r="F12" s="16">
        <f aca="true" t="shared" si="9" ref="F12:F43">D12+E12</f>
        <v>193</v>
      </c>
      <c r="G12" s="25" t="s">
        <v>71</v>
      </c>
      <c r="H12" s="13" t="s">
        <v>72</v>
      </c>
      <c r="I12" s="25">
        <v>2004</v>
      </c>
      <c r="J12" s="25" t="s">
        <v>73</v>
      </c>
      <c r="K12" s="1">
        <v>37</v>
      </c>
      <c r="L12" s="12">
        <v>22</v>
      </c>
      <c r="M12" s="11">
        <v>44</v>
      </c>
      <c r="N12" s="12"/>
      <c r="O12" s="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43</v>
      </c>
      <c r="AI12" s="12"/>
      <c r="AJ12" s="12">
        <v>47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5"/>
    </row>
    <row r="13" spans="1:47" s="6" customFormat="1" ht="13.5" customHeight="1">
      <c r="A13" s="2"/>
      <c r="B13" s="5">
        <f t="shared" si="5"/>
        <v>176</v>
      </c>
      <c r="C13" s="5">
        <f t="shared" si="6"/>
        <v>4</v>
      </c>
      <c r="D13" s="5">
        <f t="shared" si="7"/>
        <v>176</v>
      </c>
      <c r="E13" s="5">
        <f t="shared" si="8"/>
        <v>0</v>
      </c>
      <c r="F13" s="16">
        <f t="shared" si="9"/>
        <v>176</v>
      </c>
      <c r="G13" s="31" t="s">
        <v>120</v>
      </c>
      <c r="H13" s="13" t="s">
        <v>121</v>
      </c>
      <c r="I13" s="43">
        <v>2004</v>
      </c>
      <c r="J13" s="31" t="s">
        <v>122</v>
      </c>
      <c r="K13" s="12"/>
      <c r="L13" s="12">
        <v>43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>
        <v>41</v>
      </c>
      <c r="AH13" s="12">
        <v>46</v>
      </c>
      <c r="AI13" s="12"/>
      <c r="AJ13" s="12"/>
      <c r="AK13" s="12"/>
      <c r="AL13" s="12">
        <v>46</v>
      </c>
      <c r="AM13" s="12"/>
      <c r="AN13" s="12"/>
      <c r="AO13" s="12"/>
      <c r="AP13" s="12"/>
      <c r="AQ13" s="12"/>
      <c r="AR13" s="12"/>
      <c r="AS13" s="12"/>
      <c r="AT13" s="12"/>
      <c r="AU13" s="5"/>
    </row>
    <row r="14" spans="1:48" s="6" customFormat="1" ht="13.5" customHeight="1">
      <c r="A14" s="2"/>
      <c r="B14" s="5">
        <f t="shared" si="5"/>
        <v>164</v>
      </c>
      <c r="C14" s="5">
        <f t="shared" si="6"/>
        <v>4</v>
      </c>
      <c r="D14" s="5">
        <f t="shared" si="7"/>
        <v>164</v>
      </c>
      <c r="E14" s="5">
        <f t="shared" si="8"/>
        <v>0</v>
      </c>
      <c r="F14" s="16">
        <f t="shared" si="9"/>
        <v>164</v>
      </c>
      <c r="G14" s="26" t="s">
        <v>132</v>
      </c>
      <c r="H14" s="13" t="s">
        <v>133</v>
      </c>
      <c r="I14" s="27">
        <v>2005</v>
      </c>
      <c r="J14" s="27" t="s">
        <v>134</v>
      </c>
      <c r="K14" s="1"/>
      <c r="L14" s="12">
        <v>34</v>
      </c>
      <c r="M14" s="1"/>
      <c r="N14" s="11"/>
      <c r="O14" s="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>
        <v>40</v>
      </c>
      <c r="AC14" s="11"/>
      <c r="AD14" s="11"/>
      <c r="AE14" s="11">
        <v>46</v>
      </c>
      <c r="AF14" s="11"/>
      <c r="AG14" s="11"/>
      <c r="AH14" s="11"/>
      <c r="AI14" s="11"/>
      <c r="AJ14" s="11"/>
      <c r="AK14" s="11">
        <v>44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7"/>
      <c r="AV14" s="12"/>
    </row>
    <row r="15" spans="1:47" s="6" customFormat="1" ht="13.5" customHeight="1">
      <c r="A15" s="2"/>
      <c r="B15" s="5">
        <f t="shared" si="5"/>
        <v>159</v>
      </c>
      <c r="C15" s="5">
        <f t="shared" si="6"/>
        <v>4</v>
      </c>
      <c r="D15" s="5">
        <f t="shared" si="7"/>
        <v>159</v>
      </c>
      <c r="E15" s="5">
        <f t="shared" si="8"/>
        <v>0</v>
      </c>
      <c r="F15" s="16">
        <f t="shared" si="9"/>
        <v>159</v>
      </c>
      <c r="G15" s="26" t="s">
        <v>132</v>
      </c>
      <c r="H15" s="13" t="s">
        <v>141</v>
      </c>
      <c r="I15" s="27">
        <v>2005</v>
      </c>
      <c r="J15" s="27" t="s">
        <v>134</v>
      </c>
      <c r="K15" s="1"/>
      <c r="L15" s="12">
        <v>30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>
        <v>39</v>
      </c>
      <c r="AC15" s="11"/>
      <c r="AD15" s="11"/>
      <c r="AE15" s="11">
        <v>47</v>
      </c>
      <c r="AF15" s="11"/>
      <c r="AG15" s="11"/>
      <c r="AH15" s="11"/>
      <c r="AI15" s="11"/>
      <c r="AJ15" s="11"/>
      <c r="AK15" s="11">
        <v>43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5"/>
    </row>
    <row r="16" spans="1:48" s="6" customFormat="1" ht="13.5" customHeight="1">
      <c r="A16" s="2"/>
      <c r="B16" s="5">
        <f t="shared" si="5"/>
        <v>144</v>
      </c>
      <c r="C16" s="5">
        <f t="shared" si="6"/>
        <v>3</v>
      </c>
      <c r="D16" s="5">
        <f t="shared" si="7"/>
        <v>144</v>
      </c>
      <c r="E16" s="5">
        <f t="shared" si="8"/>
        <v>0</v>
      </c>
      <c r="F16" s="16">
        <f t="shared" si="9"/>
        <v>144</v>
      </c>
      <c r="G16" s="28" t="s">
        <v>167</v>
      </c>
      <c r="H16" s="28" t="s">
        <v>168</v>
      </c>
      <c r="I16" s="29">
        <v>37987</v>
      </c>
      <c r="J16" s="30" t="s">
        <v>169</v>
      </c>
      <c r="K16" s="12"/>
      <c r="L16" s="12"/>
      <c r="M16" s="12"/>
      <c r="N16" s="12"/>
      <c r="O16" s="3">
        <v>47</v>
      </c>
      <c r="P16" s="12"/>
      <c r="Q16" s="12"/>
      <c r="R16" s="12"/>
      <c r="S16" s="12"/>
      <c r="T16" s="12"/>
      <c r="U16" s="12"/>
      <c r="V16" s="12"/>
      <c r="W16" s="12"/>
      <c r="X16" s="12">
        <v>48</v>
      </c>
      <c r="Y16" s="12"/>
      <c r="Z16" s="12"/>
      <c r="AA16" s="12"/>
      <c r="AB16" s="12"/>
      <c r="AC16" s="12"/>
      <c r="AD16" s="12"/>
      <c r="AE16" s="12"/>
      <c r="AF16" s="3">
        <v>49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s="6" customFormat="1" ht="13.5" customHeight="1">
      <c r="A17" s="2"/>
      <c r="B17" s="5">
        <f t="shared" si="5"/>
        <v>135</v>
      </c>
      <c r="C17" s="5">
        <f t="shared" si="6"/>
        <v>3</v>
      </c>
      <c r="D17" s="5">
        <f t="shared" si="7"/>
        <v>135</v>
      </c>
      <c r="E17" s="5">
        <f t="shared" si="8"/>
        <v>0</v>
      </c>
      <c r="F17" s="16">
        <f t="shared" si="9"/>
        <v>135</v>
      </c>
      <c r="G17" s="13" t="s">
        <v>175</v>
      </c>
      <c r="H17" s="31" t="s">
        <v>176</v>
      </c>
      <c r="I17" s="31">
        <v>2005</v>
      </c>
      <c r="J17" s="31" t="s">
        <v>61</v>
      </c>
      <c r="K17" s="11"/>
      <c r="L17" s="1"/>
      <c r="M17" s="11"/>
      <c r="N17" s="11"/>
      <c r="O17" s="11"/>
      <c r="P17" s="11"/>
      <c r="Q17" s="12">
        <v>46</v>
      </c>
      <c r="R17" s="12">
        <v>42</v>
      </c>
      <c r="S17" s="11"/>
      <c r="T17" s="11"/>
      <c r="U17" s="11"/>
      <c r="V17" s="11"/>
      <c r="W17" s="11">
        <v>47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6" s="6" customFormat="1" ht="13.5" customHeight="1">
      <c r="A18" s="2"/>
      <c r="B18" s="5">
        <f t="shared" si="5"/>
        <v>100</v>
      </c>
      <c r="C18" s="5">
        <f t="shared" si="6"/>
        <v>2</v>
      </c>
      <c r="D18" s="5">
        <f t="shared" si="7"/>
        <v>100</v>
      </c>
      <c r="E18" s="5">
        <f t="shared" si="8"/>
        <v>0</v>
      </c>
      <c r="F18" s="16">
        <f t="shared" si="9"/>
        <v>100</v>
      </c>
      <c r="G18" s="31" t="s">
        <v>323</v>
      </c>
      <c r="H18" s="13" t="s">
        <v>324</v>
      </c>
      <c r="I18" s="43">
        <v>2004</v>
      </c>
      <c r="J18" s="31" t="s">
        <v>119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v>50</v>
      </c>
      <c r="AC18" s="12"/>
      <c r="AD18" s="12"/>
      <c r="AE18" s="12"/>
      <c r="AF18" s="3"/>
      <c r="AG18" s="12">
        <v>50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8" s="6" customFormat="1" ht="13.5" customHeight="1">
      <c r="A19" s="2"/>
      <c r="B19" s="5">
        <f t="shared" si="5"/>
        <v>99</v>
      </c>
      <c r="C19" s="5">
        <f t="shared" si="6"/>
        <v>2</v>
      </c>
      <c r="D19" s="5">
        <f t="shared" si="7"/>
        <v>99</v>
      </c>
      <c r="E19" s="5">
        <f t="shared" si="8"/>
        <v>0</v>
      </c>
      <c r="F19" s="16">
        <f t="shared" si="9"/>
        <v>99</v>
      </c>
      <c r="G19" s="31" t="s">
        <v>241</v>
      </c>
      <c r="H19" s="31" t="s">
        <v>242</v>
      </c>
      <c r="I19" s="31">
        <v>2004</v>
      </c>
      <c r="J19" s="31" t="s">
        <v>243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49</v>
      </c>
      <c r="V19" s="12"/>
      <c r="W19" s="12"/>
      <c r="X19" s="12"/>
      <c r="Y19" s="12"/>
      <c r="Z19" s="12"/>
      <c r="AA19" s="12"/>
      <c r="AB19" s="12"/>
      <c r="AC19" s="12"/>
      <c r="AD19" s="12"/>
      <c r="AE19" s="12">
        <v>50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1"/>
      <c r="AV19" s="11"/>
    </row>
    <row r="20" spans="1:48" s="6" customFormat="1" ht="13.5" customHeight="1">
      <c r="A20" s="2"/>
      <c r="B20" s="5">
        <f t="shared" si="5"/>
        <v>97</v>
      </c>
      <c r="C20" s="5">
        <f t="shared" si="6"/>
        <v>2</v>
      </c>
      <c r="D20" s="5">
        <f t="shared" si="7"/>
        <v>97</v>
      </c>
      <c r="E20" s="5">
        <f t="shared" si="8"/>
        <v>0</v>
      </c>
      <c r="F20" s="16">
        <f t="shared" si="9"/>
        <v>97</v>
      </c>
      <c r="G20" s="13" t="s">
        <v>224</v>
      </c>
      <c r="H20" s="13" t="s">
        <v>225</v>
      </c>
      <c r="I20" s="13">
        <v>2004</v>
      </c>
      <c r="J20" s="13" t="s">
        <v>119</v>
      </c>
      <c r="K20" s="12"/>
      <c r="L20" s="12"/>
      <c r="M20" s="12"/>
      <c r="N20" s="12"/>
      <c r="O20" s="12"/>
      <c r="P20" s="12"/>
      <c r="Q20" s="12"/>
      <c r="R20" s="12"/>
      <c r="S20" s="12"/>
      <c r="T20" s="12">
        <v>49</v>
      </c>
      <c r="U20" s="12"/>
      <c r="V20" s="12"/>
      <c r="W20" s="12"/>
      <c r="X20" s="12"/>
      <c r="Y20" s="12"/>
      <c r="Z20" s="12"/>
      <c r="AA20" s="12"/>
      <c r="AB20" s="12">
        <v>48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1"/>
      <c r="AV20" s="11"/>
    </row>
    <row r="21" spans="1:48" s="6" customFormat="1" ht="13.5" customHeight="1">
      <c r="A21" s="2"/>
      <c r="B21" s="5">
        <f t="shared" si="5"/>
        <v>95</v>
      </c>
      <c r="C21" s="5">
        <f t="shared" si="6"/>
        <v>2</v>
      </c>
      <c r="D21" s="5">
        <f t="shared" si="7"/>
        <v>95</v>
      </c>
      <c r="E21" s="5">
        <f t="shared" si="8"/>
        <v>0</v>
      </c>
      <c r="F21" s="16">
        <f t="shared" si="9"/>
        <v>95</v>
      </c>
      <c r="G21" s="13" t="s">
        <v>118</v>
      </c>
      <c r="H21" s="31" t="s">
        <v>262</v>
      </c>
      <c r="I21" s="31">
        <v>2005</v>
      </c>
      <c r="J21" s="31" t="s">
        <v>119</v>
      </c>
      <c r="K21" s="11"/>
      <c r="L21" s="11">
        <v>45</v>
      </c>
      <c r="M21" s="11"/>
      <c r="N21" s="11"/>
      <c r="O21" s="11"/>
      <c r="P21" s="11"/>
      <c r="Q21" s="11"/>
      <c r="R21" s="12"/>
      <c r="S21" s="11"/>
      <c r="T21" s="11"/>
      <c r="U21" s="11"/>
      <c r="V21" s="11"/>
      <c r="W21" s="11"/>
      <c r="X21" s="11"/>
      <c r="Y21" s="11"/>
      <c r="Z21" s="11"/>
      <c r="AA21" s="8">
        <v>50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2"/>
      <c r="AV21" s="12"/>
    </row>
    <row r="22" spans="1:48" s="6" customFormat="1" ht="13.5" customHeight="1">
      <c r="A22" s="2"/>
      <c r="B22" s="5">
        <f t="shared" si="5"/>
        <v>91</v>
      </c>
      <c r="C22" s="5">
        <f t="shared" si="6"/>
        <v>2</v>
      </c>
      <c r="D22" s="5">
        <f t="shared" si="7"/>
        <v>91</v>
      </c>
      <c r="E22" s="5">
        <f t="shared" si="8"/>
        <v>0</v>
      </c>
      <c r="F22" s="16">
        <f t="shared" si="9"/>
        <v>91</v>
      </c>
      <c r="G22" s="32" t="s">
        <v>183</v>
      </c>
      <c r="H22" s="32" t="s">
        <v>184</v>
      </c>
      <c r="I22" s="33">
        <v>2005</v>
      </c>
      <c r="J22" s="32" t="s">
        <v>185</v>
      </c>
      <c r="K22" s="12"/>
      <c r="L22" s="1"/>
      <c r="M22" s="12"/>
      <c r="N22" s="12"/>
      <c r="O22" s="12"/>
      <c r="P22" s="12"/>
      <c r="Q22" s="12"/>
      <c r="R22" s="12">
        <v>45</v>
      </c>
      <c r="S22" s="12"/>
      <c r="T22" s="12"/>
      <c r="U22" s="12"/>
      <c r="V22" s="12"/>
      <c r="W22" s="12"/>
      <c r="X22" s="12"/>
      <c r="Y22" s="12"/>
      <c r="Z22" s="12">
        <v>46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s="6" customFormat="1" ht="13.5" customHeight="1">
      <c r="A23" s="2"/>
      <c r="B23" s="5">
        <f t="shared" si="5"/>
        <v>90</v>
      </c>
      <c r="C23" s="5">
        <f t="shared" si="6"/>
        <v>2</v>
      </c>
      <c r="D23" s="5">
        <f t="shared" si="7"/>
        <v>90</v>
      </c>
      <c r="E23" s="5">
        <f t="shared" si="8"/>
        <v>0</v>
      </c>
      <c r="F23" s="16">
        <f t="shared" si="9"/>
        <v>90</v>
      </c>
      <c r="G23" s="25" t="s">
        <v>64</v>
      </c>
      <c r="H23" s="13" t="s">
        <v>65</v>
      </c>
      <c r="I23" s="25">
        <v>2005</v>
      </c>
      <c r="J23" s="25" t="s">
        <v>46</v>
      </c>
      <c r="K23" s="12"/>
      <c r="M23" s="1">
        <v>47</v>
      </c>
      <c r="N23" s="12"/>
      <c r="O23" s="12"/>
      <c r="P23" s="12"/>
      <c r="Q23" s="12"/>
      <c r="R23" s="12"/>
      <c r="S23" s="12"/>
      <c r="T23" s="12"/>
      <c r="U23" s="8"/>
      <c r="V23" s="12"/>
      <c r="W23" s="12"/>
      <c r="X23" s="12"/>
      <c r="Y23" s="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43</v>
      </c>
      <c r="AU23" s="11"/>
      <c r="AV23" s="11"/>
    </row>
    <row r="24" spans="1:48" s="6" customFormat="1" ht="13.5" customHeight="1">
      <c r="A24" s="2"/>
      <c r="B24" s="5">
        <f t="shared" si="5"/>
        <v>89</v>
      </c>
      <c r="C24" s="5">
        <f t="shared" si="6"/>
        <v>2</v>
      </c>
      <c r="D24" s="5">
        <f t="shared" si="7"/>
        <v>89</v>
      </c>
      <c r="E24" s="5">
        <f t="shared" si="8"/>
        <v>0</v>
      </c>
      <c r="F24" s="16">
        <f t="shared" si="9"/>
        <v>89</v>
      </c>
      <c r="G24" s="31" t="s">
        <v>116</v>
      </c>
      <c r="H24" s="13" t="s">
        <v>331</v>
      </c>
      <c r="I24" s="43">
        <v>2004</v>
      </c>
      <c r="J24" s="31" t="s">
        <v>9</v>
      </c>
      <c r="K24" s="12"/>
      <c r="L24" s="12">
        <v>47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42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6" s="6" customFormat="1" ht="13.5" customHeight="1">
      <c r="A25" s="2"/>
      <c r="B25" s="5">
        <f t="shared" si="5"/>
        <v>87</v>
      </c>
      <c r="C25" s="5">
        <f t="shared" si="6"/>
        <v>2</v>
      </c>
      <c r="D25" s="5">
        <f t="shared" si="7"/>
        <v>87</v>
      </c>
      <c r="E25" s="5">
        <f t="shared" si="8"/>
        <v>0</v>
      </c>
      <c r="F25" s="16">
        <f t="shared" si="9"/>
        <v>87</v>
      </c>
      <c r="G25" s="40" t="s">
        <v>313</v>
      </c>
      <c r="H25" s="40" t="s">
        <v>314</v>
      </c>
      <c r="I25" s="40">
        <v>2004</v>
      </c>
      <c r="J25" s="40" t="s">
        <v>315</v>
      </c>
      <c r="K25" s="12"/>
      <c r="L25" s="12">
        <v>39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48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8" s="6" customFormat="1" ht="13.5" customHeight="1">
      <c r="A26" s="2"/>
      <c r="B26" s="5">
        <f t="shared" si="5"/>
        <v>87</v>
      </c>
      <c r="C26" s="5">
        <f t="shared" si="6"/>
        <v>2</v>
      </c>
      <c r="D26" s="5">
        <f t="shared" si="7"/>
        <v>87</v>
      </c>
      <c r="E26" s="5">
        <f t="shared" si="8"/>
        <v>0</v>
      </c>
      <c r="F26" s="16">
        <f t="shared" si="9"/>
        <v>87</v>
      </c>
      <c r="G26" s="39" t="s">
        <v>373</v>
      </c>
      <c r="H26" s="39" t="s">
        <v>388</v>
      </c>
      <c r="I26" s="13">
        <v>2005</v>
      </c>
      <c r="J26" s="39" t="s">
        <v>389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v>42</v>
      </c>
      <c r="AL26" s="12"/>
      <c r="AM26" s="12"/>
      <c r="AN26" s="12">
        <v>45</v>
      </c>
      <c r="AO26" s="12"/>
      <c r="AP26" s="12"/>
      <c r="AQ26" s="12"/>
      <c r="AR26" s="12"/>
      <c r="AS26" s="12"/>
      <c r="AT26" s="12"/>
      <c r="AU26" s="11"/>
      <c r="AV26" s="11"/>
    </row>
    <row r="27" spans="1:48" s="6" customFormat="1" ht="13.5" customHeight="1">
      <c r="A27" s="2"/>
      <c r="B27" s="5">
        <f t="shared" si="5"/>
        <v>86</v>
      </c>
      <c r="C27" s="5">
        <f t="shared" si="6"/>
        <v>2</v>
      </c>
      <c r="D27" s="5">
        <f t="shared" si="7"/>
        <v>86</v>
      </c>
      <c r="E27" s="5">
        <f t="shared" si="8"/>
        <v>0</v>
      </c>
      <c r="F27" s="16">
        <f t="shared" si="9"/>
        <v>86</v>
      </c>
      <c r="G27" s="13" t="s">
        <v>236</v>
      </c>
      <c r="H27" s="13" t="s">
        <v>196</v>
      </c>
      <c r="I27" s="35">
        <v>2004</v>
      </c>
      <c r="J27" s="13" t="s">
        <v>53</v>
      </c>
      <c r="K27" s="12"/>
      <c r="L27" s="12"/>
      <c r="M27" s="12"/>
      <c r="N27" s="12"/>
      <c r="O27" s="12"/>
      <c r="P27" s="12"/>
      <c r="Q27" s="12"/>
      <c r="R27" s="12"/>
      <c r="S27" s="12"/>
      <c r="T27" s="12">
        <v>42</v>
      </c>
      <c r="U27" s="12"/>
      <c r="V27" s="12"/>
      <c r="W27" s="12"/>
      <c r="X27" s="12"/>
      <c r="Y27" s="12">
        <v>44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s="6" customFormat="1" ht="13.5" customHeight="1">
      <c r="A28" s="2"/>
      <c r="B28" s="5">
        <f t="shared" si="5"/>
        <v>86</v>
      </c>
      <c r="C28" s="5">
        <f t="shared" si="6"/>
        <v>2</v>
      </c>
      <c r="D28" s="5">
        <f t="shared" si="7"/>
        <v>86</v>
      </c>
      <c r="E28" s="5">
        <f t="shared" si="8"/>
        <v>0</v>
      </c>
      <c r="F28" s="16">
        <f t="shared" si="9"/>
        <v>86</v>
      </c>
      <c r="G28" s="13" t="s">
        <v>90</v>
      </c>
      <c r="H28" s="13" t="s">
        <v>91</v>
      </c>
      <c r="I28" s="13">
        <v>2004</v>
      </c>
      <c r="J28" s="13"/>
      <c r="K28" s="1">
        <v>42</v>
      </c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>
        <v>44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28" s="11" customFormat="1" ht="13.5" customHeight="1">
      <c r="A29" s="2"/>
      <c r="B29" s="5">
        <f t="shared" si="5"/>
        <v>84</v>
      </c>
      <c r="C29" s="5">
        <f t="shared" si="6"/>
        <v>2</v>
      </c>
      <c r="D29" s="5">
        <f t="shared" si="7"/>
        <v>84</v>
      </c>
      <c r="E29" s="5">
        <f t="shared" si="8"/>
        <v>0</v>
      </c>
      <c r="F29" s="16">
        <f t="shared" si="9"/>
        <v>84</v>
      </c>
      <c r="G29" s="32" t="s">
        <v>188</v>
      </c>
      <c r="H29" s="32" t="s">
        <v>189</v>
      </c>
      <c r="I29" s="33">
        <v>2005</v>
      </c>
      <c r="J29" s="32" t="s">
        <v>61</v>
      </c>
      <c r="L29" s="1"/>
      <c r="Q29" s="8"/>
      <c r="R29" s="12">
        <v>43</v>
      </c>
      <c r="W29" s="8"/>
      <c r="AB29" s="11">
        <v>41</v>
      </c>
    </row>
    <row r="30" spans="1:48" s="11" customFormat="1" ht="13.5" customHeight="1">
      <c r="A30" s="2"/>
      <c r="B30" s="5">
        <f t="shared" si="5"/>
        <v>50</v>
      </c>
      <c r="C30" s="5">
        <f t="shared" si="6"/>
        <v>1</v>
      </c>
      <c r="D30" s="5">
        <f t="shared" si="7"/>
        <v>50</v>
      </c>
      <c r="E30" s="5">
        <f t="shared" si="8"/>
        <v>0</v>
      </c>
      <c r="F30" s="16">
        <f t="shared" si="9"/>
        <v>50</v>
      </c>
      <c r="G30" s="13" t="s">
        <v>103</v>
      </c>
      <c r="H30" s="13" t="s">
        <v>104</v>
      </c>
      <c r="I30" s="13">
        <v>2005</v>
      </c>
      <c r="J30" s="13"/>
      <c r="K30" s="2">
        <v>50</v>
      </c>
      <c r="L30" s="12"/>
      <c r="AU30" s="12"/>
      <c r="AV30" s="12"/>
    </row>
    <row r="31" spans="1:48" s="11" customFormat="1" ht="13.5" customHeight="1">
      <c r="A31" s="2"/>
      <c r="B31" s="5">
        <f t="shared" si="5"/>
        <v>50</v>
      </c>
      <c r="C31" s="5">
        <f t="shared" si="6"/>
        <v>1</v>
      </c>
      <c r="D31" s="5">
        <f t="shared" si="7"/>
        <v>50</v>
      </c>
      <c r="E31" s="5">
        <f t="shared" si="8"/>
        <v>0</v>
      </c>
      <c r="F31" s="16">
        <f t="shared" si="9"/>
        <v>50</v>
      </c>
      <c r="G31" s="31" t="s">
        <v>239</v>
      </c>
      <c r="H31" s="31" t="s">
        <v>240</v>
      </c>
      <c r="I31" s="31">
        <v>2004</v>
      </c>
      <c r="J31" s="3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50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s="11" customFormat="1" ht="13.5" customHeight="1">
      <c r="A32" s="2"/>
      <c r="B32" s="5">
        <f t="shared" si="5"/>
        <v>50</v>
      </c>
      <c r="C32" s="5">
        <f t="shared" si="6"/>
        <v>1</v>
      </c>
      <c r="D32" s="5">
        <f t="shared" si="7"/>
        <v>50</v>
      </c>
      <c r="E32" s="3">
        <f t="shared" si="8"/>
        <v>0</v>
      </c>
      <c r="F32" s="38">
        <f t="shared" si="9"/>
        <v>50</v>
      </c>
      <c r="G32" s="31" t="s">
        <v>255</v>
      </c>
      <c r="H32" s="31" t="s">
        <v>136</v>
      </c>
      <c r="I32" s="31">
        <v>2004</v>
      </c>
      <c r="J32" s="31" t="s">
        <v>256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3">
        <v>50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6" s="11" customFormat="1" ht="13.5" customHeight="1">
      <c r="A33" s="2"/>
      <c r="B33" s="5">
        <f t="shared" si="5"/>
        <v>50</v>
      </c>
      <c r="C33" s="5">
        <f t="shared" si="6"/>
        <v>1</v>
      </c>
      <c r="D33" s="5">
        <f t="shared" si="7"/>
        <v>50</v>
      </c>
      <c r="E33" s="5">
        <f t="shared" si="8"/>
        <v>0</v>
      </c>
      <c r="F33" s="16">
        <f t="shared" si="9"/>
        <v>50</v>
      </c>
      <c r="G33" s="47" t="s">
        <v>368</v>
      </c>
      <c r="H33" s="48"/>
      <c r="I33" s="47">
        <v>2004</v>
      </c>
      <c r="J33" s="47" t="s">
        <v>13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3">
        <v>50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8" s="11" customFormat="1" ht="13.5" customHeight="1">
      <c r="A34" s="2"/>
      <c r="B34" s="5">
        <f t="shared" si="5"/>
        <v>50</v>
      </c>
      <c r="C34" s="5">
        <f t="shared" si="6"/>
        <v>1</v>
      </c>
      <c r="D34" s="5">
        <f t="shared" si="7"/>
        <v>50</v>
      </c>
      <c r="E34" s="5">
        <f t="shared" si="8"/>
        <v>0</v>
      </c>
      <c r="F34" s="16">
        <f t="shared" si="9"/>
        <v>50</v>
      </c>
      <c r="G34" s="13" t="s">
        <v>201</v>
      </c>
      <c r="H34" s="13" t="s">
        <v>202</v>
      </c>
      <c r="I34" s="35">
        <v>2004</v>
      </c>
      <c r="J34" s="13" t="s">
        <v>200</v>
      </c>
      <c r="T34" s="1"/>
      <c r="Y34" s="11">
        <v>50</v>
      </c>
      <c r="AU34" s="6"/>
      <c r="AV34" s="6"/>
    </row>
    <row r="35" spans="1:48" s="11" customFormat="1" ht="13.5" customHeight="1">
      <c r="A35" s="2"/>
      <c r="B35" s="5">
        <f t="shared" si="5"/>
        <v>50</v>
      </c>
      <c r="C35" s="5">
        <f t="shared" si="6"/>
        <v>1</v>
      </c>
      <c r="D35" s="5">
        <f t="shared" si="7"/>
        <v>50</v>
      </c>
      <c r="E35" s="5">
        <f t="shared" si="8"/>
        <v>0</v>
      </c>
      <c r="F35" s="16">
        <f t="shared" si="9"/>
        <v>50</v>
      </c>
      <c r="G35" s="26" t="s">
        <v>52</v>
      </c>
      <c r="H35" s="13" t="s">
        <v>55</v>
      </c>
      <c r="I35" s="27">
        <v>2005</v>
      </c>
      <c r="J35" s="27" t="s">
        <v>9</v>
      </c>
      <c r="L35" s="12">
        <v>50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6" s="11" customFormat="1" ht="13.5" customHeight="1">
      <c r="A36" s="2"/>
      <c r="B36" s="5">
        <f t="shared" si="5"/>
        <v>50</v>
      </c>
      <c r="C36" s="5">
        <f t="shared" si="6"/>
        <v>1</v>
      </c>
      <c r="D36" s="5">
        <f t="shared" si="7"/>
        <v>50</v>
      </c>
      <c r="E36" s="5">
        <f t="shared" si="8"/>
        <v>0</v>
      </c>
      <c r="F36" s="16">
        <f t="shared" si="9"/>
        <v>50</v>
      </c>
      <c r="G36" s="28" t="s">
        <v>160</v>
      </c>
      <c r="H36" s="28" t="s">
        <v>161</v>
      </c>
      <c r="I36" s="29">
        <v>37987</v>
      </c>
      <c r="J36" s="30" t="s">
        <v>162</v>
      </c>
      <c r="K36" s="1"/>
      <c r="L36" s="12"/>
      <c r="M36" s="1"/>
      <c r="N36" s="1"/>
      <c r="O36" s="2">
        <v>50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11" customFormat="1" ht="13.5" customHeight="1">
      <c r="A37" s="2"/>
      <c r="B37" s="5">
        <f t="shared" si="5"/>
        <v>50</v>
      </c>
      <c r="C37" s="5">
        <f t="shared" si="6"/>
        <v>1</v>
      </c>
      <c r="D37" s="5">
        <f t="shared" si="7"/>
        <v>50</v>
      </c>
      <c r="E37" s="5">
        <f t="shared" si="8"/>
        <v>0</v>
      </c>
      <c r="F37" s="16">
        <f t="shared" si="9"/>
        <v>50</v>
      </c>
      <c r="G37" s="31" t="s">
        <v>271</v>
      </c>
      <c r="H37" s="31" t="s">
        <v>270</v>
      </c>
      <c r="I37" s="31">
        <v>2005</v>
      </c>
      <c r="J37" s="3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>
        <v>50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8" s="11" customFormat="1" ht="13.5" customHeight="1">
      <c r="A38" s="2"/>
      <c r="B38" s="5">
        <f t="shared" si="5"/>
        <v>49</v>
      </c>
      <c r="C38" s="5">
        <f t="shared" si="6"/>
        <v>1</v>
      </c>
      <c r="D38" s="5">
        <f t="shared" si="7"/>
        <v>49</v>
      </c>
      <c r="E38" s="5">
        <f t="shared" si="8"/>
        <v>0</v>
      </c>
      <c r="F38" s="16">
        <f t="shared" si="9"/>
        <v>49</v>
      </c>
      <c r="G38" s="13" t="s">
        <v>263</v>
      </c>
      <c r="H38" s="31" t="s">
        <v>264</v>
      </c>
      <c r="I38" s="31">
        <v>2004</v>
      </c>
      <c r="J38" s="31"/>
      <c r="L38" s="12"/>
      <c r="M38" s="12"/>
      <c r="N38" s="12"/>
      <c r="O38" s="12"/>
      <c r="P38" s="12"/>
      <c r="Q38" s="12"/>
      <c r="R38" s="12"/>
      <c r="S38" s="12"/>
      <c r="T38" s="12"/>
      <c r="U38" s="8"/>
      <c r="V38" s="12"/>
      <c r="W38" s="12"/>
      <c r="X38" s="12"/>
      <c r="Y38" s="12"/>
      <c r="Z38" s="12"/>
      <c r="AA38" s="3">
        <v>49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6"/>
      <c r="AV38" s="6"/>
    </row>
    <row r="39" spans="1:48" s="11" customFormat="1" ht="13.5" customHeight="1">
      <c r="A39" s="2"/>
      <c r="B39" s="5">
        <f t="shared" si="5"/>
        <v>49</v>
      </c>
      <c r="C39" s="5">
        <f t="shared" si="6"/>
        <v>1</v>
      </c>
      <c r="D39" s="5">
        <f t="shared" si="7"/>
        <v>49</v>
      </c>
      <c r="E39" s="5">
        <f t="shared" si="8"/>
        <v>0</v>
      </c>
      <c r="F39" s="16">
        <f t="shared" si="9"/>
        <v>49</v>
      </c>
      <c r="G39" s="28" t="s">
        <v>163</v>
      </c>
      <c r="H39" s="28" t="s">
        <v>164</v>
      </c>
      <c r="I39" s="29">
        <v>37987</v>
      </c>
      <c r="J39" s="30" t="s">
        <v>162</v>
      </c>
      <c r="K39" s="1"/>
      <c r="L39" s="6"/>
      <c r="M39" s="1"/>
      <c r="N39" s="1"/>
      <c r="O39" s="2">
        <v>49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  <c r="AB39" s="1"/>
      <c r="AC39" s="1"/>
      <c r="AD39" s="1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2"/>
      <c r="AV39" s="12"/>
    </row>
    <row r="40" spans="1:48" s="11" customFormat="1" ht="13.5" customHeight="1">
      <c r="A40" s="2"/>
      <c r="B40" s="5">
        <f t="shared" si="5"/>
        <v>49</v>
      </c>
      <c r="C40" s="5">
        <f t="shared" si="6"/>
        <v>1</v>
      </c>
      <c r="D40" s="5">
        <f t="shared" si="7"/>
        <v>49</v>
      </c>
      <c r="E40" s="5">
        <f t="shared" si="8"/>
        <v>0</v>
      </c>
      <c r="F40" s="16">
        <f t="shared" si="9"/>
        <v>49</v>
      </c>
      <c r="G40" s="13" t="s">
        <v>75</v>
      </c>
      <c r="H40" s="13" t="s">
        <v>76</v>
      </c>
      <c r="I40" s="13">
        <v>2004</v>
      </c>
      <c r="J40" s="13"/>
      <c r="K40" s="1">
        <v>49</v>
      </c>
      <c r="L40" s="12"/>
      <c r="T40" s="8"/>
      <c r="AU40" s="12"/>
      <c r="AV40" s="12"/>
    </row>
    <row r="41" spans="1:46" s="11" customFormat="1" ht="13.5" customHeight="1">
      <c r="A41" s="2"/>
      <c r="B41" s="5">
        <f t="shared" si="5"/>
        <v>49</v>
      </c>
      <c r="C41" s="5">
        <f t="shared" si="6"/>
        <v>1</v>
      </c>
      <c r="D41" s="5">
        <f t="shared" si="7"/>
        <v>49</v>
      </c>
      <c r="E41" s="5">
        <f t="shared" si="8"/>
        <v>0</v>
      </c>
      <c r="F41" s="16">
        <f t="shared" si="9"/>
        <v>49</v>
      </c>
      <c r="G41" s="13" t="s">
        <v>203</v>
      </c>
      <c r="H41" s="13" t="s">
        <v>204</v>
      </c>
      <c r="I41" s="35">
        <v>2004</v>
      </c>
      <c r="J41" s="13" t="s">
        <v>205</v>
      </c>
      <c r="L41" s="2"/>
      <c r="M41" s="1"/>
      <c r="N41" s="1"/>
      <c r="O41" s="1"/>
      <c r="P41" s="1"/>
      <c r="Q41" s="1"/>
      <c r="R41" s="1"/>
      <c r="S41" s="1"/>
      <c r="T41" s="12"/>
      <c r="U41" s="1"/>
      <c r="V41" s="1"/>
      <c r="W41" s="1"/>
      <c r="X41" s="1"/>
      <c r="Y41" s="1">
        <v>49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11" customFormat="1" ht="13.5" customHeight="1">
      <c r="A42" s="2"/>
      <c r="B42" s="5">
        <f t="shared" si="5"/>
        <v>49</v>
      </c>
      <c r="C42" s="5">
        <f t="shared" si="6"/>
        <v>1</v>
      </c>
      <c r="D42" s="5">
        <f t="shared" si="7"/>
        <v>49</v>
      </c>
      <c r="E42" s="5">
        <f t="shared" si="8"/>
        <v>0</v>
      </c>
      <c r="F42" s="16">
        <f t="shared" si="9"/>
        <v>49</v>
      </c>
      <c r="G42" s="40" t="s">
        <v>311</v>
      </c>
      <c r="H42" s="40" t="s">
        <v>264</v>
      </c>
      <c r="I42" s="40">
        <v>2005</v>
      </c>
      <c r="J42" s="40" t="s">
        <v>312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"/>
      <c r="AC42" s="12"/>
      <c r="AD42" s="12"/>
      <c r="AE42" s="12">
        <v>49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1" customFormat="1" ht="13.5" customHeight="1">
      <c r="A43" s="2"/>
      <c r="B43" s="5">
        <f t="shared" si="5"/>
        <v>49</v>
      </c>
      <c r="C43" s="5">
        <f t="shared" si="6"/>
        <v>1</v>
      </c>
      <c r="D43" s="5">
        <f t="shared" si="7"/>
        <v>49</v>
      </c>
      <c r="E43" s="5">
        <f t="shared" si="8"/>
        <v>0</v>
      </c>
      <c r="F43" s="16">
        <f t="shared" si="9"/>
        <v>49</v>
      </c>
      <c r="G43" s="32" t="s">
        <v>177</v>
      </c>
      <c r="H43" s="32" t="s">
        <v>96</v>
      </c>
      <c r="I43" s="33">
        <v>2004</v>
      </c>
      <c r="J43" s="32" t="s">
        <v>12</v>
      </c>
      <c r="K43" s="1"/>
      <c r="L43" s="1"/>
      <c r="M43" s="1"/>
      <c r="N43" s="1"/>
      <c r="O43" s="1"/>
      <c r="P43" s="1"/>
      <c r="Q43" s="12"/>
      <c r="R43" s="12">
        <v>49</v>
      </c>
      <c r="S43" s="1"/>
      <c r="T43" s="1"/>
      <c r="U43" s="1"/>
      <c r="V43" s="1"/>
      <c r="W43" s="1"/>
      <c r="X43" s="1"/>
      <c r="Y43" s="1"/>
      <c r="Z43" s="1"/>
      <c r="AA43" s="6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8" s="11" customFormat="1" ht="13.5" customHeight="1">
      <c r="A44" s="2"/>
      <c r="B44" s="5">
        <f aca="true" t="shared" si="10" ref="B44:B75">SUM(K44:AV44)</f>
        <v>49</v>
      </c>
      <c r="C44" s="5">
        <f t="shared" si="6"/>
        <v>1</v>
      </c>
      <c r="D44" s="5">
        <f aca="true" t="shared" si="11" ref="D44:D75"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49</v>
      </c>
      <c r="E44" s="5">
        <f aca="true" t="shared" si="12" ref="E44:E75">IF(COUNT(K44:AT44)&lt;11,IF(COUNT(K44:AT44)&gt;6,(COUNT(K44:AT44)-7),0)*20,80)</f>
        <v>0</v>
      </c>
      <c r="F44" s="16">
        <f aca="true" t="shared" si="13" ref="F44:F75">D44+E44</f>
        <v>49</v>
      </c>
      <c r="G44" s="31" t="s">
        <v>306</v>
      </c>
      <c r="H44" s="13" t="s">
        <v>307</v>
      </c>
      <c r="I44" s="31">
        <v>2004</v>
      </c>
      <c r="J44" s="31" t="s">
        <v>14</v>
      </c>
      <c r="K44" s="12"/>
      <c r="L44" s="12"/>
      <c r="M44" s="12"/>
      <c r="N44" s="12"/>
      <c r="O44" s="12"/>
      <c r="P44" s="12"/>
      <c r="Q44" s="12"/>
      <c r="R44" s="12"/>
      <c r="S44" s="12"/>
      <c r="T44" s="1"/>
      <c r="U44" s="12"/>
      <c r="V44" s="12"/>
      <c r="W44" s="12"/>
      <c r="X44" s="12"/>
      <c r="Y44" s="12"/>
      <c r="Z44" s="12"/>
      <c r="AA44" s="12"/>
      <c r="AB44" s="3"/>
      <c r="AC44" s="12"/>
      <c r="AD44" s="12">
        <v>49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11" customFormat="1" ht="13.5" customHeight="1">
      <c r="A45" s="2"/>
      <c r="B45" s="5">
        <f t="shared" si="10"/>
        <v>49</v>
      </c>
      <c r="C45" s="5">
        <f t="shared" si="6"/>
        <v>1</v>
      </c>
      <c r="D45" s="5">
        <f t="shared" si="11"/>
        <v>49</v>
      </c>
      <c r="E45" s="5">
        <f t="shared" si="12"/>
        <v>0</v>
      </c>
      <c r="F45" s="16">
        <f t="shared" si="13"/>
        <v>49</v>
      </c>
      <c r="G45" s="13" t="s">
        <v>105</v>
      </c>
      <c r="H45" s="13" t="s">
        <v>106</v>
      </c>
      <c r="I45" s="13">
        <v>2004</v>
      </c>
      <c r="J45" s="13" t="s">
        <v>107</v>
      </c>
      <c r="K45" s="2">
        <v>49</v>
      </c>
      <c r="L45" s="12"/>
      <c r="M45" s="1"/>
      <c r="N45" s="1"/>
      <c r="O45" s="1"/>
      <c r="P45" s="1"/>
      <c r="Q45" s="2"/>
      <c r="R45" s="1"/>
      <c r="S45" s="1"/>
      <c r="T45" s="2"/>
      <c r="U45" s="1"/>
      <c r="V45" s="1"/>
      <c r="W45" s="1"/>
      <c r="X45" s="1"/>
      <c r="Y45" s="1"/>
      <c r="Z45" s="1"/>
      <c r="AA45" s="7"/>
      <c r="AB45" s="2"/>
      <c r="AC45" s="2"/>
      <c r="AD45" s="1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2"/>
      <c r="AV45" s="12"/>
    </row>
    <row r="46" spans="1:46" s="11" customFormat="1" ht="13.5" customHeight="1">
      <c r="A46" s="2"/>
      <c r="B46" s="5">
        <f t="shared" si="10"/>
        <v>49</v>
      </c>
      <c r="C46" s="5">
        <f t="shared" si="6"/>
        <v>1</v>
      </c>
      <c r="D46" s="5">
        <f t="shared" si="11"/>
        <v>49</v>
      </c>
      <c r="E46" s="5">
        <f t="shared" si="12"/>
        <v>0</v>
      </c>
      <c r="F46" s="16">
        <f t="shared" si="13"/>
        <v>49</v>
      </c>
      <c r="G46" s="13" t="s">
        <v>128</v>
      </c>
      <c r="H46" s="13" t="s">
        <v>211</v>
      </c>
      <c r="I46" s="35">
        <v>2005</v>
      </c>
      <c r="J46" s="13" t="s">
        <v>212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>
        <v>49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11" customFormat="1" ht="13.5" customHeight="1">
      <c r="A47" s="2"/>
      <c r="B47" s="5">
        <f t="shared" si="10"/>
        <v>49</v>
      </c>
      <c r="C47" s="5">
        <f t="shared" si="6"/>
        <v>1</v>
      </c>
      <c r="D47" s="5">
        <f t="shared" si="11"/>
        <v>49</v>
      </c>
      <c r="E47" s="5">
        <f t="shared" si="12"/>
        <v>0</v>
      </c>
      <c r="F47" s="16">
        <f t="shared" si="13"/>
        <v>49</v>
      </c>
      <c r="G47" s="26" t="s">
        <v>112</v>
      </c>
      <c r="H47" s="13" t="s">
        <v>113</v>
      </c>
      <c r="I47" s="27">
        <v>2004</v>
      </c>
      <c r="J47" s="27" t="s">
        <v>48</v>
      </c>
      <c r="K47" s="1"/>
      <c r="L47" s="12">
        <v>49</v>
      </c>
      <c r="M47" s="12"/>
      <c r="N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1" customFormat="1" ht="13.5" customHeight="1">
      <c r="A48" s="3"/>
      <c r="B48" s="5">
        <f t="shared" si="10"/>
        <v>49</v>
      </c>
      <c r="C48" s="5">
        <f t="shared" si="6"/>
        <v>1</v>
      </c>
      <c r="D48" s="5">
        <f t="shared" si="11"/>
        <v>49</v>
      </c>
      <c r="E48" s="5">
        <f t="shared" si="12"/>
        <v>0</v>
      </c>
      <c r="F48" s="16">
        <f t="shared" si="13"/>
        <v>49</v>
      </c>
      <c r="G48" s="39" t="s">
        <v>402</v>
      </c>
      <c r="H48" s="13" t="s">
        <v>403</v>
      </c>
      <c r="I48" s="13">
        <v>2004</v>
      </c>
      <c r="J48" s="39" t="s">
        <v>283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>
        <v>49</v>
      </c>
    </row>
    <row r="49" spans="1:48" s="11" customFormat="1" ht="13.5" customHeight="1">
      <c r="A49" s="2"/>
      <c r="B49" s="5">
        <f t="shared" si="10"/>
        <v>48</v>
      </c>
      <c r="C49" s="5">
        <f t="shared" si="6"/>
        <v>1</v>
      </c>
      <c r="D49" s="5">
        <f t="shared" si="11"/>
        <v>48</v>
      </c>
      <c r="E49" s="5">
        <f t="shared" si="12"/>
        <v>0</v>
      </c>
      <c r="F49" s="16">
        <f t="shared" si="13"/>
        <v>48</v>
      </c>
      <c r="G49" s="13" t="s">
        <v>265</v>
      </c>
      <c r="H49" s="31" t="s">
        <v>197</v>
      </c>
      <c r="I49" s="31">
        <v>2005</v>
      </c>
      <c r="J49" s="3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8">
        <v>48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s="11" customFormat="1" ht="13.5" customHeight="1">
      <c r="A50" s="2"/>
      <c r="B50" s="5">
        <f t="shared" si="10"/>
        <v>48</v>
      </c>
      <c r="C50" s="5">
        <f t="shared" si="6"/>
        <v>1</v>
      </c>
      <c r="D50" s="5">
        <f t="shared" si="11"/>
        <v>48</v>
      </c>
      <c r="E50" s="5">
        <f t="shared" si="12"/>
        <v>0</v>
      </c>
      <c r="F50" s="16">
        <f t="shared" si="13"/>
        <v>48</v>
      </c>
      <c r="G50" s="13" t="s">
        <v>285</v>
      </c>
      <c r="H50" s="31" t="s">
        <v>286</v>
      </c>
      <c r="I50" s="31">
        <v>2005</v>
      </c>
      <c r="J50" s="31" t="s">
        <v>287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3">
        <v>48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s="11" customFormat="1" ht="13.5" customHeight="1">
      <c r="A51" s="2"/>
      <c r="B51" s="5">
        <f t="shared" si="10"/>
        <v>48</v>
      </c>
      <c r="C51" s="5">
        <f t="shared" si="6"/>
        <v>1</v>
      </c>
      <c r="D51" s="5">
        <f t="shared" si="11"/>
        <v>48</v>
      </c>
      <c r="E51" s="5">
        <f t="shared" si="12"/>
        <v>0</v>
      </c>
      <c r="F51" s="16">
        <f t="shared" si="13"/>
        <v>48</v>
      </c>
      <c r="G51" s="13" t="s">
        <v>206</v>
      </c>
      <c r="H51" s="13" t="s">
        <v>207</v>
      </c>
      <c r="I51" s="35">
        <v>2004</v>
      </c>
      <c r="J51" s="13" t="s">
        <v>205</v>
      </c>
      <c r="L51" s="12"/>
      <c r="M51" s="12"/>
      <c r="N51" s="12"/>
      <c r="O51" s="12"/>
      <c r="P51" s="12"/>
      <c r="Q51" s="12"/>
      <c r="R51" s="12"/>
      <c r="S51" s="12"/>
      <c r="T51" s="1"/>
      <c r="U51" s="12"/>
      <c r="V51" s="12"/>
      <c r="W51" s="12"/>
      <c r="X51" s="12"/>
      <c r="Y51" s="11">
        <v>48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s="11" customFormat="1" ht="13.5" customHeight="1">
      <c r="A52" s="2"/>
      <c r="B52" s="5">
        <f t="shared" si="10"/>
        <v>48</v>
      </c>
      <c r="C52" s="5">
        <f t="shared" si="6"/>
        <v>1</v>
      </c>
      <c r="D52" s="5">
        <f t="shared" si="11"/>
        <v>48</v>
      </c>
      <c r="E52" s="5">
        <f t="shared" si="12"/>
        <v>0</v>
      </c>
      <c r="F52" s="16">
        <f t="shared" si="13"/>
        <v>48</v>
      </c>
      <c r="G52" s="31" t="s">
        <v>325</v>
      </c>
      <c r="H52" s="13" t="s">
        <v>326</v>
      </c>
      <c r="I52" s="43">
        <v>2004</v>
      </c>
      <c r="J52" s="31" t="s">
        <v>327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>
        <v>48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17" s="11" customFormat="1" ht="13.5" customHeight="1">
      <c r="A53" s="2"/>
      <c r="B53" s="5">
        <f t="shared" si="10"/>
        <v>48</v>
      </c>
      <c r="C53" s="5">
        <f t="shared" si="6"/>
        <v>1</v>
      </c>
      <c r="D53" s="5">
        <f t="shared" si="11"/>
        <v>48</v>
      </c>
      <c r="E53" s="5">
        <f t="shared" si="12"/>
        <v>0</v>
      </c>
      <c r="F53" s="16">
        <f t="shared" si="13"/>
        <v>48</v>
      </c>
      <c r="G53" s="13" t="s">
        <v>108</v>
      </c>
      <c r="H53" s="13" t="s">
        <v>109</v>
      </c>
      <c r="I53" s="13">
        <v>2004</v>
      </c>
      <c r="J53" s="13" t="s">
        <v>107</v>
      </c>
      <c r="K53" s="8">
        <v>48</v>
      </c>
      <c r="L53" s="12"/>
      <c r="Q53" s="8"/>
    </row>
    <row r="54" spans="1:46" s="11" customFormat="1" ht="13.5" customHeight="1">
      <c r="A54" s="2"/>
      <c r="B54" s="5">
        <f t="shared" si="10"/>
        <v>48</v>
      </c>
      <c r="C54" s="5">
        <f>COUNT(K54:AV54)</f>
        <v>1</v>
      </c>
      <c r="D54" s="5">
        <f t="shared" si="11"/>
        <v>48</v>
      </c>
      <c r="E54" s="5">
        <f t="shared" si="12"/>
        <v>0</v>
      </c>
      <c r="F54" s="16">
        <f t="shared" si="13"/>
        <v>48</v>
      </c>
      <c r="G54" s="13" t="s">
        <v>77</v>
      </c>
      <c r="H54" s="13" t="s">
        <v>78</v>
      </c>
      <c r="I54" s="13">
        <v>2004</v>
      </c>
      <c r="J54" s="13"/>
      <c r="K54" s="1">
        <v>48</v>
      </c>
      <c r="L54" s="12"/>
      <c r="M54" s="1"/>
      <c r="N54" s="1"/>
      <c r="O54" s="1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8" s="11" customFormat="1" ht="13.5" customHeight="1">
      <c r="A55" s="2"/>
      <c r="B55" s="5">
        <f t="shared" si="10"/>
        <v>48</v>
      </c>
      <c r="C55" s="5">
        <f aca="true" t="shared" si="14" ref="C55:C86">COUNT(K55:AT55)</f>
        <v>1</v>
      </c>
      <c r="D55" s="5">
        <f t="shared" si="11"/>
        <v>48</v>
      </c>
      <c r="E55" s="5">
        <f t="shared" si="12"/>
        <v>0</v>
      </c>
      <c r="F55" s="16">
        <f t="shared" si="13"/>
        <v>48</v>
      </c>
      <c r="G55" s="13" t="s">
        <v>213</v>
      </c>
      <c r="H55" s="13" t="s">
        <v>214</v>
      </c>
      <c r="I55" s="35">
        <v>2004</v>
      </c>
      <c r="J55" s="13" t="s">
        <v>200</v>
      </c>
      <c r="T55" s="12"/>
      <c r="Y55" s="2">
        <v>48</v>
      </c>
      <c r="AU55" s="12"/>
      <c r="AV55" s="12"/>
    </row>
    <row r="56" spans="1:48" s="11" customFormat="1" ht="13.5" customHeight="1">
      <c r="A56" s="2"/>
      <c r="B56" s="5">
        <f t="shared" si="10"/>
        <v>48</v>
      </c>
      <c r="C56" s="5">
        <f t="shared" si="14"/>
        <v>1</v>
      </c>
      <c r="D56" s="5">
        <f t="shared" si="11"/>
        <v>48</v>
      </c>
      <c r="E56" s="5">
        <f t="shared" si="12"/>
        <v>0</v>
      </c>
      <c r="F56" s="16">
        <f t="shared" si="13"/>
        <v>48</v>
      </c>
      <c r="G56" s="13" t="s">
        <v>218</v>
      </c>
      <c r="H56" s="31" t="s">
        <v>219</v>
      </c>
      <c r="I56" s="13"/>
      <c r="J56" s="31"/>
      <c r="K56" s="1"/>
      <c r="L56" s="1"/>
      <c r="M56" s="1"/>
      <c r="N56" s="1"/>
      <c r="O56" s="1"/>
      <c r="P56" s="1"/>
      <c r="Q56" s="1"/>
      <c r="R56" s="12"/>
      <c r="S56" s="1"/>
      <c r="T56" s="1"/>
      <c r="U56" s="1"/>
      <c r="V56" s="1"/>
      <c r="W56" s="1">
        <v>48</v>
      </c>
      <c r="X56" s="1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6"/>
    </row>
    <row r="57" spans="1:48" s="11" customFormat="1" ht="14.25">
      <c r="A57" s="2"/>
      <c r="B57" s="5">
        <f t="shared" si="10"/>
        <v>48</v>
      </c>
      <c r="C57" s="5">
        <f t="shared" si="14"/>
        <v>1</v>
      </c>
      <c r="D57" s="5">
        <f t="shared" si="11"/>
        <v>48</v>
      </c>
      <c r="E57" s="5">
        <f t="shared" si="12"/>
        <v>0</v>
      </c>
      <c r="F57" s="16">
        <f t="shared" si="13"/>
        <v>48</v>
      </c>
      <c r="G57" s="28" t="s">
        <v>165</v>
      </c>
      <c r="H57" s="28" t="s">
        <v>166</v>
      </c>
      <c r="I57" s="29">
        <v>38353</v>
      </c>
      <c r="J57" s="30" t="s">
        <v>162</v>
      </c>
      <c r="K57" s="1"/>
      <c r="L57" s="12"/>
      <c r="M57" s="1"/>
      <c r="N57" s="1"/>
      <c r="O57" s="2">
        <v>48</v>
      </c>
      <c r="P57" s="1"/>
      <c r="Q57" s="1"/>
      <c r="R57" s="1"/>
      <c r="S57" s="1"/>
      <c r="T57" s="1"/>
      <c r="U57" s="1"/>
      <c r="V57" s="1"/>
      <c r="W57" s="1"/>
      <c r="X57" s="1"/>
      <c r="Y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2"/>
      <c r="AV57" s="12"/>
    </row>
    <row r="58" spans="1:48" s="11" customFormat="1" ht="12.75">
      <c r="A58" s="2"/>
      <c r="B58" s="5">
        <f t="shared" si="10"/>
        <v>48</v>
      </c>
      <c r="C58" s="5">
        <f t="shared" si="14"/>
        <v>1</v>
      </c>
      <c r="D58" s="5">
        <f t="shared" si="11"/>
        <v>48</v>
      </c>
      <c r="E58" s="5">
        <f t="shared" si="12"/>
        <v>0</v>
      </c>
      <c r="F58" s="16">
        <f t="shared" si="13"/>
        <v>48</v>
      </c>
      <c r="G58" s="41" t="s">
        <v>316</v>
      </c>
      <c r="H58" s="41" t="s">
        <v>317</v>
      </c>
      <c r="I58" s="42" t="s">
        <v>289</v>
      </c>
      <c r="J58" s="41" t="s">
        <v>318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">
        <v>48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6"/>
      <c r="AV58" s="6"/>
    </row>
    <row r="59" spans="1:46" s="11" customFormat="1" ht="12.75">
      <c r="A59" s="2"/>
      <c r="B59" s="5">
        <f t="shared" si="10"/>
        <v>48</v>
      </c>
      <c r="C59" s="5">
        <f t="shared" si="14"/>
        <v>1</v>
      </c>
      <c r="D59" s="5">
        <f t="shared" si="11"/>
        <v>48</v>
      </c>
      <c r="E59" s="5">
        <f t="shared" si="12"/>
        <v>0</v>
      </c>
      <c r="F59" s="16">
        <f t="shared" si="13"/>
        <v>48</v>
      </c>
      <c r="G59" s="47" t="s">
        <v>369</v>
      </c>
      <c r="H59" s="48"/>
      <c r="I59" s="47">
        <v>2005</v>
      </c>
      <c r="J59" s="47" t="s">
        <v>13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3">
        <v>48</v>
      </c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8" s="11" customFormat="1" ht="15">
      <c r="A60" s="2"/>
      <c r="B60" s="5">
        <f t="shared" si="10"/>
        <v>48</v>
      </c>
      <c r="C60" s="5">
        <f t="shared" si="14"/>
        <v>1</v>
      </c>
      <c r="D60" s="5">
        <f t="shared" si="11"/>
        <v>48</v>
      </c>
      <c r="E60" s="5">
        <f t="shared" si="12"/>
        <v>0</v>
      </c>
      <c r="F60" s="16">
        <f t="shared" si="13"/>
        <v>48</v>
      </c>
      <c r="G60" s="26" t="s">
        <v>114</v>
      </c>
      <c r="H60" s="13" t="s">
        <v>115</v>
      </c>
      <c r="I60" s="27">
        <v>2004</v>
      </c>
      <c r="J60" s="27" t="s">
        <v>50</v>
      </c>
      <c r="K60" s="1"/>
      <c r="L60" s="12">
        <v>48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6"/>
      <c r="AV60" s="6"/>
    </row>
    <row r="61" spans="1:46" s="11" customFormat="1" ht="25.5">
      <c r="A61" s="2"/>
      <c r="B61" s="5">
        <f t="shared" si="10"/>
        <v>48</v>
      </c>
      <c r="C61" s="5">
        <f t="shared" si="14"/>
        <v>1</v>
      </c>
      <c r="D61" s="5">
        <f t="shared" si="11"/>
        <v>48</v>
      </c>
      <c r="E61" s="5">
        <f t="shared" si="12"/>
        <v>0</v>
      </c>
      <c r="F61" s="16">
        <f t="shared" si="13"/>
        <v>48</v>
      </c>
      <c r="G61" s="49" t="s">
        <v>393</v>
      </c>
      <c r="H61" s="49" t="s">
        <v>394</v>
      </c>
      <c r="I61" s="49">
        <v>2004</v>
      </c>
      <c r="J61" s="49" t="s">
        <v>395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>
        <v>48</v>
      </c>
      <c r="AR61" s="12"/>
      <c r="AS61" s="12"/>
      <c r="AT61" s="12"/>
    </row>
    <row r="62" spans="1:46" s="11" customFormat="1" ht="12.75">
      <c r="A62" s="2"/>
      <c r="B62" s="5">
        <f t="shared" si="10"/>
        <v>48</v>
      </c>
      <c r="C62" s="5">
        <f t="shared" si="14"/>
        <v>1</v>
      </c>
      <c r="D62" s="5">
        <f t="shared" si="11"/>
        <v>48</v>
      </c>
      <c r="E62" s="5">
        <f t="shared" si="12"/>
        <v>0</v>
      </c>
      <c r="F62" s="16">
        <f t="shared" si="13"/>
        <v>48</v>
      </c>
      <c r="G62" s="13" t="s">
        <v>220</v>
      </c>
      <c r="H62" s="13" t="s">
        <v>96</v>
      </c>
      <c r="I62" s="13">
        <v>2004</v>
      </c>
      <c r="J62" s="13" t="s">
        <v>221</v>
      </c>
      <c r="L62" s="12"/>
      <c r="M62" s="12"/>
      <c r="N62" s="12"/>
      <c r="O62" s="12"/>
      <c r="P62" s="12"/>
      <c r="Q62" s="12"/>
      <c r="R62" s="12"/>
      <c r="S62" s="12">
        <v>48</v>
      </c>
      <c r="T62" s="1"/>
      <c r="U62" s="8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8" s="11" customFormat="1" ht="12.75">
      <c r="A63" s="2"/>
      <c r="B63" s="5">
        <f t="shared" si="10"/>
        <v>48</v>
      </c>
      <c r="C63" s="5">
        <f t="shared" si="14"/>
        <v>1</v>
      </c>
      <c r="D63" s="5">
        <f t="shared" si="11"/>
        <v>48</v>
      </c>
      <c r="E63" s="5">
        <f t="shared" si="12"/>
        <v>0</v>
      </c>
      <c r="F63" s="16">
        <f t="shared" si="13"/>
        <v>48</v>
      </c>
      <c r="G63" s="39" t="s">
        <v>374</v>
      </c>
      <c r="H63" s="13" t="s">
        <v>375</v>
      </c>
      <c r="I63" s="13">
        <v>2004</v>
      </c>
      <c r="J63" s="39" t="s">
        <v>283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>
        <v>48</v>
      </c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6"/>
      <c r="AV63" s="6"/>
    </row>
    <row r="64" spans="1:48" s="11" customFormat="1" ht="12.75">
      <c r="A64" s="2"/>
      <c r="B64" s="5">
        <f t="shared" si="10"/>
        <v>48</v>
      </c>
      <c r="C64" s="5">
        <f t="shared" si="14"/>
        <v>1</v>
      </c>
      <c r="D64" s="5">
        <f t="shared" si="11"/>
        <v>48</v>
      </c>
      <c r="E64" s="5">
        <f t="shared" si="12"/>
        <v>0</v>
      </c>
      <c r="F64" s="16">
        <f t="shared" si="13"/>
        <v>48</v>
      </c>
      <c r="G64" s="41" t="s">
        <v>319</v>
      </c>
      <c r="H64" s="41" t="s">
        <v>320</v>
      </c>
      <c r="I64" s="42" t="s">
        <v>288</v>
      </c>
      <c r="J64" s="41" t="s">
        <v>283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>
        <v>48</v>
      </c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6"/>
      <c r="AV64" s="6"/>
    </row>
    <row r="65" spans="1:46" s="11" customFormat="1" ht="12.75">
      <c r="A65" s="2"/>
      <c r="B65" s="5">
        <f t="shared" si="10"/>
        <v>47</v>
      </c>
      <c r="C65" s="5">
        <f t="shared" si="14"/>
        <v>1</v>
      </c>
      <c r="D65" s="5">
        <f t="shared" si="11"/>
        <v>47</v>
      </c>
      <c r="E65" s="5">
        <f t="shared" si="12"/>
        <v>0</v>
      </c>
      <c r="F65" s="16">
        <f t="shared" si="13"/>
        <v>47</v>
      </c>
      <c r="G65" s="49" t="s">
        <v>396</v>
      </c>
      <c r="H65" s="49" t="s">
        <v>397</v>
      </c>
      <c r="I65" s="49">
        <v>2005</v>
      </c>
      <c r="J65" s="49" t="s">
        <v>398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47</v>
      </c>
      <c r="AR65" s="12"/>
      <c r="AS65" s="12"/>
      <c r="AT65" s="12"/>
    </row>
    <row r="66" spans="1:48" s="11" customFormat="1" ht="12.75">
      <c r="A66" s="2"/>
      <c r="B66" s="5">
        <f t="shared" si="10"/>
        <v>47</v>
      </c>
      <c r="C66" s="5">
        <f t="shared" si="14"/>
        <v>1</v>
      </c>
      <c r="D66" s="5">
        <f t="shared" si="11"/>
        <v>47</v>
      </c>
      <c r="E66" s="5">
        <f t="shared" si="12"/>
        <v>0</v>
      </c>
      <c r="F66" s="16">
        <f t="shared" si="13"/>
        <v>47</v>
      </c>
      <c r="G66" s="13" t="s">
        <v>266</v>
      </c>
      <c r="H66" s="31" t="s">
        <v>267</v>
      </c>
      <c r="I66" s="31">
        <v>2005</v>
      </c>
      <c r="J66" s="3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">
        <v>47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6"/>
      <c r="AV66" s="6"/>
    </row>
    <row r="67" spans="1:46" s="11" customFormat="1" ht="12.75">
      <c r="A67" s="2"/>
      <c r="B67" s="5">
        <f t="shared" si="10"/>
        <v>47</v>
      </c>
      <c r="C67" s="5">
        <f t="shared" si="14"/>
        <v>1</v>
      </c>
      <c r="D67" s="5">
        <f t="shared" si="11"/>
        <v>47</v>
      </c>
      <c r="E67" s="5">
        <f t="shared" si="12"/>
        <v>0</v>
      </c>
      <c r="F67" s="16">
        <f t="shared" si="13"/>
        <v>47</v>
      </c>
      <c r="G67" s="31" t="s">
        <v>328</v>
      </c>
      <c r="H67" s="13" t="s">
        <v>143</v>
      </c>
      <c r="I67" s="43">
        <v>2004</v>
      </c>
      <c r="J67" s="31" t="s">
        <v>327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"/>
      <c r="AG67" s="12">
        <v>47</v>
      </c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11" customFormat="1" ht="12.75">
      <c r="A68" s="2"/>
      <c r="B68" s="5">
        <f t="shared" si="10"/>
        <v>47</v>
      </c>
      <c r="C68" s="5">
        <f t="shared" si="14"/>
        <v>1</v>
      </c>
      <c r="D68" s="5">
        <f t="shared" si="11"/>
        <v>47</v>
      </c>
      <c r="E68" s="5">
        <f t="shared" si="12"/>
        <v>0</v>
      </c>
      <c r="F68" s="16">
        <f t="shared" si="13"/>
        <v>47</v>
      </c>
      <c r="G68" s="32" t="s">
        <v>178</v>
      </c>
      <c r="H68" s="32" t="s">
        <v>181</v>
      </c>
      <c r="I68" s="33">
        <v>2005</v>
      </c>
      <c r="J68" s="34" t="s">
        <v>61</v>
      </c>
      <c r="L68" s="12"/>
      <c r="M68" s="12"/>
      <c r="N68" s="12"/>
      <c r="O68" s="12"/>
      <c r="P68" s="12"/>
      <c r="Q68" s="12"/>
      <c r="R68" s="12">
        <v>47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8" ht="12.75">
      <c r="A69" s="2"/>
      <c r="B69" s="5">
        <f t="shared" si="10"/>
        <v>47</v>
      </c>
      <c r="C69" s="5">
        <f t="shared" si="14"/>
        <v>1</v>
      </c>
      <c r="D69" s="5">
        <f t="shared" si="11"/>
        <v>47</v>
      </c>
      <c r="E69" s="5">
        <f t="shared" si="12"/>
        <v>0</v>
      </c>
      <c r="F69" s="16">
        <f t="shared" si="13"/>
        <v>47</v>
      </c>
      <c r="G69" s="13" t="s">
        <v>222</v>
      </c>
      <c r="H69" s="13" t="s">
        <v>223</v>
      </c>
      <c r="I69" s="13">
        <v>2004</v>
      </c>
      <c r="J69" s="13" t="s">
        <v>221</v>
      </c>
      <c r="K69" s="11"/>
      <c r="L69" s="11"/>
      <c r="M69" s="11"/>
      <c r="N69" s="11"/>
      <c r="O69" s="11"/>
      <c r="P69" s="11"/>
      <c r="Q69" s="11"/>
      <c r="R69" s="11"/>
      <c r="S69" s="11">
        <v>47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6"/>
      <c r="AV69" s="6"/>
    </row>
    <row r="70" spans="1:48" ht="12.75">
      <c r="A70" s="2"/>
      <c r="B70" s="5">
        <f t="shared" si="10"/>
        <v>47</v>
      </c>
      <c r="C70" s="5">
        <f t="shared" si="14"/>
        <v>1</v>
      </c>
      <c r="D70" s="5">
        <f t="shared" si="11"/>
        <v>47</v>
      </c>
      <c r="E70" s="5">
        <f t="shared" si="12"/>
        <v>0</v>
      </c>
      <c r="F70" s="16">
        <f t="shared" si="13"/>
        <v>47</v>
      </c>
      <c r="G70" s="13" t="s">
        <v>172</v>
      </c>
      <c r="H70" s="31" t="s">
        <v>173</v>
      </c>
      <c r="I70" s="31">
        <v>2004</v>
      </c>
      <c r="J70" s="31" t="s">
        <v>174</v>
      </c>
      <c r="K70" s="11"/>
      <c r="L70" s="11"/>
      <c r="M70" s="11"/>
      <c r="N70" s="11"/>
      <c r="O70" s="1"/>
      <c r="P70" s="11"/>
      <c r="Q70" s="1">
        <v>47</v>
      </c>
      <c r="R70" s="11"/>
      <c r="S70" s="11"/>
      <c r="T70" s="8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 ht="12.75">
      <c r="A71" s="2"/>
      <c r="B71" s="5">
        <f t="shared" si="10"/>
        <v>47</v>
      </c>
      <c r="C71" s="5">
        <f t="shared" si="14"/>
        <v>1</v>
      </c>
      <c r="D71" s="5">
        <f t="shared" si="11"/>
        <v>47</v>
      </c>
      <c r="E71" s="5">
        <f t="shared" si="12"/>
        <v>0</v>
      </c>
      <c r="F71" s="16">
        <f t="shared" si="13"/>
        <v>47</v>
      </c>
      <c r="G71" s="31" t="s">
        <v>273</v>
      </c>
      <c r="H71" s="31" t="s">
        <v>272</v>
      </c>
      <c r="I71" s="31">
        <v>2005</v>
      </c>
      <c r="J71" s="31" t="s">
        <v>274</v>
      </c>
      <c r="AA71" s="12">
        <v>47</v>
      </c>
      <c r="AU71" s="11"/>
      <c r="AV71" s="11"/>
    </row>
    <row r="72" spans="1:48" ht="12.75">
      <c r="A72" s="2"/>
      <c r="B72" s="5">
        <f t="shared" si="10"/>
        <v>47</v>
      </c>
      <c r="C72" s="5">
        <f t="shared" si="14"/>
        <v>1</v>
      </c>
      <c r="D72" s="5">
        <f t="shared" si="11"/>
        <v>47</v>
      </c>
      <c r="E72" s="5">
        <f t="shared" si="12"/>
        <v>0</v>
      </c>
      <c r="F72" s="16">
        <f t="shared" si="13"/>
        <v>47</v>
      </c>
      <c r="G72" s="13" t="s">
        <v>215</v>
      </c>
      <c r="H72" s="13" t="s">
        <v>216</v>
      </c>
      <c r="I72" s="35">
        <v>2005</v>
      </c>
      <c r="J72" s="13" t="s">
        <v>200</v>
      </c>
      <c r="K72" s="1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>
        <v>47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6"/>
      <c r="AV72" s="6"/>
    </row>
    <row r="73" spans="1:48" ht="12.75">
      <c r="A73" s="2"/>
      <c r="B73" s="5">
        <f t="shared" si="10"/>
        <v>47</v>
      </c>
      <c r="C73" s="5">
        <f t="shared" si="14"/>
        <v>1</v>
      </c>
      <c r="D73" s="5">
        <f t="shared" si="11"/>
        <v>47</v>
      </c>
      <c r="E73" s="5">
        <f t="shared" si="12"/>
        <v>0</v>
      </c>
      <c r="F73" s="16">
        <f t="shared" si="13"/>
        <v>47</v>
      </c>
      <c r="G73" s="13" t="s">
        <v>208</v>
      </c>
      <c r="H73" s="13" t="s">
        <v>209</v>
      </c>
      <c r="I73" s="35">
        <v>2004</v>
      </c>
      <c r="J73" s="13" t="s">
        <v>200</v>
      </c>
      <c r="K73" s="1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>
        <v>47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1"/>
      <c r="AV73" s="11"/>
    </row>
    <row r="74" spans="1:48" ht="12.75">
      <c r="A74" s="2"/>
      <c r="B74" s="5">
        <f t="shared" si="10"/>
        <v>47</v>
      </c>
      <c r="C74" s="5">
        <f t="shared" si="14"/>
        <v>1</v>
      </c>
      <c r="D74" s="5">
        <f t="shared" si="11"/>
        <v>47</v>
      </c>
      <c r="E74" s="5">
        <f t="shared" si="12"/>
        <v>0</v>
      </c>
      <c r="F74" s="16">
        <f t="shared" si="13"/>
        <v>47</v>
      </c>
      <c r="G74" s="13" t="s">
        <v>226</v>
      </c>
      <c r="H74" s="13" t="s">
        <v>227</v>
      </c>
      <c r="I74" s="13">
        <v>2005</v>
      </c>
      <c r="J74" s="13" t="s">
        <v>228</v>
      </c>
      <c r="L74" s="11"/>
      <c r="M74" s="11"/>
      <c r="N74" s="11"/>
      <c r="O74" s="11"/>
      <c r="P74" s="11"/>
      <c r="Q74" s="11"/>
      <c r="R74" s="11"/>
      <c r="S74" s="11"/>
      <c r="T74" s="12">
        <v>47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6"/>
      <c r="AV74" s="6"/>
    </row>
    <row r="75" spans="1:48" ht="12.75">
      <c r="A75" s="2"/>
      <c r="B75" s="5">
        <f t="shared" si="10"/>
        <v>47</v>
      </c>
      <c r="C75" s="5">
        <f t="shared" si="14"/>
        <v>1</v>
      </c>
      <c r="D75" s="5">
        <f t="shared" si="11"/>
        <v>47</v>
      </c>
      <c r="E75" s="5">
        <f t="shared" si="12"/>
        <v>0</v>
      </c>
      <c r="F75" s="16">
        <f t="shared" si="13"/>
        <v>47</v>
      </c>
      <c r="G75" s="41" t="s">
        <v>321</v>
      </c>
      <c r="H75" s="41" t="s">
        <v>322</v>
      </c>
      <c r="I75" s="42" t="s">
        <v>289</v>
      </c>
      <c r="J75" s="41" t="s">
        <v>318</v>
      </c>
      <c r="AF75" s="12">
        <v>47</v>
      </c>
      <c r="AU75" s="11"/>
      <c r="AV75" s="11"/>
    </row>
    <row r="76" spans="1:48" ht="12.75">
      <c r="A76" s="2"/>
      <c r="B76" s="5">
        <f aca="true" t="shared" si="15" ref="B76:B107">SUM(K76:AV76)</f>
        <v>47</v>
      </c>
      <c r="C76" s="5">
        <f t="shared" si="14"/>
        <v>1</v>
      </c>
      <c r="D76" s="5">
        <f aca="true" t="shared" si="16" ref="D76:D107"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47</v>
      </c>
      <c r="E76" s="5">
        <f aca="true" t="shared" si="17" ref="E76:E107">IF(COUNT(K76:AT76)&lt;11,IF(COUNT(K76:AT76)&gt;6,(COUNT(K76:AT76)-7),0)*20,80)</f>
        <v>0</v>
      </c>
      <c r="F76" s="16">
        <f aca="true" t="shared" si="18" ref="F76:F107">D76+E76</f>
        <v>47</v>
      </c>
      <c r="G76" s="13" t="s">
        <v>79</v>
      </c>
      <c r="H76" s="13" t="s">
        <v>80</v>
      </c>
      <c r="I76" s="13">
        <v>2004</v>
      </c>
      <c r="J76" s="13" t="s">
        <v>74</v>
      </c>
      <c r="K76" s="1">
        <v>47</v>
      </c>
      <c r="T76" s="1"/>
      <c r="AU76" s="6"/>
      <c r="AV76" s="6"/>
    </row>
    <row r="77" spans="1:48" ht="15">
      <c r="A77" s="2"/>
      <c r="B77" s="5">
        <f t="shared" si="15"/>
        <v>47</v>
      </c>
      <c r="C77" s="5">
        <f t="shared" si="14"/>
        <v>1</v>
      </c>
      <c r="D77" s="5">
        <f t="shared" si="16"/>
        <v>47</v>
      </c>
      <c r="E77" s="5">
        <f t="shared" si="17"/>
        <v>0</v>
      </c>
      <c r="F77" s="16">
        <f t="shared" si="18"/>
        <v>47</v>
      </c>
      <c r="G77" s="44" t="s">
        <v>372</v>
      </c>
      <c r="H77" s="13" t="s">
        <v>348</v>
      </c>
      <c r="I77" s="45" t="s">
        <v>346</v>
      </c>
      <c r="J77" s="46" t="s">
        <v>349</v>
      </c>
      <c r="AK77" s="12">
        <v>47</v>
      </c>
      <c r="AU77" s="11"/>
      <c r="AV77" s="11"/>
    </row>
    <row r="78" spans="1:48" ht="12.75">
      <c r="A78" s="2"/>
      <c r="B78" s="5">
        <f t="shared" si="15"/>
        <v>47</v>
      </c>
      <c r="C78" s="5">
        <f t="shared" si="14"/>
        <v>1</v>
      </c>
      <c r="D78" s="5">
        <f t="shared" si="16"/>
        <v>47</v>
      </c>
      <c r="E78" s="5">
        <f t="shared" si="17"/>
        <v>0</v>
      </c>
      <c r="F78" s="16">
        <f t="shared" si="18"/>
        <v>47</v>
      </c>
      <c r="G78" s="13" t="s">
        <v>110</v>
      </c>
      <c r="H78" s="13" t="s">
        <v>111</v>
      </c>
      <c r="I78" s="13">
        <v>2004</v>
      </c>
      <c r="J78" s="13"/>
      <c r="K78" s="2">
        <v>47</v>
      </c>
      <c r="AU78" s="11"/>
      <c r="AV78" s="11"/>
    </row>
    <row r="79" spans="1:48" ht="12.75">
      <c r="A79" s="3"/>
      <c r="B79" s="5">
        <f t="shared" si="15"/>
        <v>47</v>
      </c>
      <c r="C79" s="5">
        <f t="shared" si="14"/>
        <v>1</v>
      </c>
      <c r="D79" s="5">
        <f t="shared" si="16"/>
        <v>47</v>
      </c>
      <c r="E79" s="5">
        <f t="shared" si="17"/>
        <v>0</v>
      </c>
      <c r="F79" s="16">
        <f t="shared" si="18"/>
        <v>47</v>
      </c>
      <c r="G79" s="39" t="s">
        <v>404</v>
      </c>
      <c r="H79" s="13" t="s">
        <v>405</v>
      </c>
      <c r="I79" s="13">
        <v>2004</v>
      </c>
      <c r="J79" s="39" t="s">
        <v>406</v>
      </c>
      <c r="AT79" s="12">
        <v>47</v>
      </c>
      <c r="AU79" s="6"/>
      <c r="AV79" s="6"/>
    </row>
    <row r="80" spans="1:48" ht="12.75">
      <c r="A80" s="2"/>
      <c r="B80" s="5">
        <f t="shared" si="15"/>
        <v>47</v>
      </c>
      <c r="C80" s="5">
        <f t="shared" si="14"/>
        <v>1</v>
      </c>
      <c r="D80" s="5">
        <f t="shared" si="16"/>
        <v>47</v>
      </c>
      <c r="E80" s="5">
        <f t="shared" si="17"/>
        <v>0</v>
      </c>
      <c r="F80" s="16">
        <f t="shared" si="18"/>
        <v>47</v>
      </c>
      <c r="G80" s="39" t="s">
        <v>384</v>
      </c>
      <c r="H80" s="39" t="s">
        <v>187</v>
      </c>
      <c r="I80" s="13">
        <v>2004</v>
      </c>
      <c r="J80" s="39" t="s">
        <v>385</v>
      </c>
      <c r="AN80" s="12">
        <v>47</v>
      </c>
      <c r="AU80" s="11"/>
      <c r="AV80" s="11"/>
    </row>
    <row r="81" spans="1:48" ht="14.25">
      <c r="A81" s="2"/>
      <c r="B81" s="5">
        <f t="shared" si="15"/>
        <v>46</v>
      </c>
      <c r="C81" s="5">
        <f t="shared" si="14"/>
        <v>1</v>
      </c>
      <c r="D81" s="5">
        <f t="shared" si="16"/>
        <v>46</v>
      </c>
      <c r="E81" s="5">
        <f t="shared" si="17"/>
        <v>0</v>
      </c>
      <c r="F81" s="16">
        <f t="shared" si="18"/>
        <v>46</v>
      </c>
      <c r="G81" s="28" t="s">
        <v>170</v>
      </c>
      <c r="H81" s="28" t="s">
        <v>171</v>
      </c>
      <c r="I81" s="29">
        <v>38353</v>
      </c>
      <c r="J81" s="30" t="s">
        <v>162</v>
      </c>
      <c r="K81" s="1"/>
      <c r="N81" s="11"/>
      <c r="O81" s="8">
        <v>46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1:48" ht="13.5" customHeight="1">
      <c r="A82" s="2"/>
      <c r="B82" s="5">
        <f t="shared" si="15"/>
        <v>46</v>
      </c>
      <c r="C82" s="5">
        <f t="shared" si="14"/>
        <v>1</v>
      </c>
      <c r="D82" s="5">
        <f t="shared" si="16"/>
        <v>46</v>
      </c>
      <c r="E82" s="5">
        <f t="shared" si="17"/>
        <v>0</v>
      </c>
      <c r="F82" s="16">
        <f t="shared" si="18"/>
        <v>46</v>
      </c>
      <c r="G82" s="47" t="s">
        <v>355</v>
      </c>
      <c r="H82" s="48"/>
      <c r="I82" s="47">
        <v>2005</v>
      </c>
      <c r="J82" s="47" t="s">
        <v>356</v>
      </c>
      <c r="AI82" s="12">
        <v>46</v>
      </c>
      <c r="AU82" s="11"/>
      <c r="AV82" s="11"/>
    </row>
    <row r="83" spans="1:48" ht="13.5" customHeight="1">
      <c r="A83" s="2"/>
      <c r="B83" s="5">
        <f t="shared" si="15"/>
        <v>46</v>
      </c>
      <c r="C83" s="5">
        <f t="shared" si="14"/>
        <v>1</v>
      </c>
      <c r="D83" s="5">
        <f t="shared" si="16"/>
        <v>46</v>
      </c>
      <c r="E83" s="5">
        <f t="shared" si="17"/>
        <v>0</v>
      </c>
      <c r="F83" s="16">
        <f t="shared" si="18"/>
        <v>46</v>
      </c>
      <c r="G83" s="31" t="s">
        <v>244</v>
      </c>
      <c r="H83" s="31" t="s">
        <v>245</v>
      </c>
      <c r="I83" s="31">
        <v>2005</v>
      </c>
      <c r="J83" s="31" t="s">
        <v>246</v>
      </c>
      <c r="U83" s="12">
        <v>46</v>
      </c>
      <c r="AU83" s="11"/>
      <c r="AV83" s="11"/>
    </row>
    <row r="84" spans="1:48" ht="13.5" customHeight="1">
      <c r="A84" s="2"/>
      <c r="B84" s="5">
        <f t="shared" si="15"/>
        <v>46</v>
      </c>
      <c r="C84" s="5">
        <f t="shared" si="14"/>
        <v>1</v>
      </c>
      <c r="D84" s="5">
        <f t="shared" si="16"/>
        <v>46</v>
      </c>
      <c r="E84" s="5">
        <f t="shared" si="17"/>
        <v>0</v>
      </c>
      <c r="F84" s="16">
        <f t="shared" si="18"/>
        <v>46</v>
      </c>
      <c r="G84" s="31" t="s">
        <v>329</v>
      </c>
      <c r="H84" s="13" t="s">
        <v>330</v>
      </c>
      <c r="I84" s="43">
        <v>2004</v>
      </c>
      <c r="J84" s="31" t="s">
        <v>327</v>
      </c>
      <c r="AG84" s="12">
        <v>46</v>
      </c>
      <c r="AU84" s="11"/>
      <c r="AV84" s="11"/>
    </row>
    <row r="85" spans="1:48" ht="13.5" customHeight="1">
      <c r="A85" s="3"/>
      <c r="B85" s="5">
        <f t="shared" si="15"/>
        <v>46</v>
      </c>
      <c r="C85" s="5">
        <f t="shared" si="14"/>
        <v>1</v>
      </c>
      <c r="D85" s="5">
        <f t="shared" si="16"/>
        <v>46</v>
      </c>
      <c r="E85" s="5">
        <f t="shared" si="17"/>
        <v>0</v>
      </c>
      <c r="F85" s="16">
        <f t="shared" si="18"/>
        <v>46</v>
      </c>
      <c r="G85" s="39" t="s">
        <v>407</v>
      </c>
      <c r="H85" s="13" t="s">
        <v>408</v>
      </c>
      <c r="I85" s="13">
        <v>2004</v>
      </c>
      <c r="J85" s="39" t="s">
        <v>406</v>
      </c>
      <c r="AT85" s="12">
        <v>46</v>
      </c>
      <c r="AU85" s="11"/>
      <c r="AV85" s="11"/>
    </row>
    <row r="86" spans="1:48" ht="13.5" customHeight="1">
      <c r="A86" s="2"/>
      <c r="B86" s="5">
        <f t="shared" si="15"/>
        <v>46</v>
      </c>
      <c r="C86" s="5">
        <f t="shared" si="14"/>
        <v>1</v>
      </c>
      <c r="D86" s="5">
        <f t="shared" si="16"/>
        <v>46</v>
      </c>
      <c r="E86" s="5">
        <f t="shared" si="17"/>
        <v>0</v>
      </c>
      <c r="F86" s="16">
        <f t="shared" si="18"/>
        <v>46</v>
      </c>
      <c r="G86" s="44" t="s">
        <v>371</v>
      </c>
      <c r="H86" s="13" t="s">
        <v>350</v>
      </c>
      <c r="I86" s="45" t="s">
        <v>347</v>
      </c>
      <c r="J86" s="46" t="s">
        <v>351</v>
      </c>
      <c r="AK86" s="12">
        <v>46</v>
      </c>
      <c r="AU86" s="11"/>
      <c r="AV86" s="11"/>
    </row>
    <row r="87" spans="1:48" ht="13.5" customHeight="1">
      <c r="A87" s="2"/>
      <c r="B87" s="5">
        <f t="shared" si="15"/>
        <v>46</v>
      </c>
      <c r="C87" s="5">
        <f aca="true" t="shared" si="19" ref="C87:C118">COUNT(K87:AT87)</f>
        <v>1</v>
      </c>
      <c r="D87" s="5">
        <f t="shared" si="16"/>
        <v>46</v>
      </c>
      <c r="E87" s="5">
        <f t="shared" si="17"/>
        <v>0</v>
      </c>
      <c r="F87" s="16">
        <f t="shared" si="18"/>
        <v>46</v>
      </c>
      <c r="G87" s="13" t="s">
        <v>281</v>
      </c>
      <c r="H87" s="13" t="s">
        <v>282</v>
      </c>
      <c r="I87" s="35">
        <v>2005</v>
      </c>
      <c r="J87" s="13" t="s">
        <v>283</v>
      </c>
      <c r="Y87" s="12">
        <v>46</v>
      </c>
      <c r="AU87" s="11"/>
      <c r="AV87" s="11"/>
    </row>
    <row r="88" spans="1:48" ht="13.5" customHeight="1">
      <c r="A88" s="2"/>
      <c r="B88" s="5">
        <f t="shared" si="15"/>
        <v>46</v>
      </c>
      <c r="C88" s="5">
        <f t="shared" si="19"/>
        <v>1</v>
      </c>
      <c r="D88" s="5">
        <f t="shared" si="16"/>
        <v>46</v>
      </c>
      <c r="E88" s="5">
        <f t="shared" si="17"/>
        <v>0</v>
      </c>
      <c r="F88" s="16">
        <f t="shared" si="18"/>
        <v>46</v>
      </c>
      <c r="G88" s="13" t="s">
        <v>192</v>
      </c>
      <c r="H88" s="13" t="s">
        <v>193</v>
      </c>
      <c r="I88" s="13">
        <v>2004</v>
      </c>
      <c r="J88" s="13" t="s">
        <v>194</v>
      </c>
      <c r="K88" s="11"/>
      <c r="L88" s="1"/>
      <c r="M88" s="11"/>
      <c r="N88" s="11"/>
      <c r="O88" s="11"/>
      <c r="P88" s="11"/>
      <c r="Q88" s="11"/>
      <c r="R88" s="8"/>
      <c r="S88" s="11"/>
      <c r="T88" s="8"/>
      <c r="U88" s="11"/>
      <c r="V88" s="11"/>
      <c r="W88" s="11"/>
      <c r="X88" s="11">
        <v>46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1:48" ht="13.5" customHeight="1">
      <c r="A89" s="2"/>
      <c r="B89" s="5">
        <f t="shared" si="15"/>
        <v>46</v>
      </c>
      <c r="C89" s="5">
        <f t="shared" si="19"/>
        <v>1</v>
      </c>
      <c r="D89" s="5">
        <f t="shared" si="16"/>
        <v>46</v>
      </c>
      <c r="E89" s="5">
        <f t="shared" si="17"/>
        <v>0</v>
      </c>
      <c r="F89" s="16">
        <f t="shared" si="18"/>
        <v>46</v>
      </c>
      <c r="G89" s="32" t="s">
        <v>182</v>
      </c>
      <c r="H89" s="32" t="s">
        <v>109</v>
      </c>
      <c r="I89" s="33">
        <v>2005</v>
      </c>
      <c r="J89" s="32" t="s">
        <v>12</v>
      </c>
      <c r="K89" s="11"/>
      <c r="L89" s="1"/>
      <c r="M89" s="1"/>
      <c r="N89" s="1"/>
      <c r="O89" s="1"/>
      <c r="P89" s="1"/>
      <c r="Q89" s="1"/>
      <c r="R89" s="12">
        <v>46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1"/>
      <c r="AV89" s="11"/>
    </row>
    <row r="90" spans="1:48" ht="13.5" customHeight="1">
      <c r="A90" s="2"/>
      <c r="B90" s="5">
        <f t="shared" si="15"/>
        <v>46</v>
      </c>
      <c r="C90" s="5">
        <f t="shared" si="19"/>
        <v>1</v>
      </c>
      <c r="D90" s="5">
        <f t="shared" si="16"/>
        <v>46</v>
      </c>
      <c r="E90" s="5">
        <f t="shared" si="17"/>
        <v>0</v>
      </c>
      <c r="F90" s="16">
        <f t="shared" si="18"/>
        <v>46</v>
      </c>
      <c r="G90" s="13" t="s">
        <v>268</v>
      </c>
      <c r="H90" s="31" t="s">
        <v>269</v>
      </c>
      <c r="I90" s="31">
        <v>2005</v>
      </c>
      <c r="J90" s="31"/>
      <c r="AA90" s="8">
        <v>46</v>
      </c>
      <c r="AU90" s="11"/>
      <c r="AV90" s="11"/>
    </row>
    <row r="91" spans="1:48" ht="13.5" customHeight="1">
      <c r="A91" s="2"/>
      <c r="B91" s="5">
        <f t="shared" si="15"/>
        <v>46</v>
      </c>
      <c r="C91" s="5">
        <f t="shared" si="19"/>
        <v>1</v>
      </c>
      <c r="D91" s="5">
        <f t="shared" si="16"/>
        <v>46</v>
      </c>
      <c r="E91" s="5">
        <f t="shared" si="17"/>
        <v>0</v>
      </c>
      <c r="F91" s="16">
        <f t="shared" si="18"/>
        <v>46</v>
      </c>
      <c r="G91" s="13" t="s">
        <v>208</v>
      </c>
      <c r="H91" s="13" t="s">
        <v>210</v>
      </c>
      <c r="I91" s="35">
        <v>2004</v>
      </c>
      <c r="J91" s="13" t="s">
        <v>200</v>
      </c>
      <c r="K91" s="11"/>
      <c r="L91" s="11"/>
      <c r="M91" s="11"/>
      <c r="N91" s="11"/>
      <c r="O91" s="11"/>
      <c r="P91" s="11"/>
      <c r="Q91" s="11"/>
      <c r="R91" s="11"/>
      <c r="S91" s="11"/>
      <c r="T91" s="1"/>
      <c r="U91" s="11"/>
      <c r="V91" s="11"/>
      <c r="W91" s="11"/>
      <c r="X91" s="11"/>
      <c r="Y91" s="11">
        <v>46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</row>
    <row r="92" spans="1:48" ht="13.5" customHeight="1">
      <c r="A92" s="2"/>
      <c r="B92" s="5">
        <f t="shared" si="15"/>
        <v>46</v>
      </c>
      <c r="C92" s="5">
        <f t="shared" si="19"/>
        <v>1</v>
      </c>
      <c r="D92" s="5">
        <f t="shared" si="16"/>
        <v>46</v>
      </c>
      <c r="E92" s="5">
        <f t="shared" si="17"/>
        <v>0</v>
      </c>
      <c r="F92" s="16">
        <f t="shared" si="18"/>
        <v>46</v>
      </c>
      <c r="G92" s="39" t="s">
        <v>386</v>
      </c>
      <c r="H92" s="39" t="s">
        <v>187</v>
      </c>
      <c r="I92" s="13">
        <v>2005</v>
      </c>
      <c r="J92" s="39" t="s">
        <v>387</v>
      </c>
      <c r="AN92" s="12">
        <v>46</v>
      </c>
      <c r="AU92" s="11"/>
      <c r="AV92" s="11"/>
    </row>
    <row r="93" spans="1:28" ht="13.5" customHeight="1">
      <c r="A93" s="2"/>
      <c r="B93" s="5">
        <f t="shared" si="15"/>
        <v>46</v>
      </c>
      <c r="C93" s="5">
        <f t="shared" si="19"/>
        <v>1</v>
      </c>
      <c r="D93" s="5">
        <f t="shared" si="16"/>
        <v>46</v>
      </c>
      <c r="E93" s="5">
        <f t="shared" si="17"/>
        <v>0</v>
      </c>
      <c r="F93" s="16">
        <f t="shared" si="18"/>
        <v>46</v>
      </c>
      <c r="G93" s="39" t="s">
        <v>291</v>
      </c>
      <c r="H93" s="39" t="s">
        <v>292</v>
      </c>
      <c r="I93" s="39" t="s">
        <v>289</v>
      </c>
      <c r="J93" s="39" t="s">
        <v>287</v>
      </c>
      <c r="AB93" s="12">
        <v>46</v>
      </c>
    </row>
    <row r="94" spans="1:46" ht="13.5" customHeight="1">
      <c r="A94" s="2"/>
      <c r="B94" s="5">
        <f t="shared" si="15"/>
        <v>46</v>
      </c>
      <c r="C94" s="5">
        <f t="shared" si="19"/>
        <v>1</v>
      </c>
      <c r="D94" s="5">
        <f t="shared" si="16"/>
        <v>46</v>
      </c>
      <c r="E94" s="5">
        <f t="shared" si="17"/>
        <v>0</v>
      </c>
      <c r="F94" s="16">
        <f t="shared" si="18"/>
        <v>46</v>
      </c>
      <c r="G94" s="13" t="s">
        <v>81</v>
      </c>
      <c r="H94" s="13" t="s">
        <v>82</v>
      </c>
      <c r="I94" s="13">
        <v>2004</v>
      </c>
      <c r="J94" s="13" t="s">
        <v>83</v>
      </c>
      <c r="K94" s="1">
        <v>46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3"/>
      <c r="B95" s="5">
        <f t="shared" si="15"/>
        <v>45</v>
      </c>
      <c r="C95" s="5">
        <f t="shared" si="19"/>
        <v>1</v>
      </c>
      <c r="D95" s="5">
        <f t="shared" si="16"/>
        <v>45</v>
      </c>
      <c r="E95" s="5">
        <f t="shared" si="17"/>
        <v>0</v>
      </c>
      <c r="F95" s="16">
        <f t="shared" si="18"/>
        <v>45</v>
      </c>
      <c r="G95" s="39" t="s">
        <v>409</v>
      </c>
      <c r="H95" s="13" t="s">
        <v>410</v>
      </c>
      <c r="I95" s="13">
        <v>2005</v>
      </c>
      <c r="J95" s="39" t="s">
        <v>411</v>
      </c>
      <c r="AT95" s="12">
        <v>45</v>
      </c>
    </row>
    <row r="96" spans="1:37" ht="15">
      <c r="A96" s="2"/>
      <c r="B96" s="5">
        <f t="shared" si="15"/>
        <v>45</v>
      </c>
      <c r="C96" s="5">
        <f t="shared" si="19"/>
        <v>1</v>
      </c>
      <c r="D96" s="5">
        <f t="shared" si="16"/>
        <v>45</v>
      </c>
      <c r="E96" s="5">
        <f t="shared" si="17"/>
        <v>0</v>
      </c>
      <c r="F96" s="16">
        <f t="shared" si="18"/>
        <v>45</v>
      </c>
      <c r="G96" s="44" t="s">
        <v>370</v>
      </c>
      <c r="H96" s="13" t="s">
        <v>352</v>
      </c>
      <c r="I96" s="45" t="s">
        <v>353</v>
      </c>
      <c r="J96" s="46" t="s">
        <v>354</v>
      </c>
      <c r="AK96" s="12">
        <v>45</v>
      </c>
    </row>
    <row r="97" spans="1:43" ht="12.75">
      <c r="A97" s="2"/>
      <c r="B97" s="5">
        <f t="shared" si="15"/>
        <v>45</v>
      </c>
      <c r="C97" s="5">
        <f t="shared" si="19"/>
        <v>1</v>
      </c>
      <c r="D97" s="5">
        <f t="shared" si="16"/>
        <v>45</v>
      </c>
      <c r="E97" s="5">
        <f t="shared" si="17"/>
        <v>0</v>
      </c>
      <c r="F97" s="16">
        <f t="shared" si="18"/>
        <v>45</v>
      </c>
      <c r="G97" s="49" t="s">
        <v>399</v>
      </c>
      <c r="H97" s="49" t="s">
        <v>400</v>
      </c>
      <c r="I97" s="49">
        <v>2004</v>
      </c>
      <c r="J97" s="49" t="s">
        <v>398</v>
      </c>
      <c r="AQ97" s="12">
        <v>45</v>
      </c>
    </row>
    <row r="98" spans="1:26" ht="25.5">
      <c r="A98" s="2"/>
      <c r="B98" s="5">
        <f t="shared" si="15"/>
        <v>45</v>
      </c>
      <c r="C98" s="5">
        <f t="shared" si="19"/>
        <v>1</v>
      </c>
      <c r="D98" s="5">
        <f t="shared" si="16"/>
        <v>45</v>
      </c>
      <c r="E98" s="5">
        <f t="shared" si="17"/>
        <v>0</v>
      </c>
      <c r="F98" s="16">
        <f t="shared" si="18"/>
        <v>45</v>
      </c>
      <c r="G98" s="36" t="s">
        <v>257</v>
      </c>
      <c r="I98" s="37">
        <v>5</v>
      </c>
      <c r="J98" s="36" t="s">
        <v>258</v>
      </c>
      <c r="Z98" s="1">
        <v>45</v>
      </c>
    </row>
    <row r="99" spans="1:48" ht="12.75">
      <c r="A99" s="2"/>
      <c r="B99" s="5">
        <f t="shared" si="15"/>
        <v>45</v>
      </c>
      <c r="C99" s="5">
        <f t="shared" si="19"/>
        <v>1</v>
      </c>
      <c r="D99" s="5">
        <f t="shared" si="16"/>
        <v>45</v>
      </c>
      <c r="E99" s="5">
        <f t="shared" si="17"/>
        <v>0</v>
      </c>
      <c r="F99" s="16">
        <f t="shared" si="18"/>
        <v>45</v>
      </c>
      <c r="G99" s="47" t="s">
        <v>357</v>
      </c>
      <c r="H99" s="48"/>
      <c r="I99" s="47">
        <v>2004</v>
      </c>
      <c r="J99" s="47" t="s">
        <v>356</v>
      </c>
      <c r="AI99" s="12">
        <v>45</v>
      </c>
      <c r="AU99" s="11"/>
      <c r="AV99" s="11"/>
    </row>
    <row r="100" spans="1:34" ht="12.75">
      <c r="A100" s="2"/>
      <c r="B100" s="5">
        <f t="shared" si="15"/>
        <v>45</v>
      </c>
      <c r="C100" s="5">
        <f t="shared" si="19"/>
        <v>1</v>
      </c>
      <c r="D100" s="5">
        <f t="shared" si="16"/>
        <v>45</v>
      </c>
      <c r="E100" s="5">
        <f t="shared" si="17"/>
        <v>0</v>
      </c>
      <c r="F100" s="16">
        <f t="shared" si="18"/>
        <v>45</v>
      </c>
      <c r="G100" s="39" t="s">
        <v>376</v>
      </c>
      <c r="H100" s="13" t="s">
        <v>377</v>
      </c>
      <c r="I100" s="13">
        <v>2005</v>
      </c>
      <c r="J100" s="39" t="s">
        <v>378</v>
      </c>
      <c r="AH100" s="12">
        <v>45</v>
      </c>
    </row>
    <row r="101" spans="1:39" ht="12.75">
      <c r="A101" s="2"/>
      <c r="B101" s="5">
        <f t="shared" si="15"/>
        <v>45</v>
      </c>
      <c r="C101" s="5">
        <f t="shared" si="19"/>
        <v>1</v>
      </c>
      <c r="D101" s="5">
        <f t="shared" si="16"/>
        <v>45</v>
      </c>
      <c r="E101" s="5">
        <f t="shared" si="17"/>
        <v>0</v>
      </c>
      <c r="F101" s="16">
        <f t="shared" si="18"/>
        <v>45</v>
      </c>
      <c r="G101" s="39" t="s">
        <v>379</v>
      </c>
      <c r="H101" s="39" t="s">
        <v>380</v>
      </c>
      <c r="I101" s="13">
        <v>2005</v>
      </c>
      <c r="J101" s="39" t="s">
        <v>381</v>
      </c>
      <c r="AM101" s="12">
        <v>45</v>
      </c>
    </row>
    <row r="102" spans="1:30" ht="12.75">
      <c r="A102" s="2"/>
      <c r="B102" s="5">
        <f t="shared" si="15"/>
        <v>45</v>
      </c>
      <c r="C102" s="5">
        <f t="shared" si="19"/>
        <v>1</v>
      </c>
      <c r="D102" s="5">
        <f t="shared" si="16"/>
        <v>45</v>
      </c>
      <c r="E102" s="5">
        <f t="shared" si="17"/>
        <v>0</v>
      </c>
      <c r="F102" s="16">
        <f t="shared" si="18"/>
        <v>45</v>
      </c>
      <c r="G102" s="31" t="s">
        <v>308</v>
      </c>
      <c r="H102" s="13" t="s">
        <v>124</v>
      </c>
      <c r="I102" s="31">
        <v>2004</v>
      </c>
      <c r="J102" s="31" t="s">
        <v>14</v>
      </c>
      <c r="AD102" s="12">
        <v>45</v>
      </c>
    </row>
    <row r="103" spans="1:25" ht="13.5" customHeight="1">
      <c r="A103" s="2"/>
      <c r="B103" s="5">
        <f t="shared" si="15"/>
        <v>45</v>
      </c>
      <c r="C103" s="5">
        <f t="shared" si="19"/>
        <v>1</v>
      </c>
      <c r="D103" s="5">
        <f t="shared" si="16"/>
        <v>45</v>
      </c>
      <c r="E103" s="5">
        <f t="shared" si="17"/>
        <v>0</v>
      </c>
      <c r="F103" s="16">
        <f t="shared" si="18"/>
        <v>45</v>
      </c>
      <c r="G103" s="13" t="s">
        <v>201</v>
      </c>
      <c r="H103" s="13" t="s">
        <v>284</v>
      </c>
      <c r="I103" s="35">
        <v>2005</v>
      </c>
      <c r="J103" s="13" t="s">
        <v>200</v>
      </c>
      <c r="Y103" s="12">
        <v>45</v>
      </c>
    </row>
    <row r="104" spans="1:13" ht="13.5" customHeight="1">
      <c r="A104" s="2"/>
      <c r="B104" s="5">
        <f t="shared" si="15"/>
        <v>45</v>
      </c>
      <c r="C104" s="5">
        <f t="shared" si="19"/>
        <v>1</v>
      </c>
      <c r="D104" s="5">
        <f t="shared" si="16"/>
        <v>45</v>
      </c>
      <c r="E104" s="5">
        <f t="shared" si="17"/>
        <v>0</v>
      </c>
      <c r="F104" s="16">
        <f t="shared" si="18"/>
        <v>45</v>
      </c>
      <c r="G104" s="25" t="s">
        <v>69</v>
      </c>
      <c r="H104" s="13" t="s">
        <v>70</v>
      </c>
      <c r="I104" s="25">
        <v>2005</v>
      </c>
      <c r="J104" s="25" t="s">
        <v>46</v>
      </c>
      <c r="L104" s="6"/>
      <c r="M104" s="1">
        <v>45</v>
      </c>
    </row>
    <row r="105" spans="1:46" ht="13.5" customHeight="1">
      <c r="A105" s="2"/>
      <c r="B105" s="5">
        <f t="shared" si="15"/>
        <v>45</v>
      </c>
      <c r="C105" s="5">
        <f t="shared" si="19"/>
        <v>1</v>
      </c>
      <c r="D105" s="5">
        <f t="shared" si="16"/>
        <v>45</v>
      </c>
      <c r="E105" s="5">
        <f t="shared" si="17"/>
        <v>0</v>
      </c>
      <c r="F105" s="16">
        <f t="shared" si="18"/>
        <v>45</v>
      </c>
      <c r="G105" s="13" t="s">
        <v>229</v>
      </c>
      <c r="H105" s="13" t="s">
        <v>230</v>
      </c>
      <c r="I105" s="13">
        <v>2005</v>
      </c>
      <c r="J105" s="13"/>
      <c r="K105" s="11"/>
      <c r="L105" s="11"/>
      <c r="M105" s="11"/>
      <c r="N105" s="11"/>
      <c r="O105" s="11"/>
      <c r="P105" s="11"/>
      <c r="Q105" s="11"/>
      <c r="R105" s="11"/>
      <c r="S105" s="11"/>
      <c r="T105" s="12">
        <v>45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28" ht="13.5" customHeight="1">
      <c r="A106" s="2"/>
      <c r="B106" s="5">
        <f t="shared" si="15"/>
        <v>45</v>
      </c>
      <c r="C106" s="5">
        <f t="shared" si="19"/>
        <v>1</v>
      </c>
      <c r="D106" s="5">
        <f t="shared" si="16"/>
        <v>45</v>
      </c>
      <c r="E106" s="5">
        <f t="shared" si="17"/>
        <v>0</v>
      </c>
      <c r="F106" s="16">
        <f t="shared" si="18"/>
        <v>45</v>
      </c>
      <c r="G106" s="39" t="s">
        <v>293</v>
      </c>
      <c r="H106" s="39" t="s">
        <v>294</v>
      </c>
      <c r="I106" s="39" t="s">
        <v>289</v>
      </c>
      <c r="J106" s="39" t="s">
        <v>295</v>
      </c>
      <c r="AB106" s="12">
        <v>45</v>
      </c>
    </row>
    <row r="107" spans="1:11" ht="13.5" customHeight="1">
      <c r="A107" s="2"/>
      <c r="B107" s="5">
        <f t="shared" si="15"/>
        <v>45</v>
      </c>
      <c r="C107" s="5">
        <f t="shared" si="19"/>
        <v>1</v>
      </c>
      <c r="D107" s="5">
        <f t="shared" si="16"/>
        <v>45</v>
      </c>
      <c r="E107" s="5">
        <f t="shared" si="17"/>
        <v>0</v>
      </c>
      <c r="F107" s="16">
        <f t="shared" si="18"/>
        <v>45</v>
      </c>
      <c r="G107" s="13" t="s">
        <v>84</v>
      </c>
      <c r="H107" s="13" t="s">
        <v>85</v>
      </c>
      <c r="I107" s="13">
        <v>2005</v>
      </c>
      <c r="J107" s="13" t="s">
        <v>74</v>
      </c>
      <c r="K107" s="1">
        <v>45</v>
      </c>
    </row>
    <row r="108" spans="1:27" ht="13.5" customHeight="1">
      <c r="A108" s="2"/>
      <c r="B108" s="5">
        <f aca="true" t="shared" si="20" ref="B108:B139">SUM(K108:AV108)</f>
        <v>45</v>
      </c>
      <c r="C108" s="5">
        <f t="shared" si="19"/>
        <v>1</v>
      </c>
      <c r="D108" s="5">
        <f aca="true" t="shared" si="21" ref="D108:D139"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</f>
        <v>45</v>
      </c>
      <c r="E108" s="5">
        <f aca="true" t="shared" si="22" ref="E108:E139">IF(COUNT(K108:AT108)&lt;11,IF(COUNT(K108:AT108)&gt;6,(COUNT(K108:AT108)-7),0)*20,80)</f>
        <v>0</v>
      </c>
      <c r="F108" s="16">
        <f aca="true" t="shared" si="23" ref="F108:F139">D108+E108</f>
        <v>45</v>
      </c>
      <c r="G108" s="31" t="s">
        <v>276</v>
      </c>
      <c r="H108" s="31" t="s">
        <v>275</v>
      </c>
      <c r="I108" s="31">
        <v>2005</v>
      </c>
      <c r="J108" s="31" t="s">
        <v>277</v>
      </c>
      <c r="AA108" s="12">
        <v>45</v>
      </c>
    </row>
    <row r="109" spans="1:21" ht="13.5" customHeight="1">
      <c r="A109" s="2"/>
      <c r="B109" s="5">
        <f t="shared" si="20"/>
        <v>45</v>
      </c>
      <c r="C109" s="5">
        <f t="shared" si="19"/>
        <v>1</v>
      </c>
      <c r="D109" s="5">
        <f t="shared" si="21"/>
        <v>45</v>
      </c>
      <c r="E109" s="5">
        <f t="shared" si="22"/>
        <v>0</v>
      </c>
      <c r="F109" s="16">
        <f t="shared" si="23"/>
        <v>45</v>
      </c>
      <c r="G109" s="31" t="s">
        <v>247</v>
      </c>
      <c r="H109" s="31" t="s">
        <v>248</v>
      </c>
      <c r="I109" s="31">
        <v>2004</v>
      </c>
      <c r="J109" s="31"/>
      <c r="U109" s="12">
        <v>45</v>
      </c>
    </row>
    <row r="110" spans="1:35" ht="13.5" customHeight="1">
      <c r="A110" s="2"/>
      <c r="B110" s="5">
        <f t="shared" si="20"/>
        <v>44</v>
      </c>
      <c r="C110" s="5">
        <f t="shared" si="19"/>
        <v>1</v>
      </c>
      <c r="D110" s="5">
        <f t="shared" si="21"/>
        <v>44</v>
      </c>
      <c r="E110" s="5">
        <f t="shared" si="22"/>
        <v>0</v>
      </c>
      <c r="F110" s="16">
        <f t="shared" si="23"/>
        <v>44</v>
      </c>
      <c r="G110" s="47" t="s">
        <v>358</v>
      </c>
      <c r="H110" s="48"/>
      <c r="I110" s="47">
        <v>2004</v>
      </c>
      <c r="J110" s="47" t="s">
        <v>356</v>
      </c>
      <c r="AI110" s="12">
        <v>44</v>
      </c>
    </row>
    <row r="111" spans="1:43" ht="12.75">
      <c r="A111" s="2"/>
      <c r="B111" s="5">
        <f t="shared" si="20"/>
        <v>44</v>
      </c>
      <c r="C111" s="5">
        <f t="shared" si="19"/>
        <v>1</v>
      </c>
      <c r="D111" s="5">
        <f t="shared" si="21"/>
        <v>44</v>
      </c>
      <c r="E111" s="5">
        <f t="shared" si="22"/>
        <v>0</v>
      </c>
      <c r="F111" s="16">
        <f t="shared" si="23"/>
        <v>44</v>
      </c>
      <c r="G111" s="49" t="s">
        <v>401</v>
      </c>
      <c r="H111" s="49" t="s">
        <v>113</v>
      </c>
      <c r="I111" s="49">
        <v>2004</v>
      </c>
      <c r="J111" s="49" t="s">
        <v>45</v>
      </c>
      <c r="AQ111" s="12">
        <v>44</v>
      </c>
    </row>
    <row r="112" spans="1:29" ht="12.75">
      <c r="A112" s="2"/>
      <c r="B112" s="5">
        <f t="shared" si="20"/>
        <v>44</v>
      </c>
      <c r="C112" s="5">
        <f t="shared" si="19"/>
        <v>1</v>
      </c>
      <c r="D112" s="5">
        <f t="shared" si="21"/>
        <v>44</v>
      </c>
      <c r="E112" s="5">
        <f t="shared" si="22"/>
        <v>0</v>
      </c>
      <c r="F112" s="16">
        <f t="shared" si="23"/>
        <v>44</v>
      </c>
      <c r="G112" s="32" t="s">
        <v>186</v>
      </c>
      <c r="H112" s="32" t="s">
        <v>187</v>
      </c>
      <c r="I112" s="33">
        <v>2005</v>
      </c>
      <c r="J112" s="32" t="s">
        <v>12</v>
      </c>
      <c r="L112" s="1"/>
      <c r="R112" s="12">
        <v>44</v>
      </c>
      <c r="AC112" s="3"/>
    </row>
    <row r="113" spans="1:46" ht="12.75">
      <c r="A113" s="2"/>
      <c r="B113" s="5">
        <f t="shared" si="20"/>
        <v>44</v>
      </c>
      <c r="C113" s="5">
        <f t="shared" si="19"/>
        <v>1</v>
      </c>
      <c r="D113" s="5">
        <f t="shared" si="21"/>
        <v>44</v>
      </c>
      <c r="E113" s="5">
        <f t="shared" si="22"/>
        <v>0</v>
      </c>
      <c r="F113" s="16">
        <f t="shared" si="23"/>
        <v>44</v>
      </c>
      <c r="G113" s="13" t="s">
        <v>195</v>
      </c>
      <c r="H113" s="13" t="s">
        <v>196</v>
      </c>
      <c r="I113" s="13">
        <v>2005</v>
      </c>
      <c r="J113" s="13" t="s">
        <v>194</v>
      </c>
      <c r="K113" s="11"/>
      <c r="L113" s="11"/>
      <c r="M113" s="11"/>
      <c r="N113" s="11"/>
      <c r="O113" s="11"/>
      <c r="P113" s="11"/>
      <c r="Q113" s="11"/>
      <c r="R113" s="8"/>
      <c r="S113" s="11"/>
      <c r="U113" s="11"/>
      <c r="V113" s="11"/>
      <c r="W113" s="11"/>
      <c r="X113" s="11">
        <v>44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0" ht="12.75">
      <c r="A114" s="2"/>
      <c r="B114" s="5">
        <f t="shared" si="20"/>
        <v>44</v>
      </c>
      <c r="C114" s="5">
        <f t="shared" si="19"/>
        <v>1</v>
      </c>
      <c r="D114" s="5">
        <f t="shared" si="21"/>
        <v>44</v>
      </c>
      <c r="E114" s="5">
        <f t="shared" si="22"/>
        <v>0</v>
      </c>
      <c r="F114" s="16">
        <f t="shared" si="23"/>
        <v>44</v>
      </c>
      <c r="G114" s="39" t="s">
        <v>390</v>
      </c>
      <c r="H114" s="39" t="s">
        <v>391</v>
      </c>
      <c r="I114" s="13">
        <v>2005</v>
      </c>
      <c r="J114" s="39" t="s">
        <v>392</v>
      </c>
      <c r="AN114" s="12">
        <v>44</v>
      </c>
    </row>
    <row r="115" spans="1:46" ht="25.5">
      <c r="A115" s="2"/>
      <c r="B115" s="5">
        <f t="shared" si="20"/>
        <v>44</v>
      </c>
      <c r="C115" s="5">
        <f t="shared" si="19"/>
        <v>1</v>
      </c>
      <c r="D115" s="5">
        <f t="shared" si="21"/>
        <v>44</v>
      </c>
      <c r="E115" s="5">
        <f t="shared" si="22"/>
        <v>0</v>
      </c>
      <c r="F115" s="16">
        <f t="shared" si="23"/>
        <v>44</v>
      </c>
      <c r="G115" s="36" t="s">
        <v>259</v>
      </c>
      <c r="I115" s="37">
        <v>5</v>
      </c>
      <c r="J115" s="36" t="s">
        <v>258</v>
      </c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>
        <v>44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2.75">
      <c r="A116" s="3"/>
      <c r="B116" s="5">
        <f t="shared" si="20"/>
        <v>44</v>
      </c>
      <c r="C116" s="5">
        <f t="shared" si="19"/>
        <v>1</v>
      </c>
      <c r="D116" s="5">
        <f t="shared" si="21"/>
        <v>44</v>
      </c>
      <c r="E116" s="5">
        <f t="shared" si="22"/>
        <v>0</v>
      </c>
      <c r="F116" s="16">
        <f t="shared" si="23"/>
        <v>44</v>
      </c>
      <c r="G116" s="39" t="s">
        <v>412</v>
      </c>
      <c r="H116" s="13" t="s">
        <v>413</v>
      </c>
      <c r="I116" s="13">
        <v>2005</v>
      </c>
      <c r="J116" s="39" t="s">
        <v>406</v>
      </c>
      <c r="AT116" s="12">
        <v>44</v>
      </c>
    </row>
    <row r="117" spans="1:27" ht="12.75">
      <c r="A117" s="2"/>
      <c r="B117" s="5">
        <f t="shared" si="20"/>
        <v>44</v>
      </c>
      <c r="C117" s="5">
        <f t="shared" si="19"/>
        <v>1</v>
      </c>
      <c r="D117" s="5">
        <f t="shared" si="21"/>
        <v>44</v>
      </c>
      <c r="E117" s="5">
        <f t="shared" si="22"/>
        <v>0</v>
      </c>
      <c r="F117" s="16">
        <f t="shared" si="23"/>
        <v>44</v>
      </c>
      <c r="G117" s="31" t="s">
        <v>279</v>
      </c>
      <c r="H117" s="31" t="s">
        <v>278</v>
      </c>
      <c r="I117" s="31">
        <v>2005</v>
      </c>
      <c r="J117" s="31" t="s">
        <v>280</v>
      </c>
      <c r="AA117" s="12">
        <v>44</v>
      </c>
    </row>
    <row r="118" spans="1:28" ht="12.75">
      <c r="A118" s="2"/>
      <c r="B118" s="5">
        <f t="shared" si="20"/>
        <v>44</v>
      </c>
      <c r="C118" s="5">
        <f t="shared" si="19"/>
        <v>1</v>
      </c>
      <c r="D118" s="5">
        <f t="shared" si="21"/>
        <v>44</v>
      </c>
      <c r="E118" s="5">
        <f t="shared" si="22"/>
        <v>0</v>
      </c>
      <c r="F118" s="16">
        <f t="shared" si="23"/>
        <v>44</v>
      </c>
      <c r="G118" s="39" t="s">
        <v>296</v>
      </c>
      <c r="H118" s="39" t="s">
        <v>96</v>
      </c>
      <c r="I118" s="39" t="s">
        <v>289</v>
      </c>
      <c r="J118" s="39" t="s">
        <v>283</v>
      </c>
      <c r="AB118" s="12">
        <v>44</v>
      </c>
    </row>
    <row r="119" spans="1:39" ht="12.75">
      <c r="A119" s="2"/>
      <c r="B119" s="5">
        <f t="shared" si="20"/>
        <v>44</v>
      </c>
      <c r="C119" s="5">
        <f aca="true" t="shared" si="24" ref="C119:C150">COUNT(K119:AT119)</f>
        <v>1</v>
      </c>
      <c r="D119" s="5">
        <f t="shared" si="21"/>
        <v>44</v>
      </c>
      <c r="E119" s="5">
        <f t="shared" si="22"/>
        <v>0</v>
      </c>
      <c r="F119" s="16">
        <f t="shared" si="23"/>
        <v>44</v>
      </c>
      <c r="G119" s="39" t="s">
        <v>382</v>
      </c>
      <c r="H119" s="39" t="s">
        <v>383</v>
      </c>
      <c r="I119" s="13">
        <v>2005</v>
      </c>
      <c r="J119" s="39" t="s">
        <v>381</v>
      </c>
      <c r="AI119" s="3"/>
      <c r="AM119" s="12">
        <v>44</v>
      </c>
    </row>
    <row r="120" spans="1:46" ht="12.75">
      <c r="A120" s="2"/>
      <c r="B120" s="5">
        <f t="shared" si="20"/>
        <v>44</v>
      </c>
      <c r="C120" s="5">
        <f t="shared" si="24"/>
        <v>1</v>
      </c>
      <c r="D120" s="5">
        <f t="shared" si="21"/>
        <v>44</v>
      </c>
      <c r="E120" s="5">
        <f t="shared" si="22"/>
        <v>0</v>
      </c>
      <c r="F120" s="16">
        <f t="shared" si="23"/>
        <v>44</v>
      </c>
      <c r="G120" s="13" t="s">
        <v>86</v>
      </c>
      <c r="H120" s="13" t="s">
        <v>78</v>
      </c>
      <c r="I120" s="13">
        <v>2004</v>
      </c>
      <c r="J120" s="13" t="s">
        <v>87</v>
      </c>
      <c r="K120" s="1">
        <v>44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21" ht="12.75">
      <c r="A121" s="2"/>
      <c r="B121" s="5">
        <f t="shared" si="20"/>
        <v>44</v>
      </c>
      <c r="C121" s="5">
        <f t="shared" si="24"/>
        <v>1</v>
      </c>
      <c r="D121" s="5">
        <f t="shared" si="21"/>
        <v>44</v>
      </c>
      <c r="E121" s="5">
        <f t="shared" si="22"/>
        <v>0</v>
      </c>
      <c r="F121" s="16">
        <f t="shared" si="23"/>
        <v>44</v>
      </c>
      <c r="G121" s="31" t="s">
        <v>249</v>
      </c>
      <c r="H121" s="31" t="s">
        <v>250</v>
      </c>
      <c r="I121" s="31">
        <v>2005</v>
      </c>
      <c r="J121" s="31"/>
      <c r="U121" s="12">
        <v>44</v>
      </c>
    </row>
    <row r="122" spans="1:46" ht="12.75">
      <c r="A122" s="2"/>
      <c r="B122" s="5">
        <f t="shared" si="20"/>
        <v>44</v>
      </c>
      <c r="C122" s="5">
        <f t="shared" si="24"/>
        <v>1</v>
      </c>
      <c r="D122" s="5">
        <f t="shared" si="21"/>
        <v>44</v>
      </c>
      <c r="E122" s="5">
        <f t="shared" si="22"/>
        <v>0</v>
      </c>
      <c r="F122" s="16">
        <f t="shared" si="23"/>
        <v>44</v>
      </c>
      <c r="G122" s="13" t="s">
        <v>231</v>
      </c>
      <c r="H122" s="13" t="s">
        <v>232</v>
      </c>
      <c r="I122" s="13">
        <v>2005</v>
      </c>
      <c r="J122" s="13" t="s">
        <v>233</v>
      </c>
      <c r="K122" s="11"/>
      <c r="L122" s="1"/>
      <c r="M122" s="1"/>
      <c r="N122" s="1"/>
      <c r="O122" s="1"/>
      <c r="P122" s="1"/>
      <c r="Q122" s="1"/>
      <c r="R122" s="1"/>
      <c r="S122" s="1"/>
      <c r="T122" s="1">
        <v>44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35" ht="12.75">
      <c r="A123" s="2"/>
      <c r="B123" s="5">
        <f t="shared" si="20"/>
        <v>43</v>
      </c>
      <c r="C123" s="5">
        <f t="shared" si="24"/>
        <v>1</v>
      </c>
      <c r="D123" s="5">
        <f t="shared" si="21"/>
        <v>43</v>
      </c>
      <c r="E123" s="5">
        <f t="shared" si="22"/>
        <v>0</v>
      </c>
      <c r="F123" s="16">
        <f t="shared" si="23"/>
        <v>43</v>
      </c>
      <c r="G123" s="47" t="s">
        <v>359</v>
      </c>
      <c r="H123" s="48"/>
      <c r="I123" s="47">
        <v>2005</v>
      </c>
      <c r="J123" s="47" t="s">
        <v>356</v>
      </c>
      <c r="AI123" s="12">
        <v>43</v>
      </c>
    </row>
    <row r="124" spans="1:28" ht="12.75">
      <c r="A124" s="2"/>
      <c r="B124" s="5">
        <f t="shared" si="20"/>
        <v>43</v>
      </c>
      <c r="C124" s="5">
        <f t="shared" si="24"/>
        <v>1</v>
      </c>
      <c r="D124" s="5">
        <f t="shared" si="21"/>
        <v>43</v>
      </c>
      <c r="E124" s="5">
        <f t="shared" si="22"/>
        <v>0</v>
      </c>
      <c r="F124" s="16">
        <f t="shared" si="23"/>
        <v>43</v>
      </c>
      <c r="G124" s="39" t="s">
        <v>297</v>
      </c>
      <c r="H124" s="39" t="s">
        <v>298</v>
      </c>
      <c r="I124" s="39" t="s">
        <v>289</v>
      </c>
      <c r="J124" s="39" t="s">
        <v>299</v>
      </c>
      <c r="AB124" s="12">
        <v>43</v>
      </c>
    </row>
    <row r="125" spans="1:24" ht="12.75">
      <c r="A125" s="2"/>
      <c r="B125" s="5">
        <f t="shared" si="20"/>
        <v>43</v>
      </c>
      <c r="C125" s="5">
        <f t="shared" si="24"/>
        <v>1</v>
      </c>
      <c r="D125" s="5">
        <f t="shared" si="21"/>
        <v>43</v>
      </c>
      <c r="E125" s="5">
        <f t="shared" si="22"/>
        <v>0</v>
      </c>
      <c r="F125" s="16">
        <f t="shared" si="23"/>
        <v>43</v>
      </c>
      <c r="G125" s="13" t="s">
        <v>195</v>
      </c>
      <c r="H125" s="13" t="s">
        <v>197</v>
      </c>
      <c r="I125" s="13">
        <v>2005</v>
      </c>
      <c r="J125" s="13" t="s">
        <v>194</v>
      </c>
      <c r="K125" s="11"/>
      <c r="Q125" s="1"/>
      <c r="T125" s="1"/>
      <c r="X125" s="12">
        <v>43</v>
      </c>
    </row>
    <row r="126" spans="1:26" ht="25.5">
      <c r="A126" s="2"/>
      <c r="B126" s="5">
        <f t="shared" si="20"/>
        <v>43</v>
      </c>
      <c r="C126" s="5">
        <f t="shared" si="24"/>
        <v>1</v>
      </c>
      <c r="D126" s="5">
        <f t="shared" si="21"/>
        <v>43</v>
      </c>
      <c r="E126" s="5">
        <f t="shared" si="22"/>
        <v>0</v>
      </c>
      <c r="F126" s="16">
        <f t="shared" si="23"/>
        <v>43</v>
      </c>
      <c r="G126" s="36" t="s">
        <v>260</v>
      </c>
      <c r="I126" s="37">
        <v>5</v>
      </c>
      <c r="J126" s="36" t="s">
        <v>261</v>
      </c>
      <c r="Z126" s="1">
        <v>43</v>
      </c>
    </row>
    <row r="127" spans="1:30" ht="12.75">
      <c r="A127" s="2"/>
      <c r="B127" s="5">
        <f t="shared" si="20"/>
        <v>43</v>
      </c>
      <c r="C127" s="5">
        <f t="shared" si="24"/>
        <v>1</v>
      </c>
      <c r="D127" s="5">
        <f t="shared" si="21"/>
        <v>43</v>
      </c>
      <c r="E127" s="5">
        <f t="shared" si="22"/>
        <v>0</v>
      </c>
      <c r="F127" s="16">
        <f t="shared" si="23"/>
        <v>43</v>
      </c>
      <c r="G127" s="31" t="s">
        <v>309</v>
      </c>
      <c r="H127" s="13" t="s">
        <v>67</v>
      </c>
      <c r="I127" s="31">
        <v>2005</v>
      </c>
      <c r="J127" s="31" t="s">
        <v>310</v>
      </c>
      <c r="AD127" s="12">
        <v>43</v>
      </c>
    </row>
    <row r="128" spans="1:21" ht="25.5">
      <c r="A128" s="2"/>
      <c r="B128" s="5">
        <f t="shared" si="20"/>
        <v>43</v>
      </c>
      <c r="C128" s="5">
        <f t="shared" si="24"/>
        <v>1</v>
      </c>
      <c r="D128" s="5">
        <f t="shared" si="21"/>
        <v>43</v>
      </c>
      <c r="E128" s="5">
        <f t="shared" si="22"/>
        <v>0</v>
      </c>
      <c r="F128" s="16">
        <f t="shared" si="23"/>
        <v>43</v>
      </c>
      <c r="G128" s="31" t="s">
        <v>251</v>
      </c>
      <c r="H128" s="31" t="s">
        <v>252</v>
      </c>
      <c r="I128" s="31">
        <v>2005</v>
      </c>
      <c r="J128" s="31" t="s">
        <v>253</v>
      </c>
      <c r="U128" s="12">
        <v>43</v>
      </c>
    </row>
    <row r="129" spans="1:46" ht="12.75">
      <c r="A129" s="2"/>
      <c r="B129" s="5">
        <f t="shared" si="20"/>
        <v>43</v>
      </c>
      <c r="C129" s="5">
        <f t="shared" si="24"/>
        <v>1</v>
      </c>
      <c r="D129" s="5">
        <f t="shared" si="21"/>
        <v>43</v>
      </c>
      <c r="E129" s="5">
        <f t="shared" si="22"/>
        <v>0</v>
      </c>
      <c r="F129" s="16">
        <f t="shared" si="23"/>
        <v>43</v>
      </c>
      <c r="G129" s="13" t="s">
        <v>88</v>
      </c>
      <c r="H129" s="13" t="s">
        <v>89</v>
      </c>
      <c r="I129" s="13">
        <v>2004</v>
      </c>
      <c r="J129" s="13"/>
      <c r="K129" s="1">
        <v>43</v>
      </c>
      <c r="M129" s="11"/>
      <c r="N129" s="11"/>
      <c r="O129" s="11"/>
      <c r="P129" s="11"/>
      <c r="Q129" s="11"/>
      <c r="R129" s="11"/>
      <c r="S129" s="11"/>
      <c r="T129" s="8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20" ht="12.75">
      <c r="A130" s="2"/>
      <c r="B130" s="5">
        <f t="shared" si="20"/>
        <v>43</v>
      </c>
      <c r="C130" s="5">
        <f t="shared" si="24"/>
        <v>1</v>
      </c>
      <c r="D130" s="5">
        <f t="shared" si="21"/>
        <v>43</v>
      </c>
      <c r="E130" s="5">
        <f t="shared" si="22"/>
        <v>0</v>
      </c>
      <c r="F130" s="16">
        <f t="shared" si="23"/>
        <v>43</v>
      </c>
      <c r="G130" s="13" t="s">
        <v>234</v>
      </c>
      <c r="H130" s="13" t="s">
        <v>235</v>
      </c>
      <c r="I130" s="13">
        <v>2004</v>
      </c>
      <c r="J130" s="13"/>
      <c r="T130" s="12">
        <v>43</v>
      </c>
    </row>
    <row r="131" spans="1:46" ht="12.75">
      <c r="A131" s="3"/>
      <c r="B131" s="5">
        <f t="shared" si="20"/>
        <v>42</v>
      </c>
      <c r="C131" s="5">
        <f t="shared" si="24"/>
        <v>1</v>
      </c>
      <c r="D131" s="5">
        <f t="shared" si="21"/>
        <v>42</v>
      </c>
      <c r="E131" s="5">
        <f t="shared" si="22"/>
        <v>0</v>
      </c>
      <c r="F131" s="16">
        <f t="shared" si="23"/>
        <v>42</v>
      </c>
      <c r="G131" s="39" t="s">
        <v>414</v>
      </c>
      <c r="H131" s="13" t="s">
        <v>415</v>
      </c>
      <c r="I131" s="13">
        <v>2004</v>
      </c>
      <c r="J131" s="39" t="s">
        <v>46</v>
      </c>
      <c r="AT131" s="12">
        <v>42</v>
      </c>
    </row>
    <row r="132" spans="1:46" ht="12.75">
      <c r="A132" s="2"/>
      <c r="B132" s="5">
        <f t="shared" si="20"/>
        <v>42</v>
      </c>
      <c r="C132" s="5">
        <f t="shared" si="24"/>
        <v>1</v>
      </c>
      <c r="D132" s="5">
        <f t="shared" si="21"/>
        <v>42</v>
      </c>
      <c r="E132" s="5">
        <f t="shared" si="22"/>
        <v>0</v>
      </c>
      <c r="F132" s="16">
        <f t="shared" si="23"/>
        <v>42</v>
      </c>
      <c r="G132" s="13" t="s">
        <v>198</v>
      </c>
      <c r="H132" s="13" t="s">
        <v>199</v>
      </c>
      <c r="I132" s="13">
        <v>2004</v>
      </c>
      <c r="J132" s="13" t="s">
        <v>194</v>
      </c>
      <c r="K132" s="11"/>
      <c r="L132" s="1"/>
      <c r="M132" s="1"/>
      <c r="N132" s="1"/>
      <c r="O132" s="1"/>
      <c r="P132" s="1"/>
      <c r="Q132" s="1"/>
      <c r="S132" s="1"/>
      <c r="U132" s="1"/>
      <c r="V132" s="1"/>
      <c r="W132" s="1"/>
      <c r="X132" s="11">
        <v>42</v>
      </c>
      <c r="Y132" s="1"/>
      <c r="Z132" s="1"/>
      <c r="AA132" s="6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30">
      <c r="A133" s="2"/>
      <c r="B133" s="5">
        <f t="shared" si="20"/>
        <v>42</v>
      </c>
      <c r="C133" s="5">
        <f t="shared" si="24"/>
        <v>1</v>
      </c>
      <c r="D133" s="5">
        <f t="shared" si="21"/>
        <v>42</v>
      </c>
      <c r="E133" s="5">
        <f t="shared" si="22"/>
        <v>0</v>
      </c>
      <c r="F133" s="16">
        <f t="shared" si="23"/>
        <v>42</v>
      </c>
      <c r="G133" s="26" t="s">
        <v>123</v>
      </c>
      <c r="H133" s="13" t="s">
        <v>124</v>
      </c>
      <c r="I133" s="27">
        <v>2005</v>
      </c>
      <c r="J133" s="27" t="s">
        <v>9</v>
      </c>
      <c r="K133" s="1"/>
      <c r="L133" s="12">
        <v>42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8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28" ht="12.75">
      <c r="A134" s="2"/>
      <c r="B134" s="5">
        <f t="shared" si="20"/>
        <v>42</v>
      </c>
      <c r="C134" s="5">
        <f t="shared" si="24"/>
        <v>1</v>
      </c>
      <c r="D134" s="5">
        <f t="shared" si="21"/>
        <v>42</v>
      </c>
      <c r="E134" s="5">
        <f t="shared" si="22"/>
        <v>0</v>
      </c>
      <c r="F134" s="16">
        <f t="shared" si="23"/>
        <v>42</v>
      </c>
      <c r="G134" s="39" t="s">
        <v>300</v>
      </c>
      <c r="H134" s="39" t="s">
        <v>292</v>
      </c>
      <c r="I134" s="39" t="s">
        <v>289</v>
      </c>
      <c r="J134" s="39" t="s">
        <v>301</v>
      </c>
      <c r="AB134" s="12">
        <v>42</v>
      </c>
    </row>
    <row r="135" spans="1:21" ht="12.75">
      <c r="A135" s="2"/>
      <c r="B135" s="5">
        <f t="shared" si="20"/>
        <v>42</v>
      </c>
      <c r="C135" s="5">
        <f t="shared" si="24"/>
        <v>1</v>
      </c>
      <c r="D135" s="5">
        <f t="shared" si="21"/>
        <v>42</v>
      </c>
      <c r="E135" s="5">
        <f t="shared" si="22"/>
        <v>0</v>
      </c>
      <c r="F135" s="16">
        <f t="shared" si="23"/>
        <v>42</v>
      </c>
      <c r="G135" s="31" t="s">
        <v>254</v>
      </c>
      <c r="H135" s="31" t="s">
        <v>121</v>
      </c>
      <c r="I135" s="31">
        <v>2005</v>
      </c>
      <c r="J135" s="31"/>
      <c r="U135" s="12">
        <v>42</v>
      </c>
    </row>
    <row r="136" spans="1:35" ht="12.75">
      <c r="A136" s="2"/>
      <c r="B136" s="5">
        <f t="shared" si="20"/>
        <v>42</v>
      </c>
      <c r="C136" s="5">
        <f t="shared" si="24"/>
        <v>1</v>
      </c>
      <c r="D136" s="5">
        <f t="shared" si="21"/>
        <v>42</v>
      </c>
      <c r="E136" s="5">
        <f t="shared" si="22"/>
        <v>0</v>
      </c>
      <c r="F136" s="16">
        <f t="shared" si="23"/>
        <v>42</v>
      </c>
      <c r="G136" s="47" t="s">
        <v>360</v>
      </c>
      <c r="H136" s="48"/>
      <c r="I136" s="47">
        <v>2004</v>
      </c>
      <c r="J136" s="47" t="s">
        <v>361</v>
      </c>
      <c r="AI136" s="12">
        <v>42</v>
      </c>
    </row>
    <row r="137" spans="1:13" ht="12.75">
      <c r="A137" s="2"/>
      <c r="B137" s="5">
        <f t="shared" si="20"/>
        <v>41</v>
      </c>
      <c r="C137" s="5">
        <f t="shared" si="24"/>
        <v>1</v>
      </c>
      <c r="D137" s="5">
        <f t="shared" si="21"/>
        <v>41</v>
      </c>
      <c r="E137" s="5">
        <f t="shared" si="22"/>
        <v>0</v>
      </c>
      <c r="F137" s="16">
        <f t="shared" si="23"/>
        <v>41</v>
      </c>
      <c r="G137" s="13" t="s">
        <v>92</v>
      </c>
      <c r="H137" s="13" t="s">
        <v>78</v>
      </c>
      <c r="I137" s="13">
        <v>2004</v>
      </c>
      <c r="J137" s="13"/>
      <c r="K137" s="1">
        <v>41</v>
      </c>
      <c r="M137" s="1"/>
    </row>
    <row r="138" spans="1:20" ht="12.75">
      <c r="A138" s="2"/>
      <c r="B138" s="5">
        <f t="shared" si="20"/>
        <v>41</v>
      </c>
      <c r="C138" s="5">
        <f t="shared" si="24"/>
        <v>1</v>
      </c>
      <c r="D138" s="5">
        <f t="shared" si="21"/>
        <v>41</v>
      </c>
      <c r="E138" s="5">
        <f t="shared" si="22"/>
        <v>0</v>
      </c>
      <c r="F138" s="16">
        <f t="shared" si="23"/>
        <v>41</v>
      </c>
      <c r="G138" s="13" t="s">
        <v>237</v>
      </c>
      <c r="H138" s="13" t="s">
        <v>238</v>
      </c>
      <c r="I138" s="13">
        <v>2005</v>
      </c>
      <c r="J138" s="13"/>
      <c r="T138" s="12">
        <v>41</v>
      </c>
    </row>
    <row r="139" spans="1:35" ht="12.75">
      <c r="A139" s="2"/>
      <c r="B139" s="5">
        <f t="shared" si="20"/>
        <v>41</v>
      </c>
      <c r="C139" s="5">
        <f t="shared" si="24"/>
        <v>1</v>
      </c>
      <c r="D139" s="5">
        <f t="shared" si="21"/>
        <v>41</v>
      </c>
      <c r="E139" s="5">
        <f t="shared" si="22"/>
        <v>0</v>
      </c>
      <c r="F139" s="16">
        <f t="shared" si="23"/>
        <v>41</v>
      </c>
      <c r="G139" s="47" t="s">
        <v>362</v>
      </c>
      <c r="H139" s="48"/>
      <c r="I139" s="47">
        <v>2005</v>
      </c>
      <c r="J139" s="47" t="s">
        <v>356</v>
      </c>
      <c r="AI139" s="12">
        <v>41</v>
      </c>
    </row>
    <row r="140" spans="1:46" ht="12.75">
      <c r="A140" s="3"/>
      <c r="B140" s="5">
        <f aca="true" t="shared" si="25" ref="B140:B174">SUM(K140:AV140)</f>
        <v>41</v>
      </c>
      <c r="C140" s="5">
        <f t="shared" si="24"/>
        <v>1</v>
      </c>
      <c r="D140" s="5">
        <f aca="true" t="shared" si="26" ref="D140:D174"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</f>
        <v>41</v>
      </c>
      <c r="E140" s="5">
        <f aca="true" t="shared" si="27" ref="E140:E174">IF(COUNT(K140:AT140)&lt;11,IF(COUNT(K140:AT140)&gt;6,(COUNT(K140:AT140)-7),0)*20,80)</f>
        <v>0</v>
      </c>
      <c r="F140" s="16">
        <f aca="true" t="shared" si="28" ref="F140:F171">D140+E140</f>
        <v>41</v>
      </c>
      <c r="G140" s="39" t="s">
        <v>416</v>
      </c>
      <c r="H140" s="13" t="s">
        <v>417</v>
      </c>
      <c r="I140" s="13">
        <v>2005</v>
      </c>
      <c r="J140" s="39" t="s">
        <v>46</v>
      </c>
      <c r="AT140" s="12">
        <v>41</v>
      </c>
    </row>
    <row r="141" spans="1:20" ht="12.75">
      <c r="A141" s="2"/>
      <c r="B141" s="5">
        <f t="shared" si="25"/>
        <v>41</v>
      </c>
      <c r="C141" s="5">
        <f t="shared" si="24"/>
        <v>1</v>
      </c>
      <c r="D141" s="5">
        <f t="shared" si="26"/>
        <v>41</v>
      </c>
      <c r="E141" s="5">
        <f t="shared" si="27"/>
        <v>0</v>
      </c>
      <c r="F141" s="16">
        <f t="shared" si="28"/>
        <v>41</v>
      </c>
      <c r="G141" s="32" t="s">
        <v>190</v>
      </c>
      <c r="H141" s="32" t="s">
        <v>191</v>
      </c>
      <c r="I141" s="33">
        <v>2004</v>
      </c>
      <c r="J141" s="32" t="s">
        <v>12</v>
      </c>
      <c r="K141" s="11"/>
      <c r="R141" s="12">
        <v>41</v>
      </c>
      <c r="T141" s="1"/>
    </row>
    <row r="142" spans="1:33" ht="12.75">
      <c r="A142" s="2"/>
      <c r="B142" s="5">
        <f t="shared" si="25"/>
        <v>40</v>
      </c>
      <c r="C142" s="5">
        <f t="shared" si="24"/>
        <v>1</v>
      </c>
      <c r="D142" s="5">
        <f t="shared" si="26"/>
        <v>40</v>
      </c>
      <c r="E142" s="5">
        <f t="shared" si="27"/>
        <v>0</v>
      </c>
      <c r="F142" s="16">
        <f t="shared" si="28"/>
        <v>40</v>
      </c>
      <c r="G142" s="31" t="s">
        <v>332</v>
      </c>
      <c r="H142" s="13" t="s">
        <v>333</v>
      </c>
      <c r="I142" s="43">
        <v>2004</v>
      </c>
      <c r="J142" s="31" t="s">
        <v>46</v>
      </c>
      <c r="AG142" s="12">
        <v>40</v>
      </c>
    </row>
    <row r="143" spans="1:35" ht="12.75">
      <c r="A143" s="2"/>
      <c r="B143" s="5">
        <f t="shared" si="25"/>
        <v>40</v>
      </c>
      <c r="C143" s="5">
        <f t="shared" si="24"/>
        <v>1</v>
      </c>
      <c r="D143" s="5">
        <f t="shared" si="26"/>
        <v>40</v>
      </c>
      <c r="E143" s="5">
        <f t="shared" si="27"/>
        <v>0</v>
      </c>
      <c r="F143" s="16">
        <f t="shared" si="28"/>
        <v>40</v>
      </c>
      <c r="G143" s="47" t="s">
        <v>363</v>
      </c>
      <c r="H143" s="48"/>
      <c r="I143" s="47">
        <v>2005</v>
      </c>
      <c r="J143" s="47" t="s">
        <v>356</v>
      </c>
      <c r="AI143" s="12">
        <v>40</v>
      </c>
    </row>
    <row r="144" spans="1:46" ht="15">
      <c r="A144" s="2"/>
      <c r="B144" s="5">
        <f t="shared" si="25"/>
        <v>40</v>
      </c>
      <c r="C144" s="5">
        <f t="shared" si="24"/>
        <v>1</v>
      </c>
      <c r="D144" s="5">
        <f t="shared" si="26"/>
        <v>40</v>
      </c>
      <c r="E144" s="5">
        <f t="shared" si="27"/>
        <v>0</v>
      </c>
      <c r="F144" s="16">
        <f t="shared" si="28"/>
        <v>40</v>
      </c>
      <c r="G144" s="26" t="s">
        <v>125</v>
      </c>
      <c r="H144" s="13" t="s">
        <v>117</v>
      </c>
      <c r="I144" s="27">
        <v>2005</v>
      </c>
      <c r="J144" s="27" t="s">
        <v>9</v>
      </c>
      <c r="K144" s="11"/>
      <c r="L144" s="12">
        <v>40</v>
      </c>
      <c r="M144" s="11"/>
      <c r="N144" s="11"/>
      <c r="O144" s="11"/>
      <c r="P144" s="11"/>
      <c r="Q144" s="11"/>
      <c r="R144" s="11"/>
      <c r="S144" s="11"/>
      <c r="T144" s="8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2"/>
      <c r="B145" s="5">
        <f t="shared" si="25"/>
        <v>40</v>
      </c>
      <c r="C145" s="5">
        <f t="shared" si="24"/>
        <v>1</v>
      </c>
      <c r="D145" s="5">
        <f t="shared" si="26"/>
        <v>40</v>
      </c>
      <c r="E145" s="5">
        <f t="shared" si="27"/>
        <v>0</v>
      </c>
      <c r="F145" s="16">
        <f t="shared" si="28"/>
        <v>40</v>
      </c>
      <c r="G145" s="13" t="s">
        <v>93</v>
      </c>
      <c r="H145" s="13" t="s">
        <v>94</v>
      </c>
      <c r="I145" s="13">
        <v>2004</v>
      </c>
      <c r="J145" s="13"/>
      <c r="K145" s="1">
        <v>40</v>
      </c>
      <c r="M145" s="1"/>
      <c r="N145" s="11"/>
      <c r="O145" s="11"/>
      <c r="P145" s="11"/>
      <c r="Q145" s="11"/>
      <c r="R145" s="11"/>
      <c r="S145" s="11"/>
      <c r="T145" s="11"/>
      <c r="U145" s="8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O145" s="11"/>
      <c r="AP145" s="11"/>
      <c r="AQ145" s="11"/>
      <c r="AR145" s="11"/>
      <c r="AS145" s="11"/>
      <c r="AT145" s="11"/>
    </row>
    <row r="146" spans="1:46" ht="12.75">
      <c r="A146" s="2"/>
      <c r="B146" s="5">
        <f t="shared" si="25"/>
        <v>39</v>
      </c>
      <c r="C146" s="5">
        <f t="shared" si="24"/>
        <v>1</v>
      </c>
      <c r="D146" s="5">
        <f t="shared" si="26"/>
        <v>39</v>
      </c>
      <c r="E146" s="5">
        <f t="shared" si="27"/>
        <v>0</v>
      </c>
      <c r="F146" s="16">
        <f t="shared" si="28"/>
        <v>39</v>
      </c>
      <c r="G146" s="13" t="s">
        <v>95</v>
      </c>
      <c r="H146" s="13" t="s">
        <v>96</v>
      </c>
      <c r="I146" s="13">
        <v>2005</v>
      </c>
      <c r="J146" s="13" t="s">
        <v>97</v>
      </c>
      <c r="K146" s="1">
        <v>39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35" ht="12.75">
      <c r="A147" s="2"/>
      <c r="B147" s="5">
        <f t="shared" si="25"/>
        <v>39</v>
      </c>
      <c r="C147" s="5">
        <f t="shared" si="24"/>
        <v>1</v>
      </c>
      <c r="D147" s="5">
        <f t="shared" si="26"/>
        <v>39</v>
      </c>
      <c r="E147" s="5">
        <f t="shared" si="27"/>
        <v>0</v>
      </c>
      <c r="F147" s="16">
        <f t="shared" si="28"/>
        <v>39</v>
      </c>
      <c r="G147" s="47" t="s">
        <v>364</v>
      </c>
      <c r="H147" s="48"/>
      <c r="I147" s="47">
        <v>2005</v>
      </c>
      <c r="J147" s="47" t="s">
        <v>356</v>
      </c>
      <c r="AI147" s="12">
        <v>39</v>
      </c>
    </row>
    <row r="148" spans="1:35" ht="12.75">
      <c r="A148" s="2"/>
      <c r="B148" s="5">
        <f t="shared" si="25"/>
        <v>38</v>
      </c>
      <c r="C148" s="5">
        <f t="shared" si="24"/>
        <v>1</v>
      </c>
      <c r="D148" s="5">
        <f t="shared" si="26"/>
        <v>38</v>
      </c>
      <c r="E148" s="5">
        <f t="shared" si="27"/>
        <v>0</v>
      </c>
      <c r="F148" s="16">
        <f t="shared" si="28"/>
        <v>38</v>
      </c>
      <c r="G148" s="47" t="s">
        <v>365</v>
      </c>
      <c r="H148" s="48"/>
      <c r="I148" s="47">
        <v>2004</v>
      </c>
      <c r="J148" s="47" t="s">
        <v>366</v>
      </c>
      <c r="AI148" s="12">
        <v>38</v>
      </c>
    </row>
    <row r="149" spans="1:33" ht="12.75">
      <c r="A149" s="2"/>
      <c r="B149" s="5">
        <f t="shared" si="25"/>
        <v>38</v>
      </c>
      <c r="C149" s="5">
        <f t="shared" si="24"/>
        <v>1</v>
      </c>
      <c r="D149" s="5">
        <f t="shared" si="26"/>
        <v>38</v>
      </c>
      <c r="E149" s="5">
        <f t="shared" si="27"/>
        <v>0</v>
      </c>
      <c r="F149" s="16">
        <f t="shared" si="28"/>
        <v>38</v>
      </c>
      <c r="G149" s="31" t="s">
        <v>334</v>
      </c>
      <c r="H149" s="13" t="s">
        <v>335</v>
      </c>
      <c r="I149" s="43">
        <v>2004</v>
      </c>
      <c r="J149" s="31" t="s">
        <v>327</v>
      </c>
      <c r="AG149" s="12">
        <v>38</v>
      </c>
    </row>
    <row r="150" spans="1:28" ht="12.75">
      <c r="A150" s="2"/>
      <c r="B150" s="5">
        <f t="shared" si="25"/>
        <v>38</v>
      </c>
      <c r="C150" s="5">
        <f t="shared" si="24"/>
        <v>1</v>
      </c>
      <c r="D150" s="5">
        <f t="shared" si="26"/>
        <v>38</v>
      </c>
      <c r="E150" s="5">
        <f t="shared" si="27"/>
        <v>0</v>
      </c>
      <c r="F150" s="16">
        <f t="shared" si="28"/>
        <v>38</v>
      </c>
      <c r="G150" s="39" t="s">
        <v>302</v>
      </c>
      <c r="H150" s="39" t="s">
        <v>189</v>
      </c>
      <c r="I150" s="39" t="s">
        <v>289</v>
      </c>
      <c r="J150" s="39" t="s">
        <v>303</v>
      </c>
      <c r="AB150" s="12">
        <v>38</v>
      </c>
    </row>
    <row r="151" spans="1:46" ht="12.75">
      <c r="A151" s="2"/>
      <c r="B151" s="5">
        <f t="shared" si="25"/>
        <v>38</v>
      </c>
      <c r="C151" s="5">
        <f aca="true" t="shared" si="29" ref="C151:C174">COUNT(K151:AT151)</f>
        <v>1</v>
      </c>
      <c r="D151" s="5">
        <f t="shared" si="26"/>
        <v>38</v>
      </c>
      <c r="E151" s="5">
        <f t="shared" si="27"/>
        <v>0</v>
      </c>
      <c r="F151" s="16">
        <f t="shared" si="28"/>
        <v>38</v>
      </c>
      <c r="G151" s="13" t="s">
        <v>98</v>
      </c>
      <c r="H151" s="13" t="s">
        <v>99</v>
      </c>
      <c r="I151" s="13">
        <v>2005</v>
      </c>
      <c r="J151" s="13" t="s">
        <v>73</v>
      </c>
      <c r="K151" s="1">
        <v>38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28" ht="26.25">
      <c r="A152" s="2"/>
      <c r="B152" s="5">
        <f t="shared" si="25"/>
        <v>38</v>
      </c>
      <c r="C152" s="5">
        <f t="shared" si="29"/>
        <v>1</v>
      </c>
      <c r="D152" s="5">
        <f t="shared" si="26"/>
        <v>38</v>
      </c>
      <c r="E152" s="5">
        <f t="shared" si="27"/>
        <v>0</v>
      </c>
      <c r="F152" s="16">
        <f t="shared" si="28"/>
        <v>38</v>
      </c>
      <c r="G152" s="26" t="s">
        <v>126</v>
      </c>
      <c r="H152" s="13" t="s">
        <v>127</v>
      </c>
      <c r="I152" s="27">
        <v>2004</v>
      </c>
      <c r="J152" s="27" t="s">
        <v>51</v>
      </c>
      <c r="K152" s="11"/>
      <c r="L152" s="12">
        <v>38</v>
      </c>
      <c r="T152" s="1"/>
      <c r="AB152" s="3"/>
    </row>
    <row r="153" spans="1:28" ht="12.75">
      <c r="A153" s="2"/>
      <c r="B153" s="5">
        <f t="shared" si="25"/>
        <v>37</v>
      </c>
      <c r="C153" s="5">
        <f t="shared" si="29"/>
        <v>1</v>
      </c>
      <c r="D153" s="5">
        <f t="shared" si="26"/>
        <v>37</v>
      </c>
      <c r="E153" s="5">
        <f t="shared" si="27"/>
        <v>0</v>
      </c>
      <c r="F153" s="16">
        <f t="shared" si="28"/>
        <v>37</v>
      </c>
      <c r="G153" s="39" t="s">
        <v>304</v>
      </c>
      <c r="H153" s="39" t="s">
        <v>305</v>
      </c>
      <c r="I153" s="39" t="s">
        <v>290</v>
      </c>
      <c r="J153" s="39" t="s">
        <v>283</v>
      </c>
      <c r="AB153" s="12">
        <v>37</v>
      </c>
    </row>
    <row r="154" spans="1:35" ht="12.75">
      <c r="A154" s="2"/>
      <c r="B154" s="5">
        <f t="shared" si="25"/>
        <v>37</v>
      </c>
      <c r="C154" s="5">
        <f t="shared" si="29"/>
        <v>1</v>
      </c>
      <c r="D154" s="5">
        <f t="shared" si="26"/>
        <v>37</v>
      </c>
      <c r="E154" s="5">
        <f t="shared" si="27"/>
        <v>0</v>
      </c>
      <c r="F154" s="16">
        <f t="shared" si="28"/>
        <v>37</v>
      </c>
      <c r="G154" s="47" t="s">
        <v>367</v>
      </c>
      <c r="H154" s="48"/>
      <c r="I154" s="47">
        <v>2005</v>
      </c>
      <c r="J154" s="48"/>
      <c r="AI154" s="12">
        <v>37</v>
      </c>
    </row>
    <row r="155" spans="1:33" ht="25.5">
      <c r="A155" s="2"/>
      <c r="B155" s="5">
        <f t="shared" si="25"/>
        <v>37</v>
      </c>
      <c r="C155" s="5">
        <f t="shared" si="29"/>
        <v>1</v>
      </c>
      <c r="D155" s="5">
        <f t="shared" si="26"/>
        <v>37</v>
      </c>
      <c r="E155" s="5">
        <f t="shared" si="27"/>
        <v>0</v>
      </c>
      <c r="F155" s="16">
        <f t="shared" si="28"/>
        <v>37</v>
      </c>
      <c r="G155" s="31" t="s">
        <v>336</v>
      </c>
      <c r="H155" s="13" t="s">
        <v>337</v>
      </c>
      <c r="I155" s="43">
        <v>2005</v>
      </c>
      <c r="J155" s="31" t="s">
        <v>338</v>
      </c>
      <c r="AG155" s="12">
        <v>37</v>
      </c>
    </row>
    <row r="156" spans="1:46" ht="15">
      <c r="A156" s="2"/>
      <c r="B156" s="5">
        <f t="shared" si="25"/>
        <v>37</v>
      </c>
      <c r="C156" s="5">
        <f t="shared" si="29"/>
        <v>1</v>
      </c>
      <c r="D156" s="5">
        <f t="shared" si="26"/>
        <v>37</v>
      </c>
      <c r="E156" s="5">
        <f t="shared" si="27"/>
        <v>0</v>
      </c>
      <c r="F156" s="16">
        <f t="shared" si="28"/>
        <v>37</v>
      </c>
      <c r="G156" s="26" t="s">
        <v>128</v>
      </c>
      <c r="H156" s="13" t="s">
        <v>129</v>
      </c>
      <c r="I156" s="27">
        <v>2004</v>
      </c>
      <c r="J156" s="27" t="s">
        <v>48</v>
      </c>
      <c r="K156" s="1"/>
      <c r="L156" s="12">
        <v>37</v>
      </c>
      <c r="M156" s="1"/>
      <c r="N156" s="1"/>
      <c r="O156" s="1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28" ht="12.75">
      <c r="A157" s="2"/>
      <c r="B157" s="5">
        <f t="shared" si="25"/>
        <v>36</v>
      </c>
      <c r="C157" s="5">
        <f t="shared" si="29"/>
        <v>1</v>
      </c>
      <c r="D157" s="5">
        <f t="shared" si="26"/>
        <v>36</v>
      </c>
      <c r="E157" s="5">
        <f t="shared" si="27"/>
        <v>0</v>
      </c>
      <c r="F157" s="16">
        <f t="shared" si="28"/>
        <v>36</v>
      </c>
      <c r="G157" s="13" t="s">
        <v>54</v>
      </c>
      <c r="H157" s="13" t="s">
        <v>100</v>
      </c>
      <c r="I157" s="13">
        <v>2005</v>
      </c>
      <c r="J157" s="13" t="s">
        <v>97</v>
      </c>
      <c r="K157" s="1">
        <v>36</v>
      </c>
      <c r="Z157" s="3"/>
      <c r="AA157" s="3"/>
      <c r="AB157" s="3"/>
    </row>
    <row r="158" spans="1:33" ht="25.5">
      <c r="A158" s="2"/>
      <c r="B158" s="5">
        <f t="shared" si="25"/>
        <v>36</v>
      </c>
      <c r="C158" s="5">
        <f t="shared" si="29"/>
        <v>1</v>
      </c>
      <c r="D158" s="5">
        <f t="shared" si="26"/>
        <v>36</v>
      </c>
      <c r="E158" s="5">
        <f t="shared" si="27"/>
        <v>0</v>
      </c>
      <c r="F158" s="16">
        <f t="shared" si="28"/>
        <v>36</v>
      </c>
      <c r="G158" s="31" t="s">
        <v>339</v>
      </c>
      <c r="H158" s="13" t="s">
        <v>242</v>
      </c>
      <c r="I158" s="43">
        <v>2005</v>
      </c>
      <c r="J158" s="31" t="s">
        <v>340</v>
      </c>
      <c r="AG158" s="12">
        <v>36</v>
      </c>
    </row>
    <row r="159" spans="1:46" ht="26.25">
      <c r="A159" s="2"/>
      <c r="B159" s="5">
        <f t="shared" si="25"/>
        <v>36</v>
      </c>
      <c r="C159" s="5">
        <f t="shared" si="29"/>
        <v>1</v>
      </c>
      <c r="D159" s="5">
        <f t="shared" si="26"/>
        <v>36</v>
      </c>
      <c r="E159" s="5">
        <f t="shared" si="27"/>
        <v>0</v>
      </c>
      <c r="F159" s="16">
        <f t="shared" si="28"/>
        <v>36</v>
      </c>
      <c r="G159" s="26" t="s">
        <v>130</v>
      </c>
      <c r="H159" s="13" t="s">
        <v>131</v>
      </c>
      <c r="I159" s="27">
        <v>2005</v>
      </c>
      <c r="J159" s="27" t="s">
        <v>51</v>
      </c>
      <c r="K159" s="1"/>
      <c r="L159" s="12">
        <v>36</v>
      </c>
      <c r="M159" s="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2"/>
      <c r="B160" s="5">
        <f t="shared" si="25"/>
        <v>35</v>
      </c>
      <c r="C160" s="5">
        <f t="shared" si="29"/>
        <v>1</v>
      </c>
      <c r="D160" s="5">
        <f t="shared" si="26"/>
        <v>35</v>
      </c>
      <c r="E160" s="5">
        <f t="shared" si="27"/>
        <v>0</v>
      </c>
      <c r="F160" s="16">
        <f t="shared" si="28"/>
        <v>35</v>
      </c>
      <c r="G160" s="13" t="s">
        <v>101</v>
      </c>
      <c r="H160" s="13" t="s">
        <v>102</v>
      </c>
      <c r="I160" s="13">
        <v>2005</v>
      </c>
      <c r="J160" s="13"/>
      <c r="K160" s="1">
        <v>35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33" ht="12.75">
      <c r="A161" s="2"/>
      <c r="B161" s="5">
        <f t="shared" si="25"/>
        <v>35</v>
      </c>
      <c r="C161" s="5">
        <f t="shared" si="29"/>
        <v>1</v>
      </c>
      <c r="D161" s="5">
        <f t="shared" si="26"/>
        <v>35</v>
      </c>
      <c r="E161" s="5">
        <f t="shared" si="27"/>
        <v>0</v>
      </c>
      <c r="F161" s="16">
        <f t="shared" si="28"/>
        <v>35</v>
      </c>
      <c r="G161" s="31" t="s">
        <v>341</v>
      </c>
      <c r="H161" s="13" t="s">
        <v>342</v>
      </c>
      <c r="I161" s="43">
        <v>2005</v>
      </c>
      <c r="J161" s="31" t="s">
        <v>343</v>
      </c>
      <c r="AG161" s="12">
        <v>35</v>
      </c>
    </row>
    <row r="162" spans="1:33" ht="12.75">
      <c r="A162" s="2"/>
      <c r="B162" s="5">
        <f t="shared" si="25"/>
        <v>34</v>
      </c>
      <c r="C162" s="5">
        <f t="shared" si="29"/>
        <v>1</v>
      </c>
      <c r="D162" s="5">
        <f t="shared" si="26"/>
        <v>34</v>
      </c>
      <c r="E162" s="5">
        <f t="shared" si="27"/>
        <v>0</v>
      </c>
      <c r="F162" s="16">
        <f t="shared" si="28"/>
        <v>34</v>
      </c>
      <c r="G162" s="31" t="s">
        <v>344</v>
      </c>
      <c r="H162" s="13" t="s">
        <v>345</v>
      </c>
      <c r="I162" s="43">
        <v>2005</v>
      </c>
      <c r="J162" s="31" t="s">
        <v>343</v>
      </c>
      <c r="AG162" s="12">
        <v>34</v>
      </c>
    </row>
    <row r="163" spans="1:46" ht="26.25">
      <c r="A163" s="2"/>
      <c r="B163" s="5">
        <f t="shared" si="25"/>
        <v>33</v>
      </c>
      <c r="C163" s="5">
        <f t="shared" si="29"/>
        <v>1</v>
      </c>
      <c r="D163" s="5">
        <f t="shared" si="26"/>
        <v>33</v>
      </c>
      <c r="E163" s="5">
        <f t="shared" si="27"/>
        <v>0</v>
      </c>
      <c r="F163" s="16">
        <f t="shared" si="28"/>
        <v>33</v>
      </c>
      <c r="G163" s="26" t="s">
        <v>135</v>
      </c>
      <c r="H163" s="13" t="s">
        <v>136</v>
      </c>
      <c r="I163" s="27">
        <v>2005</v>
      </c>
      <c r="J163" s="27" t="s">
        <v>51</v>
      </c>
      <c r="K163" s="1"/>
      <c r="L163" s="12">
        <v>33</v>
      </c>
      <c r="M163" s="11"/>
      <c r="N163" s="11"/>
      <c r="O163" s="11"/>
      <c r="P163" s="11"/>
      <c r="Q163" s="11"/>
      <c r="R163" s="11"/>
      <c r="S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3.5" customHeight="1">
      <c r="A164" s="2"/>
      <c r="B164" s="5">
        <f t="shared" si="25"/>
        <v>32</v>
      </c>
      <c r="C164" s="5">
        <f t="shared" si="29"/>
        <v>1</v>
      </c>
      <c r="D164" s="5">
        <f t="shared" si="26"/>
        <v>32</v>
      </c>
      <c r="E164" s="5">
        <f t="shared" si="27"/>
        <v>0</v>
      </c>
      <c r="F164" s="16">
        <f t="shared" si="28"/>
        <v>32</v>
      </c>
      <c r="G164" s="26" t="s">
        <v>137</v>
      </c>
      <c r="H164" s="13" t="s">
        <v>138</v>
      </c>
      <c r="I164" s="27">
        <v>2005</v>
      </c>
      <c r="J164" s="27" t="s">
        <v>9</v>
      </c>
      <c r="K164" s="1"/>
      <c r="L164" s="12">
        <v>32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3.5" customHeight="1">
      <c r="A165" s="2"/>
      <c r="B165" s="5">
        <f t="shared" si="25"/>
        <v>31</v>
      </c>
      <c r="C165" s="5">
        <f t="shared" si="29"/>
        <v>1</v>
      </c>
      <c r="D165" s="5">
        <f t="shared" si="26"/>
        <v>31</v>
      </c>
      <c r="E165" s="5">
        <f t="shared" si="27"/>
        <v>0</v>
      </c>
      <c r="F165" s="16">
        <f t="shared" si="28"/>
        <v>31</v>
      </c>
      <c r="G165" s="26" t="s">
        <v>139</v>
      </c>
      <c r="H165" s="13" t="s">
        <v>140</v>
      </c>
      <c r="I165" s="27">
        <v>2004</v>
      </c>
      <c r="J165" s="27" t="s">
        <v>9</v>
      </c>
      <c r="K165" s="1"/>
      <c r="L165" s="12">
        <v>31</v>
      </c>
      <c r="M165" s="11"/>
      <c r="N165" s="11"/>
      <c r="O165" s="11"/>
      <c r="P165" s="11"/>
      <c r="Q165" s="11"/>
      <c r="R165" s="11"/>
      <c r="S165" s="11"/>
      <c r="T165" s="8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3.5" customHeight="1">
      <c r="A166" s="2"/>
      <c r="B166" s="5">
        <f t="shared" si="25"/>
        <v>29</v>
      </c>
      <c r="C166" s="5">
        <f t="shared" si="29"/>
        <v>1</v>
      </c>
      <c r="D166" s="5">
        <f t="shared" si="26"/>
        <v>29</v>
      </c>
      <c r="E166" s="5">
        <f t="shared" si="27"/>
        <v>0</v>
      </c>
      <c r="F166" s="16">
        <f t="shared" si="28"/>
        <v>29</v>
      </c>
      <c r="G166" s="26" t="s">
        <v>142</v>
      </c>
      <c r="H166" s="13" t="s">
        <v>143</v>
      </c>
      <c r="I166" s="27">
        <v>2005</v>
      </c>
      <c r="J166" s="27" t="s">
        <v>47</v>
      </c>
      <c r="K166" s="1"/>
      <c r="L166" s="12">
        <v>29</v>
      </c>
      <c r="M166" s="11"/>
      <c r="N166" s="11"/>
      <c r="O166" s="11"/>
      <c r="P166" s="11"/>
      <c r="Q166" s="11"/>
      <c r="R166" s="11"/>
      <c r="S166" s="11"/>
      <c r="T166" s="11"/>
      <c r="U166" s="8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12" ht="13.5" customHeight="1">
      <c r="A167" s="2"/>
      <c r="B167" s="5">
        <f t="shared" si="25"/>
        <v>28</v>
      </c>
      <c r="C167" s="5">
        <f t="shared" si="29"/>
        <v>1</v>
      </c>
      <c r="D167" s="5">
        <f t="shared" si="26"/>
        <v>28</v>
      </c>
      <c r="E167" s="5">
        <f t="shared" si="27"/>
        <v>0</v>
      </c>
      <c r="F167" s="16">
        <f t="shared" si="28"/>
        <v>28</v>
      </c>
      <c r="G167" s="26" t="s">
        <v>144</v>
      </c>
      <c r="H167" s="13" t="s">
        <v>145</v>
      </c>
      <c r="I167" s="27">
        <v>2004</v>
      </c>
      <c r="J167" s="27" t="s">
        <v>51</v>
      </c>
      <c r="L167" s="12">
        <v>28</v>
      </c>
    </row>
    <row r="168" spans="1:46" ht="13.5" customHeight="1">
      <c r="A168" s="50"/>
      <c r="B168" s="5">
        <f t="shared" si="25"/>
        <v>27</v>
      </c>
      <c r="C168" s="5">
        <f t="shared" si="29"/>
        <v>1</v>
      </c>
      <c r="D168" s="5">
        <f t="shared" si="26"/>
        <v>27</v>
      </c>
      <c r="E168" s="5">
        <f t="shared" si="27"/>
        <v>0</v>
      </c>
      <c r="F168" s="16">
        <f t="shared" si="28"/>
        <v>27</v>
      </c>
      <c r="G168" s="26" t="s">
        <v>146</v>
      </c>
      <c r="H168" s="13" t="s">
        <v>147</v>
      </c>
      <c r="I168" s="27">
        <v>2004</v>
      </c>
      <c r="J168" s="27" t="s">
        <v>51</v>
      </c>
      <c r="K168" s="11"/>
      <c r="L168" s="12">
        <v>27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3.5" customHeight="1">
      <c r="A169" s="50"/>
      <c r="B169" s="5">
        <f t="shared" si="25"/>
        <v>26</v>
      </c>
      <c r="C169" s="5">
        <f t="shared" si="29"/>
        <v>1</v>
      </c>
      <c r="D169" s="5">
        <f t="shared" si="26"/>
        <v>26</v>
      </c>
      <c r="E169" s="5">
        <f t="shared" si="27"/>
        <v>0</v>
      </c>
      <c r="F169" s="16">
        <f t="shared" si="28"/>
        <v>26</v>
      </c>
      <c r="G169" s="26" t="s">
        <v>148</v>
      </c>
      <c r="H169" s="13" t="s">
        <v>149</v>
      </c>
      <c r="I169" s="27">
        <v>2005</v>
      </c>
      <c r="J169" s="27" t="s">
        <v>9</v>
      </c>
      <c r="K169" s="11"/>
      <c r="L169" s="12">
        <v>26</v>
      </c>
      <c r="M169" s="11"/>
      <c r="N169" s="11"/>
      <c r="O169" s="11"/>
      <c r="P169" s="11"/>
      <c r="Q169" s="11"/>
      <c r="R169" s="11"/>
      <c r="S169" s="11"/>
      <c r="T169" s="8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29" ht="13.5" customHeight="1">
      <c r="A170" s="50"/>
      <c r="B170" s="5">
        <f t="shared" si="25"/>
        <v>25</v>
      </c>
      <c r="C170" s="5">
        <f t="shared" si="29"/>
        <v>1</v>
      </c>
      <c r="D170" s="5">
        <f t="shared" si="26"/>
        <v>25</v>
      </c>
      <c r="E170" s="5">
        <f t="shared" si="27"/>
        <v>0</v>
      </c>
      <c r="F170" s="16">
        <f t="shared" si="28"/>
        <v>25</v>
      </c>
      <c r="G170" s="26" t="s">
        <v>150</v>
      </c>
      <c r="H170" s="13" t="s">
        <v>151</v>
      </c>
      <c r="I170" s="27">
        <v>2005</v>
      </c>
      <c r="J170" s="27"/>
      <c r="L170" s="12">
        <v>25</v>
      </c>
      <c r="AA170" s="3"/>
      <c r="AC170" s="3"/>
    </row>
    <row r="171" spans="1:46" ht="15">
      <c r="A171" s="50"/>
      <c r="B171" s="5">
        <f t="shared" si="25"/>
        <v>24</v>
      </c>
      <c r="C171" s="5">
        <f t="shared" si="29"/>
        <v>1</v>
      </c>
      <c r="D171" s="5">
        <f t="shared" si="26"/>
        <v>24</v>
      </c>
      <c r="E171" s="5">
        <f t="shared" si="27"/>
        <v>0</v>
      </c>
      <c r="F171" s="16">
        <f t="shared" si="28"/>
        <v>24</v>
      </c>
      <c r="G171" s="26" t="s">
        <v>152</v>
      </c>
      <c r="H171" s="13" t="s">
        <v>153</v>
      </c>
      <c r="I171" s="27">
        <v>2005</v>
      </c>
      <c r="J171" s="27" t="s">
        <v>53</v>
      </c>
      <c r="K171" s="11"/>
      <c r="L171" s="12">
        <v>24</v>
      </c>
      <c r="M171" s="11"/>
      <c r="N171" s="11"/>
      <c r="O171" s="1"/>
      <c r="P171" s="11"/>
      <c r="Q171" s="8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5">
      <c r="A172" s="50"/>
      <c r="B172" s="5">
        <f t="shared" si="25"/>
        <v>23</v>
      </c>
      <c r="C172" s="5">
        <f t="shared" si="29"/>
        <v>1</v>
      </c>
      <c r="D172" s="5">
        <f t="shared" si="26"/>
        <v>23</v>
      </c>
      <c r="E172" s="5">
        <f t="shared" si="27"/>
        <v>0</v>
      </c>
      <c r="F172" s="16">
        <f>D172+E172</f>
        <v>23</v>
      </c>
      <c r="G172" s="26" t="s">
        <v>154</v>
      </c>
      <c r="H172" s="13" t="s">
        <v>155</v>
      </c>
      <c r="I172" s="27">
        <v>2004</v>
      </c>
      <c r="J172" s="27" t="s">
        <v>48</v>
      </c>
      <c r="K172" s="1"/>
      <c r="L172" s="12">
        <v>23</v>
      </c>
      <c r="M172" s="11"/>
      <c r="N172" s="11"/>
      <c r="O172" s="11"/>
      <c r="P172" s="11"/>
      <c r="Q172" s="11"/>
      <c r="R172" s="11"/>
      <c r="S172" s="11"/>
      <c r="T172" s="8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5">
      <c r="A173" s="50"/>
      <c r="B173" s="5">
        <f t="shared" si="25"/>
        <v>21</v>
      </c>
      <c r="C173" s="5">
        <f t="shared" si="29"/>
        <v>1</v>
      </c>
      <c r="D173" s="5">
        <f t="shared" si="26"/>
        <v>21</v>
      </c>
      <c r="E173" s="5">
        <f t="shared" si="27"/>
        <v>0</v>
      </c>
      <c r="F173" s="16">
        <f>D173+E173</f>
        <v>21</v>
      </c>
      <c r="G173" s="26" t="s">
        <v>156</v>
      </c>
      <c r="H173" s="13" t="s">
        <v>157</v>
      </c>
      <c r="I173" s="27">
        <v>2005</v>
      </c>
      <c r="J173" s="27" t="s">
        <v>47</v>
      </c>
      <c r="K173" s="1"/>
      <c r="L173" s="12">
        <v>21</v>
      </c>
      <c r="M173" s="1"/>
      <c r="N173" s="1"/>
      <c r="O173" s="1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">
      <c r="A174" s="50"/>
      <c r="B174" s="5">
        <f t="shared" si="25"/>
        <v>20</v>
      </c>
      <c r="C174" s="5">
        <f t="shared" si="29"/>
        <v>1</v>
      </c>
      <c r="D174" s="5">
        <f t="shared" si="26"/>
        <v>20</v>
      </c>
      <c r="E174" s="5">
        <f t="shared" si="27"/>
        <v>0</v>
      </c>
      <c r="F174" s="16">
        <f>D174+E174</f>
        <v>20</v>
      </c>
      <c r="G174" s="26" t="s">
        <v>158</v>
      </c>
      <c r="H174" s="13" t="s">
        <v>159</v>
      </c>
      <c r="I174" s="27">
        <v>2005</v>
      </c>
      <c r="J174" s="27"/>
      <c r="K174" s="11"/>
      <c r="L174" s="12">
        <v>20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2:10" ht="12.75">
      <c r="B175" s="5"/>
      <c r="C175" s="5"/>
      <c r="D175" s="5"/>
      <c r="E175" s="5"/>
      <c r="F175" s="16"/>
      <c r="G175" s="39"/>
      <c r="H175" s="13"/>
      <c r="I175" s="13"/>
      <c r="J175" s="39"/>
    </row>
    <row r="176" spans="2:10" ht="12.75">
      <c r="B176" s="5"/>
      <c r="C176" s="5"/>
      <c r="D176" s="5"/>
      <c r="E176" s="5"/>
      <c r="F176" s="16"/>
      <c r="G176" s="39"/>
      <c r="H176" s="13"/>
      <c r="I176" s="13"/>
      <c r="J176" s="39"/>
    </row>
    <row r="177" spans="2:10" ht="12.75">
      <c r="B177" s="5"/>
      <c r="C177" s="5"/>
      <c r="D177" s="5"/>
      <c r="E177" s="5"/>
      <c r="F177" s="16"/>
      <c r="G177" s="39"/>
      <c r="H177" s="13"/>
      <c r="I177" s="13"/>
      <c r="J177" s="39"/>
    </row>
  </sheetData>
  <sheetProtection/>
  <autoFilter ref="A2:AT2"/>
  <mergeCells count="1">
    <mergeCell ref="A1:N1"/>
  </mergeCells>
  <conditionalFormatting sqref="J31:J36 A31:I45 B12:F30 A12:A167">
    <cfRule type="expression" priority="9" dxfId="0" stopIfTrue="1">
      <formula>$C12:$C95&gt;6</formula>
    </cfRule>
  </conditionalFormatting>
  <conditionalFormatting sqref="I60:I61 I58 J81:J89 J114:J120">
    <cfRule type="cellIs" priority="12" dxfId="54" operator="equal" stopIfTrue="1">
      <formula>"."</formula>
    </cfRule>
  </conditionalFormatting>
  <conditionalFormatting sqref="C29 C31 C33 C35 C82 F29:F51 D29:D51 C37:C51 C76:C80 B29:B51 F76:F89 D76:D89 C84:C89 B76:B89 D4:F5 B4:B5">
    <cfRule type="expression" priority="5" dxfId="0" stopIfTrue="1">
      <formula>$C4:$C28&gt;6</formula>
    </cfRule>
  </conditionalFormatting>
  <conditionalFormatting sqref="B91:D99 F91:F99 D6:F11 B6:B11">
    <cfRule type="expression" priority="26" dxfId="0" stopIfTrue="1">
      <formula>$C6:$C28&gt;6</formula>
    </cfRule>
  </conditionalFormatting>
  <conditionalFormatting sqref="A28:J28 J30">
    <cfRule type="expression" priority="27" dxfId="0" stopIfTrue="1">
      <formula>$C28:$C111&gt;6</formula>
    </cfRule>
  </conditionalFormatting>
  <conditionalFormatting sqref="C18 C16 C20 C22 C24 C26 D16:F27 B16:B27 F22:F62 F76:F80 B100:D108 F100:F108 F115:F119 B115:D119">
    <cfRule type="expression" priority="36" dxfId="0" stopIfTrue="1">
      <formula>$C16:$C29&gt;6</formula>
    </cfRule>
  </conditionalFormatting>
  <conditionalFormatting sqref="B28:D45 B43:C54 F28:F60 F76:F80 D31:D60 C38:C60 B31:B60 B76:D80 D98:F106 F99:F113 C99:D113 B98:B113">
    <cfRule type="expression" priority="76" dxfId="0" stopIfTrue="1">
      <formula>$C28:$C43&gt;6</formula>
    </cfRule>
  </conditionalFormatting>
  <conditionalFormatting sqref="C5">
    <cfRule type="expression" priority="98" dxfId="0" stopIfTrue="1">
      <formula>$C5:$C28&gt;6</formula>
    </cfRule>
  </conditionalFormatting>
  <conditionalFormatting sqref="C14 D14:F15 B14:B15 B61:D112 F61:F118 C103:D118 B102:B118">
    <cfRule type="expression" priority="104" dxfId="0" stopIfTrue="1">
      <formula>$C14:$C28&gt;6</formula>
    </cfRule>
  </conditionalFormatting>
  <conditionalFormatting sqref="D12:F45 F22:F58 E34:E58 D31:D58 D76:F80 B12:B58 B76:B80">
    <cfRule type="expression" priority="114" dxfId="0" stopIfTrue="1">
      <formula>$C12:$C29&gt;6</formula>
    </cfRule>
  </conditionalFormatting>
  <conditionalFormatting sqref="D12:F13 B12:B13 C12 D59:F75 F64:F97 D72:E97 B59:B97">
    <cfRule type="expression" priority="118" dxfId="0" stopIfTrue="1">
      <formula>$C12:$C28&gt;6</formula>
    </cfRule>
  </conditionalFormatting>
  <conditionalFormatting sqref="J29 A12:J27 J31:J32 F22:F32">
    <cfRule type="expression" priority="121" dxfId="0" stopIfTrue="1">
      <formula>$C12:$C93&gt;6</formula>
    </cfRule>
  </conditionalFormatting>
  <conditionalFormatting sqref="B52:D98 F52:F98">
    <cfRule type="expression" priority="139" dxfId="0" stopIfTrue="1">
      <formula>$C52:$C75&gt;6</formula>
    </cfRule>
  </conditionalFormatting>
  <conditionalFormatting sqref="A29:J30">
    <cfRule type="expression" priority="165" dxfId="0" stopIfTrue="1">
      <formula>$C29:$C113&gt;6</formula>
    </cfRule>
  </conditionalFormatting>
  <conditionalFormatting sqref="F63:F101">
    <cfRule type="expression" priority="178" dxfId="0" stopIfTrue="1">
      <formula>$C63:$C75&gt;6</formula>
    </cfRule>
  </conditionalFormatting>
  <conditionalFormatting sqref="A31:F39 A46:I50 A58:A67 A81:A87">
    <cfRule type="expression" priority="222" dxfId="0" stopIfTrue="1">
      <formula>$C31:$C113&gt;6</formula>
    </cfRule>
  </conditionalFormatting>
  <conditionalFormatting sqref="J34 E34:E39">
    <cfRule type="expression" priority="264" dxfId="0" stopIfTrue="1">
      <formula>$C34:$C113&gt;6</formula>
    </cfRule>
  </conditionalFormatting>
  <conditionalFormatting sqref="J36 A63:F72">
    <cfRule type="expression" priority="265" dxfId="0" stopIfTrue="1">
      <formula>$C36:$C113&gt;6</formula>
    </cfRule>
  </conditionalFormatting>
  <conditionalFormatting sqref="J38 C38:C39">
    <cfRule type="expression" priority="266" dxfId="0" stopIfTrue="1">
      <formula>$C38:$C113&gt;6</formula>
    </cfRule>
  </conditionalFormatting>
  <conditionalFormatting sqref="J44 J42 J39:J40 A40:F54">
    <cfRule type="expression" priority="267" dxfId="0" stopIfTrue="1">
      <formula>$C39:$C113&gt;6</formula>
    </cfRule>
  </conditionalFormatting>
  <conditionalFormatting sqref="F109:F123 B109:D123 C122:C135">
    <cfRule type="expression" priority="289" dxfId="0" stopIfTrue="1">
      <formula>$C109:$C114&gt;6</formula>
    </cfRule>
  </conditionalFormatting>
  <conditionalFormatting sqref="C103:D108 F119:F130 B119:D130">
    <cfRule type="expression" priority="294" dxfId="0" stopIfTrue="1">
      <formula>$C103:$C113&gt;6</formula>
    </cfRule>
  </conditionalFormatting>
  <conditionalFormatting sqref="B102:B108 F102:F110">
    <cfRule type="expression" priority="296" dxfId="0" stopIfTrue="1">
      <formula>$C102:$C113&gt;6</formula>
    </cfRule>
  </conditionalFormatting>
  <conditionalFormatting sqref="D107:F121 B107:B121 F156:F162 B156:D162">
    <cfRule type="expression" priority="299" dxfId="0" stopIfTrue="1">
      <formula>$C107:$C114&gt;6</formula>
    </cfRule>
  </conditionalFormatting>
  <conditionalFormatting sqref="J33 F33:F41">
    <cfRule type="expression" priority="307" dxfId="0" stopIfTrue="1">
      <formula>$C33:$C113&gt;6</formula>
    </cfRule>
  </conditionalFormatting>
  <conditionalFormatting sqref="J35 G51:I57 G59:I59 G62:G70 I62:I70 A51:F62">
    <cfRule type="expression" priority="308" dxfId="0" stopIfTrue="1">
      <formula>$C35:$C113&gt;6</formula>
    </cfRule>
  </conditionalFormatting>
  <conditionalFormatting sqref="J37 F64:F72 A88:A160">
    <cfRule type="expression" priority="309" dxfId="0" stopIfTrue="1">
      <formula>$C37:$C113&gt;6</formula>
    </cfRule>
  </conditionalFormatting>
  <conditionalFormatting sqref="J41 J45 J43 F42:F56 G71:J75 B85:F91 A91:A97">
    <cfRule type="expression" priority="311" dxfId="0" stopIfTrue="1">
      <formula>$C41:$C113&gt;6</formula>
    </cfRule>
  </conditionalFormatting>
  <conditionalFormatting sqref="F111:F125 F137:F160 D137:D160 B137:B160 C160:C177">
    <cfRule type="expression" priority="339" dxfId="0" stopIfTrue="1">
      <formula>$C111:$C114&gt;6</formula>
    </cfRule>
  </conditionalFormatting>
  <conditionalFormatting sqref="A55:F59 I86:J89 H82:J85 G76:J80 G82:G89 H67:H70 A68:A90">
    <cfRule type="expression" priority="341" dxfId="0" stopIfTrue="1">
      <formula>$C55:$C128&gt;6</formula>
    </cfRule>
  </conditionalFormatting>
  <conditionalFormatting sqref="B120:D140 F120:F154 D139:D154 B138:C154">
    <cfRule type="expression" priority="371" dxfId="0" stopIfTrue="1">
      <formula>$C120:$C129&gt;6</formula>
    </cfRule>
  </conditionalFormatting>
  <conditionalFormatting sqref="A76:A93 A60:F71 B76:F94">
    <cfRule type="expression" priority="406" dxfId="0" stopIfTrue="1">
      <formula>$C60:$C129&gt;6</formula>
    </cfRule>
  </conditionalFormatting>
  <conditionalFormatting sqref="B124:D135 F124:F136 D131:D136 B131:B136 C136:C159">
    <cfRule type="expression" priority="412" dxfId="0" stopIfTrue="1">
      <formula>$C124:$C128&gt;6</formula>
    </cfRule>
  </conditionalFormatting>
  <conditionalFormatting sqref="D127:F128 F126:F138 D129:E138 B127:B163 F161:F177 D139:D177 B162:C177">
    <cfRule type="expression" priority="416" dxfId="0" stopIfTrue="1">
      <formula>$C126:$C128&gt;6</formula>
    </cfRule>
  </conditionalFormatting>
  <conditionalFormatting sqref="D122:F126 B122:B126">
    <cfRule type="expression" priority="417" dxfId="0" stopIfTrue="1">
      <formula>$C122:$C128&gt;6</formula>
    </cfRule>
  </conditionalFormatting>
  <conditionalFormatting sqref="F62:F73 A96:F102">
    <cfRule type="expression" priority="422" dxfId="0" stopIfTrue="1">
      <formula>$C62:$C129&gt;6</formula>
    </cfRule>
  </conditionalFormatting>
  <conditionalFormatting sqref="F57:F61 B92:F98 A81:A92">
    <cfRule type="expression" priority="423" dxfId="0" stopIfTrue="1">
      <formula>$C57:$C128&gt;6</formula>
    </cfRule>
  </conditionalFormatting>
  <conditionalFormatting sqref="B95:F101 A72:F95">
    <cfRule type="expression" priority="426" dxfId="0" stopIfTrue="1">
      <formula>$C72:$C140&gt;6</formula>
    </cfRule>
  </conditionalFormatting>
  <conditionalFormatting sqref="B132:D140 F132:F161 D139:D161 B138:C161">
    <cfRule type="expression" priority="489" dxfId="0" stopIfTrue="1">
      <formula>$C132:$C140&gt;6</formula>
    </cfRule>
  </conditionalFormatting>
  <conditionalFormatting sqref="A76:F80">
    <cfRule type="expression" priority="498" dxfId="0" stopIfTrue="1">
      <formula>$C76:$C140&gt;6</formula>
    </cfRule>
  </conditionalFormatting>
  <conditionalFormatting sqref="A81:A86">
    <cfRule type="expression" priority="500" dxfId="0" stopIfTrue="1">
      <formula>$C81:$C141&gt;6</formula>
    </cfRule>
  </conditionalFormatting>
  <conditionalFormatting sqref="A82:A102 B82:F104">
    <cfRule type="expression" priority="502" dxfId="0" stopIfTrue="1">
      <formula>$C82:$C141&gt;6</formula>
    </cfRule>
  </conditionalFormatting>
  <conditionalFormatting sqref="D139:F140 B139:B140 B162:B163 B163:D163 E140:F162 F163:F177 D162:D177 B164:C177">
    <cfRule type="expression" priority="518" dxfId="0" stopIfTrue="1">
      <formula>$C139:$C140&gt;6</formula>
    </cfRule>
  </conditionalFormatting>
  <conditionalFormatting sqref="F84:F106">
    <cfRule type="expression" priority="524" dxfId="0" stopIfTrue="1">
      <formula>$C84:$C141&gt;6</formula>
    </cfRule>
  </conditionalFormatting>
  <conditionalFormatting sqref="F74:F83 A98:A131">
    <cfRule type="expression" priority="525" dxfId="0" stopIfTrue="1">
      <formula>$C74:$C140&gt;6</formula>
    </cfRule>
  </conditionalFormatting>
  <conditionalFormatting sqref="B99:F100 E99:F111 B99:D112 C103:D135 F103:F177 E99:E177 D131:D177 C122:C177 B102:B177">
    <cfRule type="expression" priority="534" dxfId="0" stopIfTrue="1">
      <formula>$C99:$C164&gt;6</formula>
    </cfRule>
  </conditionalFormatting>
  <conditionalFormatting sqref="B93:F98 A93:A99">
    <cfRule type="expression" priority="536" dxfId="0" stopIfTrue="1">
      <formula>$C93:$C163&gt;6</formula>
    </cfRule>
  </conditionalFormatting>
  <conditionalFormatting sqref="E102:F111 B102:D112 C103:D135 F103:F177 E102:E177 D131:D177 C122:C177 B102:B177">
    <cfRule type="expression" priority="568" dxfId="0" stopIfTrue="1">
      <formula>$C102:$C164&gt;6</formula>
    </cfRule>
  </conditionalFormatting>
  <conditionalFormatting sqref="B103:D112 A103:A128 C103:D135 E103:F177 D131:D177 C122:C177 B102:B177">
    <cfRule type="expression" priority="589" dxfId="0" stopIfTrue="1">
      <formula>$C102:$C163&gt;6</formula>
    </cfRule>
  </conditionalFormatting>
  <conditionalFormatting sqref="B112:F135 D131:E140 F130:F177 E140:E177 D139:D177 C122:C177 B131:B177">
    <cfRule type="expression" priority="615" dxfId="0" stopIfTrue="1">
      <formula>$C112:$C164&gt;6</formula>
    </cfRule>
  </conditionalFormatting>
  <conditionalFormatting sqref="B105:F111">
    <cfRule type="expression" priority="616" dxfId="0" stopIfTrue="1">
      <formula>$C105:$C163&gt;6</formula>
    </cfRule>
  </conditionalFormatting>
  <conditionalFormatting sqref="E163:F177">
    <cfRule type="expression" priority="624" dxfId="0" stopIfTrue="1">
      <formula>$C163:$C163&gt;6</formula>
    </cfRule>
  </conditionalFormatting>
  <conditionalFormatting sqref="F114:F177">
    <cfRule type="expression" priority="626" dxfId="0" stopIfTrue="1">
      <formula>$C114:$C164&gt;6</formula>
    </cfRule>
  </conditionalFormatting>
  <conditionalFormatting sqref="F107:F113">
    <cfRule type="expression" priority="627" dxfId="0" stopIfTrue="1">
      <formula>$C107:$C163&gt;6</formula>
    </cfRule>
  </conditionalFormatting>
  <conditionalFormatting sqref="A3:J11">
    <cfRule type="expression" priority="631" dxfId="0" stopIfTrue="1">
      <formula>$C3:$C89&gt;6</formula>
    </cfRule>
  </conditionalFormatting>
  <conditionalFormatting sqref="B3:F3">
    <cfRule type="expression" priority="632" dxfId="0" stopIfTrue="1">
      <formula>$C3:$C28&gt;6</formula>
    </cfRule>
  </conditionalFormatting>
  <hyperlinks>
    <hyperlink ref="G35" r:id="rId1" display="http://my2.raceresult.com/details/results.php?sl=6.32546.de.0.Ergebnislisten%7CZieleinlaufliste&amp;pp=270"/>
    <hyperlink ref="G47" r:id="rId2" display="http://my2.raceresult.com/details/results.php?sl=6.32546.de.0.Ergebnislisten%7CZieleinlaufliste&amp;pp=197"/>
    <hyperlink ref="G60" r:id="rId3" display="http://my2.raceresult.com/details/results.php?sl=6.32546.de.0.Ergebnislisten%7CZieleinlaufliste&amp;pp=635"/>
    <hyperlink ref="G133" r:id="rId4" display="http://my2.raceresult.com/details/results.php?sl=6.32546.de.0.Ergebnislisten%7CZieleinlaufliste&amp;pp=278"/>
    <hyperlink ref="G144" r:id="rId5" display="http://my2.raceresult.com/details/results.php?sl=6.32546.de.0.Ergebnislisten%7CZieleinlaufliste&amp;pp=272"/>
    <hyperlink ref="G152" r:id="rId6" display="http://my2.raceresult.com/details/results.php?sl=6.32546.de.0.Ergebnislisten%7CZieleinlaufliste&amp;pp=244"/>
    <hyperlink ref="G156" r:id="rId7" display="http://my2.raceresult.com/details/results.php?sl=6.32546.de.0.Ergebnislisten%7CZieleinlaufliste&amp;pp=199"/>
    <hyperlink ref="G159" r:id="rId8" display="http://my2.raceresult.com/details/results.php?sl=6.32546.de.0.Ergebnislisten%7CZieleinlaufliste&amp;pp=243"/>
    <hyperlink ref="G14" r:id="rId9" display="http://my2.raceresult.com/details/results.php?sl=6.32546.de.0.Ergebnislisten%7CZieleinlaufliste&amp;pp=125"/>
    <hyperlink ref="G163" r:id="rId10" display="http://my2.raceresult.com/details/results.php?sl=6.32546.de.0.Ergebnislisten%7CZieleinlaufliste&amp;pp=248"/>
    <hyperlink ref="G164" r:id="rId11" display="http://my2.raceresult.com/details/results.php?sl=6.32546.de.0.Ergebnislisten%7CZieleinlaufliste&amp;pp=279"/>
    <hyperlink ref="G165" r:id="rId12" display="http://my2.raceresult.com/details/results.php?sl=6.32546.de.0.Ergebnislisten%7CZieleinlaufliste&amp;pp=252"/>
    <hyperlink ref="G15" r:id="rId13" display="http://my2.raceresult.com/details/results.php?sl=6.32546.de.0.Ergebnislisten%7CZieleinlaufliste&amp;pp=126"/>
    <hyperlink ref="G166" r:id="rId14" display="http://my2.raceresult.com/details/results.php?sl=6.32546.de.0.Ergebnislisten%7CZieleinlaufliste&amp;pp=331"/>
    <hyperlink ref="G167" r:id="rId15" display="http://my2.raceresult.com/details/results.php?sl=6.32546.de.0.Ergebnislisten%7CZieleinlaufliste&amp;pp=246"/>
    <hyperlink ref="G168" r:id="rId16" display="http://my2.raceresult.com/details/results.php?sl=6.32546.de.0.Ergebnislisten%7CZieleinlaufliste&amp;pp=245"/>
    <hyperlink ref="G169" r:id="rId17" display="http://my2.raceresult.com/details/results.php?sl=6.32546.de.0.Ergebnislisten%7CZieleinlaufliste&amp;pp=341"/>
    <hyperlink ref="G170" r:id="rId18" display="http://my2.raceresult.com/details/results.php?sl=6.32546.de.0.Ergebnislisten%7CZieleinlaufliste&amp;pp=160"/>
    <hyperlink ref="G171" r:id="rId19" display="http://my2.raceresult.com/details/results.php?sl=6.32546.de.0.Ergebnislisten%7CZieleinlaufliste&amp;pp=127"/>
    <hyperlink ref="G172" r:id="rId20" display="http://my2.raceresult.com/details/results.php?sl=6.32546.de.0.Ergebnislisten%7CZieleinlaufliste&amp;pp=229"/>
    <hyperlink ref="G173" r:id="rId21" display="http://my2.raceresult.com/details/results.php?sl=6.32546.de.0.Ergebnislisten%7CZieleinlaufliste&amp;pp=33"/>
    <hyperlink ref="G174" r:id="rId22" display="http://my2.raceresult.com/details/results.php?sl=6.32546.de.0.Ergebnislisten%7CZieleinlaufliste&amp;pp=108"/>
    <hyperlink ref="G77" r:id="rId23" display="http://www.tv-huchem-stammeln.de/cms/html/la/ergebnisse/2015/_2_16.HTM"/>
    <hyperlink ref="G86" r:id="rId24" display="http://www.tv-huchem-stammeln.de/cms/html/la/ergebnisse/2015/_2_19.HTM"/>
    <hyperlink ref="G96" r:id="rId25" display="http://www.tv-huchem-stammeln.de/cms/html/la/ergebnisse/2015/_2_21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26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2015-11-23T16:59:22Z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