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MJ U16 (Sch A) (2014)" sheetId="1" r:id="rId1"/>
  </sheets>
  <definedNames>
    <definedName name="_xlnm._FilterDatabase" localSheetId="0" hidden="1">'MJ U16 (Sch A) (2014)'!$A$2:$AT$2</definedName>
    <definedName name="_xlnm.Print_Titles" localSheetId="0">'MJ U16 (Sch A) (2014)'!$2:$2</definedName>
  </definedNames>
  <calcPr fullCalcOnLoad="1"/>
</workbook>
</file>

<file path=xl/sharedStrings.xml><?xml version="1.0" encoding="utf-8"?>
<sst xmlns="http://schemas.openxmlformats.org/spreadsheetml/2006/main" count="301" uniqueCount="265">
  <si>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</si>
  <si>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</si>
  <si>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</si>
  <si>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</si>
  <si>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</si>
  <si>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</si>
  <si>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</si>
  <si>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</si>
  <si>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</si>
  <si>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</si>
  <si>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 xml:space="preserve">  15 BESTE</t>
  </si>
  <si>
    <t>Aachener Engel</t>
  </si>
  <si>
    <t>SC Komet Steckenborn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</si>
  <si>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</si>
  <si>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</si>
  <si>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</si>
  <si>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</si>
  <si>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</si>
  <si>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</si>
  <si>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</si>
  <si>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</si>
  <si>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STB Landgraaf</t>
  </si>
  <si>
    <t>Breinig</t>
  </si>
  <si>
    <t>TV Derichsweiler</t>
  </si>
  <si>
    <t>Bergw. Rohren</t>
  </si>
  <si>
    <t>TV Roetgen</t>
  </si>
  <si>
    <t>Eicherscheid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</si>
  <si>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</si>
  <si>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</si>
  <si>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</si>
  <si>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</si>
  <si>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</si>
  <si>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</si>
  <si>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</si>
  <si>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</si>
  <si>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</si>
  <si>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</si>
  <si>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</si>
  <si>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</si>
  <si>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</si>
  <si>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MJ U16 (Schüler A): 14 bis 15 Jahre alt  (Jg. 1999 bis 2000)</t>
  </si>
  <si>
    <t>Schüttrumpf</t>
  </si>
  <si>
    <t xml:space="preserve"> Jonas</t>
  </si>
  <si>
    <t>Polis</t>
  </si>
  <si>
    <t>Fabian</t>
  </si>
  <si>
    <t>Lukas</t>
  </si>
  <si>
    <t>Geurts</t>
  </si>
  <si>
    <t>Oliver</t>
  </si>
  <si>
    <t>Dürener TV 1847</t>
  </si>
  <si>
    <t>Timo</t>
  </si>
  <si>
    <t>Jesse</t>
  </si>
  <si>
    <t>DJK Jung Siegfried Herzogenrath</t>
  </si>
  <si>
    <t>Gemünd</t>
  </si>
  <si>
    <t>SV Roland Rollesbroich</t>
  </si>
  <si>
    <t>Inde Hahn</t>
  </si>
  <si>
    <t>Vossenack</t>
  </si>
  <si>
    <t>STAP Brunssum</t>
  </si>
  <si>
    <t>DJK Gillrath</t>
  </si>
  <si>
    <t>Nitz</t>
  </si>
  <si>
    <t xml:space="preserve"> Bastian</t>
  </si>
  <si>
    <t>LC Adler Bottrop</t>
  </si>
  <si>
    <t>Gerhardt</t>
  </si>
  <si>
    <t xml:space="preserve"> Cedric</t>
  </si>
  <si>
    <t>Hamich Runners</t>
  </si>
  <si>
    <t>Steinert</t>
  </si>
  <si>
    <t xml:space="preserve"> Mirko</t>
  </si>
  <si>
    <t>Dittrich</t>
  </si>
  <si>
    <t xml:space="preserve"> Etienne</t>
  </si>
  <si>
    <t>Team RunVicht...en</t>
  </si>
  <si>
    <t>Petruzzo</t>
  </si>
  <si>
    <t>Rocco</t>
  </si>
  <si>
    <t>Gesamtschule Gangelt-Selfkant</t>
  </si>
  <si>
    <t>Karan</t>
  </si>
  <si>
    <t>Sezer</t>
  </si>
  <si>
    <t>Odurukwe</t>
  </si>
  <si>
    <t>Brian</t>
  </si>
  <si>
    <t>Windeln</t>
  </si>
  <si>
    <t>Schloemer</t>
  </si>
  <si>
    <t>VfR Tüddern</t>
  </si>
  <si>
    <t>Claßen</t>
  </si>
  <si>
    <t>Tom</t>
  </si>
  <si>
    <t>El Harabi</t>
  </si>
  <si>
    <t>Yassine</t>
  </si>
  <si>
    <t>Selfkantschule GHS Gangelt</t>
  </si>
  <si>
    <t>Erens</t>
  </si>
  <si>
    <t>Tijn</t>
  </si>
  <si>
    <t>Chambon</t>
  </si>
  <si>
    <t>Augustin</t>
  </si>
  <si>
    <t>Steinzeitläufer</t>
  </si>
  <si>
    <t>Jonas</t>
  </si>
  <si>
    <t>DJK Jung-Siegfried Herzogenrath</t>
  </si>
  <si>
    <t>Fischer</t>
  </si>
  <si>
    <t>Nino</t>
  </si>
  <si>
    <t>Phönix</t>
  </si>
  <si>
    <t>Piepers</t>
  </si>
  <si>
    <t>Jannis</t>
  </si>
  <si>
    <t>van der Raadt</t>
  </si>
  <si>
    <t>Dahlmanns</t>
  </si>
  <si>
    <t>Gjene</t>
  </si>
  <si>
    <t>Schröder</t>
  </si>
  <si>
    <t>Martin</t>
  </si>
  <si>
    <t>Sekundarschule Haaren</t>
  </si>
  <si>
    <t>Herma</t>
  </si>
  <si>
    <t xml:space="preserve"> Noah</t>
  </si>
  <si>
    <t>Zeien</t>
  </si>
  <si>
    <t>KUPPER</t>
  </si>
  <si>
    <t>JANOSCH</t>
  </si>
  <si>
    <t>SC Bütgenbach</t>
  </si>
  <si>
    <t>AHN</t>
  </si>
  <si>
    <t>COLIN</t>
  </si>
  <si>
    <t>LAC EUPEN</t>
  </si>
  <si>
    <t>SCHMECKEL</t>
  </si>
  <si>
    <t>TIM</t>
  </si>
  <si>
    <t>JJC Lammersdorf</t>
  </si>
  <si>
    <t>TELLER</t>
  </si>
  <si>
    <t>LUKAS</t>
  </si>
  <si>
    <t>RSK EUPEN</t>
  </si>
  <si>
    <t>VANICEK</t>
  </si>
  <si>
    <t>ALJOSCHA</t>
  </si>
  <si>
    <t>ERTK</t>
  </si>
  <si>
    <t>HEINEN</t>
  </si>
  <si>
    <t>NOAH</t>
  </si>
  <si>
    <t>KUCK</t>
  </si>
  <si>
    <t>FLORIAN</t>
  </si>
  <si>
    <t>SCHIESKE</t>
  </si>
  <si>
    <t>LAURENT</t>
  </si>
  <si>
    <t>RUNGE</t>
  </si>
  <si>
    <t>LUCA</t>
  </si>
  <si>
    <t>Team coolart!</t>
  </si>
  <si>
    <t>Xalcin</t>
  </si>
  <si>
    <t xml:space="preserve"> Asim</t>
  </si>
  <si>
    <t>Box-Verein-Alsdorf 1955 e. V.</t>
  </si>
  <si>
    <t>Trieb</t>
  </si>
  <si>
    <t>Sportfreunde Hehlrath</t>
  </si>
  <si>
    <t>Mertens</t>
  </si>
  <si>
    <t>Jens</t>
  </si>
  <si>
    <t>Poth</t>
  </si>
  <si>
    <t xml:space="preserve"> Jan</t>
  </si>
  <si>
    <t>SSV Vogelsang</t>
  </si>
  <si>
    <t>Warbel</t>
  </si>
  <si>
    <t>SV Bergwacht Rohren</t>
  </si>
  <si>
    <t>Neuß</t>
  </si>
  <si>
    <t>Johannes</t>
  </si>
  <si>
    <t>Koll</t>
  </si>
  <si>
    <t>Max</t>
  </si>
  <si>
    <t>Herber</t>
  </si>
  <si>
    <t>Löbus</t>
  </si>
  <si>
    <t>Maximilian</t>
  </si>
  <si>
    <t>Cornetzhofschule Düren</t>
  </si>
  <si>
    <t>Brunhuber</t>
  </si>
  <si>
    <t>Yanic</t>
  </si>
  <si>
    <t>DLC Aachen</t>
  </si>
  <si>
    <t>Küpper</t>
  </si>
  <si>
    <t>Spykermann</t>
  </si>
  <si>
    <t xml:space="preserve"> Lucas</t>
  </si>
  <si>
    <t>TuS Kreuzweingarten-Rheder</t>
  </si>
  <si>
    <t>Hanczaryk</t>
  </si>
  <si>
    <t xml:space="preserve"> Sebastian</t>
  </si>
  <si>
    <t>TuS 1905 Arloff-Kirspenich</t>
  </si>
  <si>
    <t xml:space="preserve"> Philipp</t>
  </si>
  <si>
    <t>Naßheuer</t>
  </si>
  <si>
    <t xml:space="preserve"> Dennis</t>
  </si>
  <si>
    <t>LC Euskirchen</t>
  </si>
  <si>
    <t>Wichterich</t>
  </si>
  <si>
    <t xml:space="preserve"> Tobias</t>
  </si>
  <si>
    <t>Wichterich Fensterbau Mixed Team</t>
  </si>
  <si>
    <t>Christen</t>
  </si>
  <si>
    <t xml:space="preserve"> Julian</t>
  </si>
  <si>
    <t>HJK Steinfeld</t>
  </si>
  <si>
    <t>Gross</t>
  </si>
  <si>
    <t xml:space="preserve"> Philippe</t>
  </si>
  <si>
    <t>Berendes</t>
  </si>
  <si>
    <t xml:space="preserve"> Tom</t>
  </si>
  <si>
    <t>GHS Hellenthal</t>
  </si>
  <si>
    <t>Dümmer</t>
  </si>
  <si>
    <t xml:space="preserve"> Niklas</t>
  </si>
  <si>
    <t>Thiesen</t>
  </si>
  <si>
    <t xml:space="preserve"> Manuel</t>
  </si>
  <si>
    <t>Städtische Realschule Schleiden</t>
  </si>
  <si>
    <t>Meyer</t>
  </si>
  <si>
    <t xml:space="preserve"> Jan-Niklas</t>
  </si>
  <si>
    <t>Team AXA-Geschäftsstelle</t>
  </si>
  <si>
    <t>Huth</t>
  </si>
  <si>
    <t>Geoffreu</t>
  </si>
  <si>
    <t>Reich</t>
  </si>
  <si>
    <t>Niklas</t>
  </si>
  <si>
    <t>LG Stolberg</t>
  </si>
  <si>
    <t>Jentges</t>
  </si>
  <si>
    <t>Lucas</t>
  </si>
  <si>
    <t>FC Roetgen</t>
  </si>
  <si>
    <t>Vilz</t>
  </si>
  <si>
    <t xml:space="preserve"> Chris</t>
  </si>
  <si>
    <t>FC Rocherath</t>
  </si>
  <si>
    <t>Lennartz</t>
  </si>
  <si>
    <t>Janik</t>
  </si>
  <si>
    <t>FC Inde Hahn</t>
  </si>
  <si>
    <t>Jansen</t>
  </si>
  <si>
    <t xml:space="preserve"> Peter</t>
  </si>
  <si>
    <t>LG Mützenich</t>
  </si>
  <si>
    <t>Poschen</t>
  </si>
  <si>
    <t xml:space="preserve"> Sandro</t>
  </si>
  <si>
    <t>SV Germania Eicherscheid</t>
  </si>
  <si>
    <t>GÖTTE</t>
  </si>
  <si>
    <t>Xaver</t>
  </si>
  <si>
    <t>keine Angabe</t>
  </si>
  <si>
    <t xml:space="preserve">KOOISTRA </t>
  </si>
  <si>
    <t>Thomas</t>
  </si>
  <si>
    <t>Tilburg Road Runners</t>
  </si>
  <si>
    <t>SCHROEDER</t>
  </si>
  <si>
    <t>2000</t>
  </si>
  <si>
    <t>SC BÜTGENBACH</t>
  </si>
  <si>
    <t>2001</t>
  </si>
  <si>
    <t>HAVARD</t>
  </si>
  <si>
    <t>RCA SPA</t>
  </si>
  <si>
    <t>JOHANNS</t>
  </si>
  <si>
    <t>Jan</t>
  </si>
  <si>
    <t>AC EIFEL</t>
  </si>
  <si>
    <t>VEITHEN</t>
  </si>
  <si>
    <t>Simon</t>
  </si>
  <si>
    <t>EUPEN</t>
  </si>
  <si>
    <t>Mohr</t>
  </si>
  <si>
    <t xml:space="preserve"> Simon</t>
  </si>
  <si>
    <t>Marathon-Club Eschweiler</t>
  </si>
  <si>
    <t>Röhrig</t>
  </si>
  <si>
    <t xml:space="preserve"> Luis</t>
  </si>
  <si>
    <t>SC Berger Preuß</t>
  </si>
  <si>
    <t>Kämpgen</t>
  </si>
  <si>
    <t xml:space="preserve"> Nick</t>
  </si>
  <si>
    <t>ASV Süchteln</t>
  </si>
  <si>
    <t>Wings</t>
  </si>
  <si>
    <t xml:space="preserve"> Fabian</t>
  </si>
  <si>
    <t>Dulgaen</t>
  </si>
  <si>
    <t xml:space="preserve"> Imsan</t>
  </si>
  <si>
    <t>Keussen</t>
  </si>
  <si>
    <t xml:space="preserve"> Christian</t>
  </si>
  <si>
    <t>Hilgefort</t>
  </si>
  <si>
    <t xml:space="preserve"> Tim</t>
  </si>
  <si>
    <t>kein Verein</t>
  </si>
  <si>
    <t>Gerhards</t>
  </si>
  <si>
    <t>DJK Löwe Hambach</t>
  </si>
  <si>
    <t>2001 </t>
  </si>
  <si>
    <t> Eckart</t>
  </si>
  <si>
    <t> St. Josef</t>
  </si>
  <si>
    <t>Kurten, Oliver</t>
  </si>
  <si>
    <t>FC Germania Vossenack</t>
  </si>
  <si>
    <t>vonHoegen</t>
  </si>
  <si>
    <t>Emil</t>
  </si>
  <si>
    <t>Mebs</t>
  </si>
  <si>
    <t>Justin</t>
  </si>
  <si>
    <t/>
  </si>
  <si>
    <t>Röhlich</t>
  </si>
  <si>
    <t>Henrik</t>
  </si>
  <si>
    <t>Constantin</t>
  </si>
  <si>
    <t>Moritz</t>
  </si>
  <si>
    <t>Daniel</t>
  </si>
  <si>
    <t>Andreas</t>
  </si>
  <si>
    <t>TUS 1889 Buir e.V.</t>
  </si>
  <si>
    <t>Utecht</t>
  </si>
  <si>
    <t xml:space="preserve">Nils </t>
  </si>
  <si>
    <t>Schrouff</t>
  </si>
  <si>
    <t>Schütt</t>
  </si>
  <si>
    <t>Jannick</t>
  </si>
  <si>
    <t>Iacobucci</t>
  </si>
  <si>
    <t xml:space="preserve"> Marcel</t>
  </si>
  <si>
    <t>Taekwondo Han Kook Linnich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</si>
</sst>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Segoe UI"/>
      <family val="2"/>
    </font>
    <font>
      <sz val="10"/>
      <name val="Calibri"/>
      <family val="2"/>
    </font>
    <font>
      <sz val="8"/>
      <color indexed="8"/>
      <name val="Arial"/>
      <family val="2"/>
    </font>
    <font>
      <u val="single"/>
      <sz val="11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</font>
    <font>
      <sz val="10"/>
      <color rgb="FF000000"/>
      <name val="Verdan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textRotation="180"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6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 applyProtection="1">
      <alignment/>
      <protection locked="0"/>
    </xf>
    <xf numFmtId="0" fontId="50" fillId="33" borderId="10" xfId="48" applyFont="1" applyFill="1" applyBorder="1" applyAlignment="1" applyProtection="1">
      <alignment wrapText="1"/>
      <protection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51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/>
    </xf>
    <xf numFmtId="0" fontId="0" fillId="0" borderId="10" xfId="0" applyFill="1" applyBorder="1" applyAlignment="1">
      <alignment horizontal="left" vertical="top"/>
    </xf>
    <xf numFmtId="0" fontId="1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11" fillId="0" borderId="10" xfId="48" applyFont="1" applyBorder="1" applyAlignment="1" applyProtection="1">
      <alignment wrapText="1"/>
      <protection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14" fontId="8" fillId="0" borderId="10" xfId="0" applyNumberFormat="1" applyFont="1" applyBorder="1" applyAlignment="1">
      <alignment horizontal="left"/>
    </xf>
    <xf numFmtId="0" fontId="0" fillId="33" borderId="10" xfId="0" applyFill="1" applyBorder="1" applyAlignment="1">
      <alignment horizontal="left" wrapText="1"/>
    </xf>
    <xf numFmtId="0" fontId="10" fillId="0" borderId="10" xfId="0" applyNumberFormat="1" applyFont="1" applyFill="1" applyBorder="1" applyAlignment="1" applyProtection="1">
      <alignment horizontal="left"/>
      <protection/>
    </xf>
    <xf numFmtId="0" fontId="51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0" fontId="0" fillId="0" borderId="10" xfId="0" applyBorder="1" applyAlignment="1" quotePrefix="1">
      <alignment horizontal="left"/>
    </xf>
    <xf numFmtId="0" fontId="0" fillId="0" borderId="10" xfId="0" applyFont="1" applyBorder="1" applyAlignment="1">
      <alignment horizontal="left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1999 - Mädchen" xfId="50"/>
    <cellStyle name="Notiz" xfId="51"/>
    <cellStyle name="Percent" xfId="52"/>
    <cellStyle name="Schlecht" xfId="53"/>
    <cellStyle name="Standaard_Blad1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7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32546.de.0.Ergebnislisten%7CZieleinlaufliste&amp;pp=339" TargetMode="External" /><Relationship Id="rId2" Type="http://schemas.openxmlformats.org/officeDocument/2006/relationships/hyperlink" Target="http://www.tv-huchem-stammeln.de/cms/html/la/ergebnisse/2015/_2_24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09"/>
  <sheetViews>
    <sheetView showGridLines="0" tabSelected="1" zoomScalePageLayoutView="0" workbookViewId="0" topLeftCell="A1">
      <pane xSplit="10" ySplit="2" topLeftCell="L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" sqref="J4"/>
    </sheetView>
  </sheetViews>
  <sheetFormatPr defaultColWidth="11.421875" defaultRowHeight="12.75"/>
  <cols>
    <col min="1" max="3" width="4.28125" style="3" customWidth="1"/>
    <col min="4" max="4" width="4.7109375" style="3" customWidth="1"/>
    <col min="5" max="5" width="4.00390625" style="3" customWidth="1"/>
    <col min="6" max="6" width="8.421875" style="3" bestFit="1" customWidth="1"/>
    <col min="7" max="7" width="11.421875" style="9" bestFit="1" customWidth="1"/>
    <col min="8" max="8" width="12.57421875" style="9" bestFit="1" customWidth="1"/>
    <col min="9" max="9" width="6.00390625" style="49" bestFit="1" customWidth="1"/>
    <col min="10" max="10" width="20.7109375" style="9" customWidth="1"/>
    <col min="11" max="26" width="3.00390625" style="9" bestFit="1" customWidth="1"/>
    <col min="27" max="27" width="3.28125" style="9" bestFit="1" customWidth="1"/>
    <col min="28" max="46" width="3.00390625" style="9" bestFit="1" customWidth="1"/>
    <col min="47" max="48" width="3.140625" style="9" customWidth="1"/>
    <col min="49" max="16384" width="11.421875" style="9" customWidth="1"/>
  </cols>
  <sheetData>
    <row r="1" spans="1:46" ht="14.25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7" s="5" customFormat="1" ht="96" customHeight="1">
      <c r="A2" s="17" t="s">
        <v>8</v>
      </c>
      <c r="B2" s="18" t="s">
        <v>7</v>
      </c>
      <c r="C2" s="19" t="s">
        <v>6</v>
      </c>
      <c r="D2" s="19" t="s">
        <v>10</v>
      </c>
      <c r="E2" s="19" t="s">
        <v>5</v>
      </c>
      <c r="F2" s="20" t="s">
        <v>4</v>
      </c>
      <c r="G2" s="21" t="s">
        <v>3</v>
      </c>
      <c r="H2" s="21" t="s">
        <v>2</v>
      </c>
      <c r="I2" s="21" t="s">
        <v>1</v>
      </c>
      <c r="J2" s="21" t="s">
        <v>0</v>
      </c>
      <c r="K2" s="22" t="s">
        <v>16</v>
      </c>
      <c r="L2" s="22" t="s">
        <v>9</v>
      </c>
      <c r="M2" s="22" t="s">
        <v>17</v>
      </c>
      <c r="N2" s="22" t="s">
        <v>18</v>
      </c>
      <c r="O2" s="22" t="s">
        <v>15</v>
      </c>
      <c r="P2" s="22" t="s">
        <v>19</v>
      </c>
      <c r="Q2" s="22" t="s">
        <v>20</v>
      </c>
      <c r="R2" s="11" t="s">
        <v>12</v>
      </c>
      <c r="S2" s="22" t="s">
        <v>11</v>
      </c>
      <c r="T2" s="22" t="s">
        <v>22</v>
      </c>
      <c r="U2" s="22" t="s">
        <v>52</v>
      </c>
      <c r="V2" s="22" t="s">
        <v>21</v>
      </c>
      <c r="W2" s="22" t="s">
        <v>13</v>
      </c>
      <c r="X2" s="22" t="s">
        <v>24</v>
      </c>
      <c r="Y2" s="22" t="s">
        <v>23</v>
      </c>
      <c r="Z2" s="22" t="s">
        <v>53</v>
      </c>
      <c r="AA2" s="22" t="s">
        <v>54</v>
      </c>
      <c r="AB2" s="22" t="s">
        <v>25</v>
      </c>
      <c r="AC2" s="22" t="s">
        <v>26</v>
      </c>
      <c r="AD2" s="22" t="s">
        <v>14</v>
      </c>
      <c r="AE2" s="22" t="s">
        <v>27</v>
      </c>
      <c r="AF2" s="22" t="s">
        <v>28</v>
      </c>
      <c r="AG2" s="22" t="s">
        <v>29</v>
      </c>
      <c r="AH2" s="22" t="s">
        <v>30</v>
      </c>
      <c r="AI2" s="22" t="s">
        <v>55</v>
      </c>
      <c r="AJ2" s="22" t="s">
        <v>31</v>
      </c>
      <c r="AK2" s="22" t="s">
        <v>32</v>
      </c>
      <c r="AL2" s="22" t="s">
        <v>33</v>
      </c>
      <c r="AM2" s="22" t="s">
        <v>34</v>
      </c>
      <c r="AN2" s="22" t="s">
        <v>35</v>
      </c>
      <c r="AO2" s="22" t="s">
        <v>56</v>
      </c>
      <c r="AP2" s="22" t="s">
        <v>36</v>
      </c>
      <c r="AQ2" s="22" t="s">
        <v>57</v>
      </c>
      <c r="AR2" s="22" t="s">
        <v>37</v>
      </c>
      <c r="AS2" s="22" t="s">
        <v>38</v>
      </c>
      <c r="AT2" s="22" t="s">
        <v>39</v>
      </c>
      <c r="AU2" s="22"/>
    </row>
    <row r="3" spans="1:47" s="5" customFormat="1" ht="13.5" customHeight="1">
      <c r="A3" s="2">
        <v>1</v>
      </c>
      <c r="B3" s="4">
        <f>SUM(K3:AV3)</f>
        <v>1583</v>
      </c>
      <c r="C3" s="4">
        <f>COUNT(K3:AT3)</f>
        <v>33</v>
      </c>
      <c r="D3" s="4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4">
        <f>IF(COUNT(K3:AT3)&lt;11,IF(COUNT(K3:AT3)&gt;6,(COUNT(K3:AT3)-7),0)*20,80)</f>
        <v>80</v>
      </c>
      <c r="F3" s="15">
        <f>D3+E3</f>
        <v>430</v>
      </c>
      <c r="G3" s="23" t="s">
        <v>61</v>
      </c>
      <c r="H3" s="10" t="s">
        <v>62</v>
      </c>
      <c r="I3" s="41">
        <v>2001</v>
      </c>
      <c r="J3" s="23" t="s">
        <v>63</v>
      </c>
      <c r="K3" s="1">
        <v>45</v>
      </c>
      <c r="L3" s="9">
        <v>50</v>
      </c>
      <c r="M3" s="9">
        <v>49</v>
      </c>
      <c r="N3" s="9">
        <v>26</v>
      </c>
      <c r="O3" s="9">
        <v>44</v>
      </c>
      <c r="P3" s="9">
        <v>49</v>
      </c>
      <c r="Q3" s="9">
        <v>47</v>
      </c>
      <c r="R3" s="3">
        <v>50</v>
      </c>
      <c r="S3" s="9">
        <v>49</v>
      </c>
      <c r="T3" s="9">
        <v>48</v>
      </c>
      <c r="U3" s="3">
        <v>49</v>
      </c>
      <c r="V3" s="9"/>
      <c r="W3" s="9">
        <v>47</v>
      </c>
      <c r="X3" s="9">
        <v>48</v>
      </c>
      <c r="Y3" s="3">
        <v>50</v>
      </c>
      <c r="Z3" s="3">
        <v>50</v>
      </c>
      <c r="AA3" s="9">
        <v>47</v>
      </c>
      <c r="AB3" s="3">
        <v>50</v>
      </c>
      <c r="AC3" s="9">
        <v>48</v>
      </c>
      <c r="AD3" s="9">
        <v>49</v>
      </c>
      <c r="AE3" s="9">
        <v>50</v>
      </c>
      <c r="AF3" s="3">
        <v>50</v>
      </c>
      <c r="AG3" s="3">
        <v>49</v>
      </c>
      <c r="AH3" s="9">
        <v>49</v>
      </c>
      <c r="AI3" s="3">
        <v>50</v>
      </c>
      <c r="AJ3" s="9">
        <v>50</v>
      </c>
      <c r="AK3" s="9">
        <v>50</v>
      </c>
      <c r="AL3" s="9">
        <v>49</v>
      </c>
      <c r="AM3" s="9">
        <v>50</v>
      </c>
      <c r="AN3" s="9">
        <v>48</v>
      </c>
      <c r="AO3" s="9"/>
      <c r="AP3" s="9"/>
      <c r="AQ3" s="9">
        <v>49</v>
      </c>
      <c r="AR3" s="9">
        <v>49</v>
      </c>
      <c r="AS3" s="9">
        <v>46</v>
      </c>
      <c r="AT3" s="9">
        <v>49</v>
      </c>
      <c r="AU3" s="4"/>
    </row>
    <row r="4" spans="1:47" s="5" customFormat="1" ht="13.5" customHeight="1">
      <c r="A4" s="2">
        <v>2</v>
      </c>
      <c r="B4" s="4">
        <f>SUM(K4:AV4)</f>
        <v>873</v>
      </c>
      <c r="C4" s="4">
        <f>COUNT(K4:AT4)</f>
        <v>18</v>
      </c>
      <c r="D4" s="4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</f>
        <v>350</v>
      </c>
      <c r="E4" s="4">
        <f>IF(COUNT(K4:AT4)&lt;11,IF(COUNT(K4:AT4)&gt;6,(COUNT(K4:AT4)-7),0)*20,80)</f>
        <v>80</v>
      </c>
      <c r="F4" s="15">
        <f>D4+E4</f>
        <v>430</v>
      </c>
      <c r="G4" s="10" t="s">
        <v>43</v>
      </c>
      <c r="H4" s="10" t="s">
        <v>89</v>
      </c>
      <c r="I4" s="42">
        <v>2000</v>
      </c>
      <c r="J4" s="10" t="s">
        <v>25</v>
      </c>
      <c r="K4" s="9">
        <v>47</v>
      </c>
      <c r="L4" s="9">
        <v>46</v>
      </c>
      <c r="M4" s="9"/>
      <c r="N4" s="9">
        <v>37</v>
      </c>
      <c r="O4" s="9"/>
      <c r="P4" s="9"/>
      <c r="Q4" s="9">
        <v>49</v>
      </c>
      <c r="R4" s="9"/>
      <c r="S4" s="9">
        <v>50</v>
      </c>
      <c r="T4" s="9">
        <v>50</v>
      </c>
      <c r="U4" s="7">
        <v>50</v>
      </c>
      <c r="V4" s="9"/>
      <c r="W4" s="9">
        <v>50</v>
      </c>
      <c r="X4" s="9">
        <v>49</v>
      </c>
      <c r="Y4" s="3"/>
      <c r="Z4" s="9"/>
      <c r="AA4" s="9">
        <v>50</v>
      </c>
      <c r="AB4" s="3">
        <v>50</v>
      </c>
      <c r="AC4" s="9"/>
      <c r="AD4" s="9"/>
      <c r="AE4" s="3">
        <v>50</v>
      </c>
      <c r="AF4" s="9">
        <v>46</v>
      </c>
      <c r="AG4" s="3">
        <v>50</v>
      </c>
      <c r="AH4" s="9"/>
      <c r="AI4" s="36">
        <v>50</v>
      </c>
      <c r="AJ4" s="9"/>
      <c r="AK4" s="9"/>
      <c r="AL4" s="9"/>
      <c r="AM4" s="9"/>
      <c r="AN4" s="9"/>
      <c r="AO4" s="9"/>
      <c r="AP4" s="9"/>
      <c r="AQ4" s="9">
        <v>50</v>
      </c>
      <c r="AR4" s="9">
        <v>50</v>
      </c>
      <c r="AS4" s="9">
        <v>49</v>
      </c>
      <c r="AT4" s="9"/>
      <c r="AU4" s="4"/>
    </row>
    <row r="5" spans="1:48" s="5" customFormat="1" ht="13.5" customHeight="1">
      <c r="A5" s="2">
        <v>3</v>
      </c>
      <c r="B5" s="4">
        <f>SUM(K5:AV5)</f>
        <v>785</v>
      </c>
      <c r="C5" s="4">
        <f>COUNT(K5:AT5)</f>
        <v>16</v>
      </c>
      <c r="D5" s="4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</f>
        <v>349</v>
      </c>
      <c r="E5" s="4">
        <f>IF(COUNT(K5:AT5)&lt;11,IF(COUNT(K5:AT5)&gt;6,(COUNT(K5:AT5)-7),0)*20,80)</f>
        <v>80</v>
      </c>
      <c r="F5" s="15">
        <f>D5+E5</f>
        <v>429</v>
      </c>
      <c r="G5" s="10" t="s">
        <v>134</v>
      </c>
      <c r="H5" s="26" t="s">
        <v>135</v>
      </c>
      <c r="I5" s="26">
        <v>2000</v>
      </c>
      <c r="J5" s="38" t="s">
        <v>13</v>
      </c>
      <c r="K5" s="8"/>
      <c r="L5" s="1"/>
      <c r="M5" s="8"/>
      <c r="N5" s="8"/>
      <c r="O5" s="8"/>
      <c r="P5" s="8"/>
      <c r="Q5" s="8">
        <v>50</v>
      </c>
      <c r="R5" s="7">
        <v>49</v>
      </c>
      <c r="S5" s="8"/>
      <c r="T5" s="8"/>
      <c r="U5" s="8">
        <v>49</v>
      </c>
      <c r="V5" s="8"/>
      <c r="W5" s="8">
        <v>49</v>
      </c>
      <c r="X5" s="8">
        <v>50</v>
      </c>
      <c r="Y5" s="8">
        <v>50</v>
      </c>
      <c r="Z5" s="8"/>
      <c r="AA5" s="8">
        <v>49</v>
      </c>
      <c r="AB5" s="8"/>
      <c r="AC5" s="8">
        <v>49</v>
      </c>
      <c r="AD5" s="8">
        <v>50</v>
      </c>
      <c r="AE5" s="7">
        <v>49</v>
      </c>
      <c r="AF5" s="8"/>
      <c r="AG5" s="8"/>
      <c r="AH5" s="8"/>
      <c r="AI5" s="8">
        <v>50</v>
      </c>
      <c r="AJ5" s="8"/>
      <c r="AK5" s="8"/>
      <c r="AL5" s="8">
        <v>50</v>
      </c>
      <c r="AM5" s="8">
        <v>49</v>
      </c>
      <c r="AN5" s="8">
        <v>49</v>
      </c>
      <c r="AO5" s="8"/>
      <c r="AP5" s="8"/>
      <c r="AQ5" s="8"/>
      <c r="AR5" s="8">
        <v>45</v>
      </c>
      <c r="AS5" s="8">
        <v>48</v>
      </c>
      <c r="AT5" s="8"/>
      <c r="AU5" s="4"/>
      <c r="AV5" s="4"/>
    </row>
    <row r="6" spans="1:48" s="5" customFormat="1" ht="13.5" customHeight="1">
      <c r="A6" s="2">
        <v>4</v>
      </c>
      <c r="B6" s="4">
        <f>SUM(K6:AV6)</f>
        <v>755</v>
      </c>
      <c r="C6" s="4">
        <f>COUNT(K6:AT6)</f>
        <v>16</v>
      </c>
      <c r="D6" s="4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</f>
        <v>338</v>
      </c>
      <c r="E6" s="4">
        <f>IF(COUNT(K6:AT6)&lt;11,IF(COUNT(K6:AT6)&gt;6,(COUNT(K6:AT6)-7),0)*20,80)</f>
        <v>80</v>
      </c>
      <c r="F6" s="15">
        <f>D6+E6</f>
        <v>418</v>
      </c>
      <c r="G6" s="23" t="s">
        <v>66</v>
      </c>
      <c r="H6" s="10" t="s">
        <v>67</v>
      </c>
      <c r="I6" s="41">
        <v>2001</v>
      </c>
      <c r="J6" s="23" t="s">
        <v>68</v>
      </c>
      <c r="K6" s="1"/>
      <c r="L6" s="2">
        <v>49</v>
      </c>
      <c r="M6" s="1">
        <v>47</v>
      </c>
      <c r="N6" s="1"/>
      <c r="O6" s="1"/>
      <c r="P6" s="1"/>
      <c r="Q6" s="1">
        <v>46</v>
      </c>
      <c r="R6" s="1"/>
      <c r="S6" s="1"/>
      <c r="T6" s="1">
        <v>47</v>
      </c>
      <c r="U6" s="1"/>
      <c r="V6" s="1"/>
      <c r="W6" s="1"/>
      <c r="X6" s="1">
        <v>47</v>
      </c>
      <c r="Y6" s="1"/>
      <c r="Z6" s="8">
        <v>45</v>
      </c>
      <c r="AA6" s="1">
        <v>44</v>
      </c>
      <c r="AB6" s="1"/>
      <c r="AC6" s="1">
        <v>47</v>
      </c>
      <c r="AD6" s="1">
        <v>48</v>
      </c>
      <c r="AE6" s="1"/>
      <c r="AF6" s="1"/>
      <c r="AG6" s="1">
        <v>47</v>
      </c>
      <c r="AH6" s="1"/>
      <c r="AI6" s="1">
        <v>47</v>
      </c>
      <c r="AJ6" s="1">
        <v>49</v>
      </c>
      <c r="AK6" s="1">
        <v>49</v>
      </c>
      <c r="AL6" s="1">
        <v>48</v>
      </c>
      <c r="AM6" s="1">
        <v>48</v>
      </c>
      <c r="AN6" s="1"/>
      <c r="AO6" s="1"/>
      <c r="AP6" s="1"/>
      <c r="AQ6" s="1"/>
      <c r="AR6" s="1"/>
      <c r="AS6" s="1"/>
      <c r="AT6" s="1">
        <v>47</v>
      </c>
      <c r="AU6" s="16"/>
      <c r="AV6" s="9"/>
    </row>
    <row r="7" spans="1:48" s="5" customFormat="1" ht="13.5" customHeight="1">
      <c r="A7" s="2">
        <v>5</v>
      </c>
      <c r="B7" s="4">
        <f>SUM(K7:AV7)</f>
        <v>561</v>
      </c>
      <c r="C7" s="4">
        <f>COUNT(K7:AT7)</f>
        <v>12</v>
      </c>
      <c r="D7" s="4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</f>
        <v>335</v>
      </c>
      <c r="E7" s="4">
        <f>IF(COUNT(K7:AT7)&lt;11,IF(COUNT(K7:AT7)&gt;6,(COUNT(K7:AT7)-7),0)*20,80)</f>
        <v>80</v>
      </c>
      <c r="F7" s="15">
        <f>D7+E7</f>
        <v>415</v>
      </c>
      <c r="G7" s="10" t="s">
        <v>41</v>
      </c>
      <c r="H7" s="10" t="s">
        <v>49</v>
      </c>
      <c r="I7" s="42">
        <v>2000</v>
      </c>
      <c r="J7" s="10" t="s">
        <v>90</v>
      </c>
      <c r="K7" s="1">
        <v>46</v>
      </c>
      <c r="L7" s="9"/>
      <c r="M7" s="9"/>
      <c r="N7" s="9"/>
      <c r="O7" s="9"/>
      <c r="P7" s="9">
        <v>48</v>
      </c>
      <c r="Q7" s="9">
        <v>48</v>
      </c>
      <c r="R7" s="9">
        <v>50</v>
      </c>
      <c r="S7" s="9"/>
      <c r="T7" s="9"/>
      <c r="U7" s="9"/>
      <c r="V7" s="9"/>
      <c r="W7" s="9">
        <v>48</v>
      </c>
      <c r="X7" s="9"/>
      <c r="Y7" s="9"/>
      <c r="Z7" s="9">
        <v>46</v>
      </c>
      <c r="AA7" s="9">
        <v>46</v>
      </c>
      <c r="AB7" s="3">
        <v>48</v>
      </c>
      <c r="AC7" s="9"/>
      <c r="AD7" s="9"/>
      <c r="AE7" s="9"/>
      <c r="AF7" s="9"/>
      <c r="AG7" s="9"/>
      <c r="AH7" s="9"/>
      <c r="AI7" s="9"/>
      <c r="AJ7" s="9"/>
      <c r="AK7" s="9"/>
      <c r="AL7" s="9">
        <v>47</v>
      </c>
      <c r="AM7" s="9"/>
      <c r="AN7" s="9"/>
      <c r="AO7" s="9"/>
      <c r="AP7" s="9"/>
      <c r="AQ7" s="9"/>
      <c r="AR7" s="9">
        <v>45</v>
      </c>
      <c r="AS7" s="9">
        <v>43</v>
      </c>
      <c r="AT7" s="9">
        <v>46</v>
      </c>
      <c r="AU7" s="16"/>
      <c r="AV7" s="9"/>
    </row>
    <row r="8" spans="1:48" s="5" customFormat="1" ht="13.5" customHeight="1">
      <c r="A8" s="2"/>
      <c r="B8" s="4"/>
      <c r="C8" s="4"/>
      <c r="D8" s="4"/>
      <c r="E8" s="4"/>
      <c r="F8" s="15"/>
      <c r="G8" s="10"/>
      <c r="H8" s="10"/>
      <c r="I8" s="42"/>
      <c r="J8" s="10"/>
      <c r="K8" s="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3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6"/>
      <c r="AV8" s="9"/>
    </row>
    <row r="9" spans="1:48" s="5" customFormat="1" ht="13.5" customHeight="1">
      <c r="A9" s="2"/>
      <c r="B9" s="4"/>
      <c r="C9" s="4"/>
      <c r="D9" s="4"/>
      <c r="E9" s="4"/>
      <c r="F9" s="15"/>
      <c r="G9" s="10"/>
      <c r="H9" s="10"/>
      <c r="I9" s="42"/>
      <c r="J9" s="10"/>
      <c r="K9" s="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3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6"/>
      <c r="AV9" s="9"/>
    </row>
    <row r="10" spans="1:48" s="5" customFormat="1" ht="13.5" customHeight="1">
      <c r="A10" s="2"/>
      <c r="B10" s="4"/>
      <c r="C10" s="4"/>
      <c r="D10" s="4"/>
      <c r="E10" s="4"/>
      <c r="F10" s="15"/>
      <c r="G10" s="10"/>
      <c r="H10" s="10"/>
      <c r="I10" s="42"/>
      <c r="J10" s="10"/>
      <c r="K10" s="1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3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6"/>
      <c r="AV10" s="9"/>
    </row>
    <row r="11" spans="1:48" s="5" customFormat="1" ht="13.5" customHeight="1">
      <c r="A11" s="2"/>
      <c r="B11" s="4">
        <f>SUM(K11:AV11)</f>
        <v>283</v>
      </c>
      <c r="C11" s="4">
        <f>COUNT(K11:AV11)</f>
        <v>6</v>
      </c>
      <c r="D11" s="4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</f>
        <v>283</v>
      </c>
      <c r="E11" s="4">
        <f>IF(COUNT(K11:AT11)&lt;11,IF(COUNT(K11:AT11)&gt;6,(COUNT(K11:AT11)-7),0)*20,80)</f>
        <v>0</v>
      </c>
      <c r="F11" s="15">
        <f>D11+E11</f>
        <v>283</v>
      </c>
      <c r="G11" s="23" t="s">
        <v>64</v>
      </c>
      <c r="H11" s="10" t="s">
        <v>65</v>
      </c>
      <c r="I11" s="41">
        <v>2001</v>
      </c>
      <c r="J11" s="23" t="s">
        <v>48</v>
      </c>
      <c r="K11" s="1"/>
      <c r="L11" s="1"/>
      <c r="M11" s="1">
        <v>48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B11" s="1"/>
      <c r="AC11" s="1"/>
      <c r="AD11" s="1"/>
      <c r="AE11" s="2"/>
      <c r="AF11" s="1"/>
      <c r="AG11" s="1"/>
      <c r="AH11" s="1"/>
      <c r="AI11" s="1">
        <v>46</v>
      </c>
      <c r="AJ11" s="1"/>
      <c r="AK11" s="1">
        <v>48</v>
      </c>
      <c r="AL11" s="1"/>
      <c r="AM11" s="1">
        <v>46</v>
      </c>
      <c r="AN11" s="1">
        <v>47</v>
      </c>
      <c r="AO11" s="1"/>
      <c r="AP11" s="1"/>
      <c r="AQ11" s="1"/>
      <c r="AR11" s="1"/>
      <c r="AS11" s="1"/>
      <c r="AT11" s="1">
        <v>48</v>
      </c>
      <c r="AU11" s="16"/>
      <c r="AV11" s="9"/>
    </row>
    <row r="12" spans="1:47" s="5" customFormat="1" ht="13.5" customHeight="1">
      <c r="A12" s="2"/>
      <c r="B12" s="4">
        <f>SUM(K12:AV12)</f>
        <v>195</v>
      </c>
      <c r="C12" s="4">
        <f>COUNT(K12:AT12)</f>
        <v>4</v>
      </c>
      <c r="D12" s="4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</f>
        <v>195</v>
      </c>
      <c r="E12" s="4">
        <f>IF(COUNT(K12:AT12)&lt;11,IF(COUNT(K12:AT12)&gt;6,(COUNT(K12:AT12)-7),0)*20,80)</f>
        <v>0</v>
      </c>
      <c r="F12" s="15">
        <f>D12+E12</f>
        <v>195</v>
      </c>
      <c r="G12" s="14" t="s">
        <v>250</v>
      </c>
      <c r="H12" s="14" t="s">
        <v>251</v>
      </c>
      <c r="I12" s="42">
        <v>2000</v>
      </c>
      <c r="J12" s="14" t="s">
        <v>48</v>
      </c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36"/>
      <c r="AJ12" s="1"/>
      <c r="AK12" s="1"/>
      <c r="AL12" s="1"/>
      <c r="AM12" s="9">
        <v>50</v>
      </c>
      <c r="AN12" s="2">
        <v>50</v>
      </c>
      <c r="AO12" s="1"/>
      <c r="AP12" s="1"/>
      <c r="AQ12" s="1"/>
      <c r="AR12" s="1">
        <v>45</v>
      </c>
      <c r="AS12" s="1"/>
      <c r="AT12" s="1">
        <v>50</v>
      </c>
      <c r="AU12" s="4"/>
    </row>
    <row r="13" spans="1:47" s="5" customFormat="1" ht="13.5" customHeight="1">
      <c r="A13" s="2"/>
      <c r="B13" s="4">
        <f>SUM(K13:AV13)</f>
        <v>185</v>
      </c>
      <c r="C13" s="4">
        <f>COUNT(K13:AT13)</f>
        <v>4</v>
      </c>
      <c r="D13" s="4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</f>
        <v>185</v>
      </c>
      <c r="E13" s="4">
        <f>IF(COUNT(K13:AT13)&lt;11,IF(COUNT(K13:AT13)&gt;6,(COUNT(K13:AT13)-7),0)*20,80)</f>
        <v>0</v>
      </c>
      <c r="F13" s="15">
        <f>D13+E13</f>
        <v>185</v>
      </c>
      <c r="G13" s="12" t="s">
        <v>122</v>
      </c>
      <c r="H13" s="12" t="s">
        <v>123</v>
      </c>
      <c r="I13" s="43">
        <v>36892</v>
      </c>
      <c r="J13" s="13" t="s">
        <v>13</v>
      </c>
      <c r="K13" s="8"/>
      <c r="L13" s="8"/>
      <c r="M13" s="1"/>
      <c r="N13" s="8"/>
      <c r="O13" s="8">
        <v>43</v>
      </c>
      <c r="P13" s="8"/>
      <c r="Q13" s="8"/>
      <c r="R13" s="7">
        <v>47</v>
      </c>
      <c r="S13" s="8"/>
      <c r="T13" s="8"/>
      <c r="U13" s="8"/>
      <c r="V13" s="8"/>
      <c r="W13" s="8"/>
      <c r="X13" s="8"/>
      <c r="Y13" s="8"/>
      <c r="Z13" s="8">
        <v>47</v>
      </c>
      <c r="AA13" s="8"/>
      <c r="AB13" s="8"/>
      <c r="AC13" s="8"/>
      <c r="AD13" s="8"/>
      <c r="AE13" s="8"/>
      <c r="AF13" s="8"/>
      <c r="AG13" s="8"/>
      <c r="AH13" s="8"/>
      <c r="AI13" s="37">
        <v>48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4"/>
    </row>
    <row r="14" spans="1:48" s="5" customFormat="1" ht="13.5" customHeight="1">
      <c r="A14" s="2"/>
      <c r="B14" s="4">
        <f>SUM(K14:AV14)</f>
        <v>180</v>
      </c>
      <c r="C14" s="4">
        <f>COUNT(K14:AT14)</f>
        <v>4</v>
      </c>
      <c r="D14" s="4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</f>
        <v>180</v>
      </c>
      <c r="E14" s="4">
        <f>IF(COUNT(K14:AT14)&lt;11,IF(COUNT(K14:AT14)&gt;6,(COUNT(K14:AT14)-7),0)*20,80)</f>
        <v>0</v>
      </c>
      <c r="F14" s="15">
        <f>D14+E14</f>
        <v>180</v>
      </c>
      <c r="G14" s="10" t="s">
        <v>96</v>
      </c>
      <c r="H14" s="10" t="s">
        <v>50</v>
      </c>
      <c r="I14" s="42">
        <v>2001</v>
      </c>
      <c r="J14" s="10" t="s">
        <v>56</v>
      </c>
      <c r="K14" s="1">
        <v>42</v>
      </c>
      <c r="L14" s="1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v>45</v>
      </c>
      <c r="AB14" s="8"/>
      <c r="AC14" s="8"/>
      <c r="AD14" s="8"/>
      <c r="AE14" s="8"/>
      <c r="AF14" s="8">
        <v>44</v>
      </c>
      <c r="AG14" s="8"/>
      <c r="AH14" s="8"/>
      <c r="AI14" s="37">
        <v>49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6"/>
      <c r="AV14" s="9"/>
    </row>
    <row r="15" spans="1:47" s="5" customFormat="1" ht="13.5" customHeight="1">
      <c r="A15" s="2"/>
      <c r="B15" s="4">
        <f>SUM(K15:AV15)</f>
        <v>141</v>
      </c>
      <c r="C15" s="4">
        <f>COUNT(K15:AT15)</f>
        <v>3</v>
      </c>
      <c r="D15" s="4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</f>
        <v>141</v>
      </c>
      <c r="E15" s="4">
        <f>IF(COUNT(K15:AT15)&lt;11,IF(COUNT(K15:AT15)&gt;6,(COUNT(K15:AT15)-7),0)*20,80)</f>
        <v>0</v>
      </c>
      <c r="F15" s="15">
        <f>D15+E15</f>
        <v>141</v>
      </c>
      <c r="G15" s="12" t="s">
        <v>120</v>
      </c>
      <c r="H15" s="12" t="s">
        <v>121</v>
      </c>
      <c r="I15" s="43">
        <v>36526</v>
      </c>
      <c r="J15" s="13" t="s">
        <v>107</v>
      </c>
      <c r="K15" s="1"/>
      <c r="L15" s="1"/>
      <c r="M15" s="8"/>
      <c r="N15" s="8"/>
      <c r="O15" s="8">
        <v>45</v>
      </c>
      <c r="P15" s="8"/>
      <c r="Q15" s="8"/>
      <c r="R15" s="8"/>
      <c r="S15" s="8"/>
      <c r="T15" s="8"/>
      <c r="U15" s="8"/>
      <c r="V15" s="7"/>
      <c r="W15" s="8"/>
      <c r="X15" s="7">
        <v>48</v>
      </c>
      <c r="Y15" s="8"/>
      <c r="Z15" s="8"/>
      <c r="AA15" s="8"/>
      <c r="AB15" s="8"/>
      <c r="AC15" s="8"/>
      <c r="AD15" s="8"/>
      <c r="AE15" s="8"/>
      <c r="AF15" s="8">
        <v>48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4"/>
    </row>
    <row r="16" spans="1:48" s="5" customFormat="1" ht="13.5" customHeight="1">
      <c r="A16" s="2"/>
      <c r="B16" s="4">
        <f>SUM(K16:AV16)</f>
        <v>100</v>
      </c>
      <c r="C16" s="4">
        <f>COUNT(K16:AT16)</f>
        <v>2</v>
      </c>
      <c r="D16" s="4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</f>
        <v>100</v>
      </c>
      <c r="E16" s="4">
        <f>IF(COUNT(K16:AT16)&lt;11,IF(COUNT(K16:AT16)&gt;6,(COUNT(K16:AT16)-7),0)*20,80)</f>
        <v>0</v>
      </c>
      <c r="F16" s="15">
        <f>D16+E16</f>
        <v>100</v>
      </c>
      <c r="G16" s="26" t="s">
        <v>226</v>
      </c>
      <c r="H16" s="10" t="s">
        <v>227</v>
      </c>
      <c r="I16" s="26">
        <v>2001</v>
      </c>
      <c r="J16" s="26" t="s">
        <v>228</v>
      </c>
      <c r="K16" s="8"/>
      <c r="L16" s="1"/>
      <c r="M16" s="8"/>
      <c r="N16" s="8"/>
      <c r="O16" s="8"/>
      <c r="P16" s="8"/>
      <c r="Q16" s="8"/>
      <c r="R16" s="8"/>
      <c r="S16" s="8"/>
      <c r="T16" s="7"/>
      <c r="U16" s="8"/>
      <c r="V16" s="8"/>
      <c r="W16" s="8"/>
      <c r="X16" s="8"/>
      <c r="Y16" s="8"/>
      <c r="Z16" s="8"/>
      <c r="AA16" s="8"/>
      <c r="AB16" s="8"/>
      <c r="AC16" s="7"/>
      <c r="AD16" s="8"/>
      <c r="AE16" s="8"/>
      <c r="AF16" s="8"/>
      <c r="AG16" s="8">
        <v>50</v>
      </c>
      <c r="AH16" s="8">
        <v>50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9"/>
      <c r="AV16" s="9"/>
    </row>
    <row r="17" spans="1:48" s="5" customFormat="1" ht="13.5" customHeight="1">
      <c r="A17" s="2"/>
      <c r="B17" s="4">
        <f>SUM(K17:AV17)</f>
        <v>99</v>
      </c>
      <c r="C17" s="4">
        <f>COUNT(K17:AT17)</f>
        <v>2</v>
      </c>
      <c r="D17" s="4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</f>
        <v>99</v>
      </c>
      <c r="E17" s="4">
        <f>IF(COUNT(K17:AT17)&lt;11,IF(COUNT(K17:AT17)&gt;6,(COUNT(K17:AT17)-7),0)*20,80)</f>
        <v>0</v>
      </c>
      <c r="F17" s="15">
        <f>D17+E17</f>
        <v>99</v>
      </c>
      <c r="G17" s="14" t="s">
        <v>190</v>
      </c>
      <c r="H17" s="14" t="s">
        <v>191</v>
      </c>
      <c r="I17" s="42">
        <v>2001</v>
      </c>
      <c r="J17" s="14" t="s">
        <v>192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9"/>
      <c r="AB17" s="1"/>
      <c r="AC17" s="1">
        <v>50</v>
      </c>
      <c r="AD17" s="1"/>
      <c r="AE17" s="1"/>
      <c r="AF17" s="1">
        <v>49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8"/>
      <c r="AV17" s="8"/>
    </row>
    <row r="18" spans="1:46" s="5" customFormat="1" ht="13.5" customHeight="1">
      <c r="A18" s="2"/>
      <c r="B18" s="4">
        <f>SUM(K18:AV18)</f>
        <v>95</v>
      </c>
      <c r="C18" s="4">
        <f>COUNT(K18:AT18)</f>
        <v>2</v>
      </c>
      <c r="D18" s="4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</f>
        <v>95</v>
      </c>
      <c r="E18" s="4">
        <f>IF(COUNT(K18:AT18)&lt;11,IF(COUNT(K18:AT18)&gt;6,(COUNT(K18:AT18)-7),0)*20,80)</f>
        <v>0</v>
      </c>
      <c r="F18" s="15">
        <f>D18+E18</f>
        <v>95</v>
      </c>
      <c r="G18" s="10" t="s">
        <v>182</v>
      </c>
      <c r="H18" s="10" t="s">
        <v>183</v>
      </c>
      <c r="I18" s="42">
        <v>2001</v>
      </c>
      <c r="J18" s="10"/>
      <c r="K18" s="8"/>
      <c r="L18" s="1"/>
      <c r="M18" s="8"/>
      <c r="N18" s="8"/>
      <c r="O18" s="8"/>
      <c r="P18" s="8"/>
      <c r="Q18" s="8"/>
      <c r="R18" s="8"/>
      <c r="S18" s="8"/>
      <c r="T18" s="8">
        <v>49</v>
      </c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7">
        <v>46</v>
      </c>
      <c r="AO18" s="8"/>
      <c r="AP18" s="8"/>
      <c r="AQ18" s="8"/>
      <c r="AR18" s="8"/>
      <c r="AS18" s="8"/>
      <c r="AT18" s="8"/>
    </row>
    <row r="19" spans="1:48" s="5" customFormat="1" ht="13.5" customHeight="1">
      <c r="A19" s="2"/>
      <c r="B19" s="4">
        <f>SUM(K19:AV19)</f>
        <v>94</v>
      </c>
      <c r="C19" s="4">
        <f>COUNT(K19:AT19)</f>
        <v>2</v>
      </c>
      <c r="D19" s="4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</f>
        <v>94</v>
      </c>
      <c r="E19" s="4">
        <f>IF(COUNT(K19:AT19)&lt;11,IF(COUNT(K19:AT19)&gt;6,(COUNT(K19:AT19)-7),0)*20,80)</f>
        <v>0</v>
      </c>
      <c r="F19" s="15">
        <f>D19+E19</f>
        <v>94</v>
      </c>
      <c r="G19" s="25" t="s">
        <v>102</v>
      </c>
      <c r="H19" s="25" t="s">
        <v>42</v>
      </c>
      <c r="I19" s="44">
        <v>2001</v>
      </c>
      <c r="J19" s="25" t="s">
        <v>51</v>
      </c>
      <c r="K19" s="8"/>
      <c r="L19" s="9">
        <v>48</v>
      </c>
      <c r="M19" s="9"/>
      <c r="N19" s="9"/>
      <c r="O19" s="9"/>
      <c r="P19" s="8">
        <v>46</v>
      </c>
      <c r="Q19" s="9"/>
      <c r="R19" s="9"/>
      <c r="S19" s="9"/>
      <c r="T19" s="1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8"/>
      <c r="AV19" s="8"/>
    </row>
    <row r="20" spans="1:48" s="5" customFormat="1" ht="13.5" customHeight="1">
      <c r="A20" s="2"/>
      <c r="B20" s="4">
        <f>SUM(K20:AV20)</f>
        <v>50</v>
      </c>
      <c r="C20" s="4">
        <f>COUNT(K20:AT20)</f>
        <v>1</v>
      </c>
      <c r="D20" s="4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</f>
        <v>50</v>
      </c>
      <c r="E20" s="4">
        <f>IF(COUNT(K20:AT20)&lt;11,IF(COUNT(K20:AT20)&gt;6,(COUNT(K20:AT20)-7),0)*20,80)</f>
        <v>0</v>
      </c>
      <c r="F20" s="15">
        <f>D20+E20</f>
        <v>50</v>
      </c>
      <c r="G20" s="10" t="s">
        <v>149</v>
      </c>
      <c r="H20" s="10" t="s">
        <v>150</v>
      </c>
      <c r="I20" s="42">
        <v>2002</v>
      </c>
      <c r="J20" s="10" t="s">
        <v>151</v>
      </c>
      <c r="K20" s="8"/>
      <c r="L20" s="1"/>
      <c r="M20" s="8"/>
      <c r="N20" s="8"/>
      <c r="O20" s="8"/>
      <c r="P20" s="8"/>
      <c r="Q20" s="8"/>
      <c r="R20" s="8"/>
      <c r="S20" s="8">
        <v>50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s="5" customFormat="1" ht="13.5" customHeight="1">
      <c r="A21" s="2"/>
      <c r="B21" s="4">
        <f>SUM(K21:AV21)</f>
        <v>50</v>
      </c>
      <c r="C21" s="4">
        <f>COUNT(K21:AT21)</f>
        <v>1</v>
      </c>
      <c r="D21" s="4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</f>
        <v>50</v>
      </c>
      <c r="E21" s="4">
        <f>IF(COUNT(K21:AT21)&lt;11,IF(COUNT(K21:AT21)&gt;6,(COUNT(K21:AT21)-7),0)*20,80)</f>
        <v>0</v>
      </c>
      <c r="F21" s="15">
        <f>D21+E21</f>
        <v>50</v>
      </c>
      <c r="G21" s="14" t="s">
        <v>254</v>
      </c>
      <c r="H21" s="14" t="s">
        <v>255</v>
      </c>
      <c r="I21" s="42">
        <v>2001</v>
      </c>
      <c r="J21" s="14" t="s">
        <v>256</v>
      </c>
      <c r="K21" s="8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>
        <v>50</v>
      </c>
      <c r="AO21" s="1"/>
      <c r="AP21" s="1"/>
      <c r="AQ21" s="1"/>
      <c r="AR21" s="1"/>
      <c r="AS21" s="1"/>
      <c r="AT21" s="1"/>
      <c r="AU21" s="9"/>
      <c r="AV21" s="9"/>
    </row>
    <row r="22" spans="1:48" s="5" customFormat="1" ht="13.5" customHeight="1">
      <c r="A22" s="2"/>
      <c r="B22" s="4">
        <f>SUM(K22:AV22)</f>
        <v>50</v>
      </c>
      <c r="C22" s="4">
        <f>COUNT(K22:AT22)</f>
        <v>1</v>
      </c>
      <c r="D22" s="4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</f>
        <v>50</v>
      </c>
      <c r="E22" s="4">
        <f>IF(COUNT(K22:AT22)&lt;11,IF(COUNT(K22:AT22)&gt;6,(COUNT(K22:AT22)-7),0)*20,80)</f>
        <v>0</v>
      </c>
      <c r="F22" s="15">
        <f>D22+E22</f>
        <v>50</v>
      </c>
      <c r="G22" s="10" t="s">
        <v>81</v>
      </c>
      <c r="H22" s="10" t="s">
        <v>82</v>
      </c>
      <c r="I22" s="42">
        <v>2000</v>
      </c>
      <c r="J22" s="10" t="s">
        <v>83</v>
      </c>
      <c r="K22" s="1">
        <v>50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9"/>
      <c r="AV22" s="9"/>
    </row>
    <row r="23" spans="1:48" s="5" customFormat="1" ht="13.5" customHeight="1">
      <c r="A23" s="2"/>
      <c r="B23" s="4">
        <f>SUM(K23:AV23)</f>
        <v>50</v>
      </c>
      <c r="C23" s="4">
        <f>COUNT(K23:AT23)</f>
        <v>1</v>
      </c>
      <c r="D23" s="4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</f>
        <v>50</v>
      </c>
      <c r="E23" s="4">
        <f>IF(COUNT(K23:AT23)&lt;11,IF(COUNT(K23:AT23)&gt;6,(COUNT(K23:AT23)-7),0)*20,80)</f>
        <v>0</v>
      </c>
      <c r="F23" s="15">
        <f>D23+E23</f>
        <v>50</v>
      </c>
      <c r="G23" s="32" t="s">
        <v>235</v>
      </c>
      <c r="H23" s="32" t="s">
        <v>236</v>
      </c>
      <c r="I23" s="26">
        <v>2001</v>
      </c>
      <c r="J23" s="32" t="s">
        <v>237</v>
      </c>
      <c r="K23" s="8"/>
      <c r="L23" s="1"/>
      <c r="M23" s="8"/>
      <c r="N23" s="8"/>
      <c r="O23" s="8"/>
      <c r="P23" s="8"/>
      <c r="Q23" s="7"/>
      <c r="R23" s="8"/>
      <c r="S23" s="8"/>
      <c r="T23" s="8"/>
      <c r="U23" s="8"/>
      <c r="V23" s="8"/>
      <c r="W23" s="7"/>
      <c r="X23" s="8"/>
      <c r="Y23" s="8"/>
      <c r="Z23" s="8"/>
      <c r="AA23" s="1"/>
      <c r="AB23" s="8"/>
      <c r="AC23" s="8"/>
      <c r="AD23" s="8"/>
      <c r="AE23" s="8"/>
      <c r="AF23" s="8"/>
      <c r="AG23" s="1"/>
      <c r="AH23" s="8"/>
      <c r="AI23" s="8"/>
      <c r="AJ23" s="7">
        <v>50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s="5" customFormat="1" ht="13.5" customHeight="1">
      <c r="A24" s="2"/>
      <c r="B24" s="4">
        <f>SUM(K24:AV24)</f>
        <v>50</v>
      </c>
      <c r="C24" s="4">
        <f>COUNT(K24:AT24)</f>
        <v>1</v>
      </c>
      <c r="D24" s="4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</f>
        <v>50</v>
      </c>
      <c r="E24" s="4">
        <f>IF(COUNT(K24:AT24)&lt;11,IF(COUNT(K24:AT24)&gt;6,(COUNT(K24:AT24)-7),0)*20,80)</f>
        <v>0</v>
      </c>
      <c r="F24" s="15">
        <f>D24+E24</f>
        <v>50</v>
      </c>
      <c r="G24" s="30" t="s">
        <v>205</v>
      </c>
      <c r="H24" s="30" t="s">
        <v>206</v>
      </c>
      <c r="I24" s="30">
        <v>2000</v>
      </c>
      <c r="J24" s="30" t="s">
        <v>207</v>
      </c>
      <c r="K24" s="8"/>
      <c r="L24" s="2"/>
      <c r="M24" s="1"/>
      <c r="N24" s="1"/>
      <c r="O24" s="1"/>
      <c r="P24" s="1"/>
      <c r="Q24" s="1"/>
      <c r="R24" s="1"/>
      <c r="S24" s="1"/>
      <c r="T24" s="9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>
        <v>50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9"/>
      <c r="AV24" s="9"/>
    </row>
    <row r="25" spans="1:46" s="5" customFormat="1" ht="13.5" customHeight="1">
      <c r="A25" s="2"/>
      <c r="B25" s="4">
        <f>SUM(K25:AV25)</f>
        <v>50</v>
      </c>
      <c r="C25" s="4">
        <f>COUNT(K25:AT25)</f>
        <v>1</v>
      </c>
      <c r="D25" s="4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</f>
        <v>50</v>
      </c>
      <c r="E25" s="4">
        <f>IF(COUNT(K25:AT25)&lt;11,IF(COUNT(K25:AT25)&gt;6,(COUNT(K25:AT25)-7),0)*20,80)</f>
        <v>0</v>
      </c>
      <c r="F25" s="15">
        <f>D25+E25</f>
        <v>50</v>
      </c>
      <c r="G25" s="12" t="s">
        <v>105</v>
      </c>
      <c r="H25" s="12" t="s">
        <v>106</v>
      </c>
      <c r="I25" s="43">
        <v>36892</v>
      </c>
      <c r="J25" s="13" t="s">
        <v>107</v>
      </c>
      <c r="K25" s="8"/>
      <c r="L25" s="9"/>
      <c r="M25" s="9"/>
      <c r="N25" s="9"/>
      <c r="O25" s="9">
        <v>50</v>
      </c>
      <c r="P25" s="9"/>
      <c r="Q25" s="9"/>
      <c r="R25" s="9"/>
      <c r="S25" s="9"/>
      <c r="T25" s="1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8"/>
      <c r="AM25" s="9"/>
      <c r="AN25" s="9"/>
      <c r="AO25" s="9"/>
      <c r="AP25" s="9"/>
      <c r="AQ25" s="9"/>
      <c r="AR25" s="9"/>
      <c r="AS25" s="9"/>
      <c r="AT25" s="9"/>
    </row>
    <row r="26" spans="1:48" s="5" customFormat="1" ht="13.5" customHeight="1">
      <c r="A26" s="2"/>
      <c r="B26" s="4">
        <f>SUM(K26:AV26)</f>
        <v>50</v>
      </c>
      <c r="C26" s="4">
        <f>COUNT(K26:AT26)</f>
        <v>1</v>
      </c>
      <c r="D26" s="4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</f>
        <v>50</v>
      </c>
      <c r="E26" s="4">
        <f>IF(COUNT(K26:AT26)&lt;11,IF(COUNT(K26:AT26)&gt;6,(COUNT(K26:AT26)-7),0)*20,80)</f>
        <v>0</v>
      </c>
      <c r="F26" s="15">
        <f>D26+E26</f>
        <v>50</v>
      </c>
      <c r="G26" s="26" t="s">
        <v>160</v>
      </c>
      <c r="H26" s="26" t="s">
        <v>161</v>
      </c>
      <c r="I26" s="26">
        <v>2001</v>
      </c>
      <c r="J26" s="26" t="s">
        <v>162</v>
      </c>
      <c r="K26" s="8"/>
      <c r="L26" s="1"/>
      <c r="M26" s="8"/>
      <c r="N26" s="8"/>
      <c r="O26" s="8"/>
      <c r="P26" s="8"/>
      <c r="Q26" s="8"/>
      <c r="R26" s="8"/>
      <c r="S26" s="8"/>
      <c r="T26" s="8"/>
      <c r="U26" s="7">
        <v>50</v>
      </c>
      <c r="V26" s="8"/>
      <c r="W26" s="8"/>
      <c r="X26" s="7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s="5" customFormat="1" ht="13.5" customHeight="1">
      <c r="A27" s="2"/>
      <c r="B27" s="4">
        <f>SUM(K27:AV27)</f>
        <v>50</v>
      </c>
      <c r="C27" s="4">
        <f>COUNT(K27:AV27)</f>
        <v>1</v>
      </c>
      <c r="D27" s="4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</f>
        <v>50</v>
      </c>
      <c r="E27" s="4">
        <f>IF(COUNT(K27:AT27)&lt;11,IF(COUNT(K27:AT27)&gt;6,(COUNT(K27:AT27)-7),0)*20,80)</f>
        <v>0</v>
      </c>
      <c r="F27" s="15">
        <f>D27+E27</f>
        <v>50</v>
      </c>
      <c r="G27" s="23" t="s">
        <v>58</v>
      </c>
      <c r="H27" s="10" t="s">
        <v>59</v>
      </c>
      <c r="I27" s="41">
        <v>2000</v>
      </c>
      <c r="J27" s="23" t="s">
        <v>60</v>
      </c>
      <c r="K27" s="1"/>
      <c r="L27" s="2"/>
      <c r="M27" s="1">
        <v>50</v>
      </c>
      <c r="N27" s="1"/>
      <c r="O27" s="1"/>
      <c r="P27" s="1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9"/>
      <c r="AV27" s="9"/>
    </row>
    <row r="28" spans="1:48" s="5" customFormat="1" ht="13.5" customHeight="1">
      <c r="A28" s="2"/>
      <c r="B28" s="4">
        <f>SUM(K28:AV28)</f>
        <v>50</v>
      </c>
      <c r="C28" s="4">
        <f>COUNT(K28:AT28)</f>
        <v>1</v>
      </c>
      <c r="D28" s="4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</f>
        <v>50</v>
      </c>
      <c r="E28" s="4">
        <f>IF(COUNT(K28:AT28)&lt;11,IF(COUNT(K28:AT28)&gt;6,(COUNT(K28:AT28)-7),0)*20,80)</f>
        <v>0</v>
      </c>
      <c r="F28" s="15">
        <f>D28+E28</f>
        <v>50</v>
      </c>
      <c r="G28" s="10" t="s">
        <v>69</v>
      </c>
      <c r="H28" s="10" t="s">
        <v>70</v>
      </c>
      <c r="I28" s="42">
        <v>2001</v>
      </c>
      <c r="J28" s="10" t="s">
        <v>71</v>
      </c>
      <c r="K28" s="1">
        <v>50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8"/>
      <c r="AV28" s="8"/>
    </row>
    <row r="29" spans="1:46" s="8" customFormat="1" ht="13.5" customHeight="1">
      <c r="A29" s="2"/>
      <c r="B29" s="4">
        <f>SUM(K29:AV29)</f>
        <v>50</v>
      </c>
      <c r="C29" s="4">
        <f>COUNT(K29:AT29)</f>
        <v>1</v>
      </c>
      <c r="D29" s="4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</f>
        <v>50</v>
      </c>
      <c r="E29" s="4">
        <f>IF(COUNT(K29:AT29)&lt;11,IF(COUNT(K29:AT29)&gt;6,(COUNT(K29:AT29)-7),0)*20,80)</f>
        <v>0</v>
      </c>
      <c r="F29" s="15">
        <f>D29+E29</f>
        <v>50</v>
      </c>
      <c r="G29" s="31" t="s">
        <v>208</v>
      </c>
      <c r="H29" s="31" t="s">
        <v>142</v>
      </c>
      <c r="I29" s="45" t="s">
        <v>209</v>
      </c>
      <c r="J29" s="31" t="s">
        <v>210</v>
      </c>
      <c r="L29" s="9"/>
      <c r="M29" s="9"/>
      <c r="N29" s="9"/>
      <c r="O29" s="9"/>
      <c r="P29" s="9"/>
      <c r="R29" s="3"/>
      <c r="S29" s="9"/>
      <c r="T29" s="9"/>
      <c r="U29" s="9"/>
      <c r="V29" s="9"/>
      <c r="W29" s="9"/>
      <c r="X29" s="9"/>
      <c r="Y29" s="9"/>
      <c r="Z29" s="9"/>
      <c r="AA29" s="9"/>
      <c r="AB29" s="7"/>
      <c r="AC29" s="9"/>
      <c r="AD29" s="3"/>
      <c r="AE29" s="9"/>
      <c r="AF29" s="9">
        <v>50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8" s="8" customFormat="1" ht="13.5" customHeight="1">
      <c r="A30" s="2"/>
      <c r="B30" s="4">
        <f>SUM(K30:AV30)</f>
        <v>50</v>
      </c>
      <c r="C30" s="4">
        <f>COUNT(K30:AT30)</f>
        <v>1</v>
      </c>
      <c r="D30" s="4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</f>
        <v>50</v>
      </c>
      <c r="E30" s="4">
        <f>IF(COUNT(K30:AT30)&lt;11,IF(COUNT(K30:AT30)&gt;6,(COUNT(K30:AT30)-7),0)*20,80)</f>
        <v>0</v>
      </c>
      <c r="F30" s="15">
        <f>D30+E30</f>
        <v>50</v>
      </c>
      <c r="G30" s="10" t="s">
        <v>139</v>
      </c>
      <c r="H30" s="10" t="s">
        <v>45</v>
      </c>
      <c r="I30" s="42">
        <v>2000</v>
      </c>
      <c r="J30" s="10" t="s">
        <v>140</v>
      </c>
      <c r="L30" s="1"/>
      <c r="R30" s="2"/>
      <c r="X30" s="7">
        <v>50</v>
      </c>
      <c r="AU30" s="9"/>
      <c r="AV30" s="9"/>
    </row>
    <row r="31" spans="1:48" s="8" customFormat="1" ht="13.5" customHeight="1">
      <c r="A31" s="2"/>
      <c r="B31" s="4">
        <f>SUM(K31:AV31)</f>
        <v>50</v>
      </c>
      <c r="C31" s="4">
        <f>COUNT(K31:AT31)</f>
        <v>1</v>
      </c>
      <c r="D31" s="4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</f>
        <v>50</v>
      </c>
      <c r="E31" s="4">
        <f>IF(COUNT(K31:AT31)&lt;11,IF(COUNT(K31:AT31)&gt;6,(COUNT(K31:AT31)-7),0)*20,80)</f>
        <v>0</v>
      </c>
      <c r="F31" s="15">
        <f>D31+E31</f>
        <v>50</v>
      </c>
      <c r="G31" s="10" t="s">
        <v>76</v>
      </c>
      <c r="H31" s="10" t="s">
        <v>45</v>
      </c>
      <c r="I31" s="42">
        <v>2000</v>
      </c>
      <c r="J31" s="10"/>
      <c r="K31" s="3">
        <v>50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3"/>
      <c r="AA31" s="3"/>
      <c r="AB31" s="3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 s="8" customFormat="1" ht="13.5" customHeight="1">
      <c r="A32" s="2"/>
      <c r="B32" s="4">
        <f>SUM(K32:AV32)</f>
        <v>50</v>
      </c>
      <c r="C32" s="4">
        <f>COUNT(K32:AT32)</f>
        <v>1</v>
      </c>
      <c r="D32" s="4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</f>
        <v>50</v>
      </c>
      <c r="E32" s="4">
        <f>IF(COUNT(K32:AT32)&lt;11,IF(COUNT(K32:AT32)&gt;6,(COUNT(K32:AT32)-7),0)*20,80)</f>
        <v>0</v>
      </c>
      <c r="F32" s="15">
        <f>D32+E32</f>
        <v>50</v>
      </c>
      <c r="G32" s="25" t="s">
        <v>129</v>
      </c>
      <c r="H32" s="25" t="s">
        <v>130</v>
      </c>
      <c r="I32" s="44">
        <v>2001</v>
      </c>
      <c r="J32" s="25" t="s">
        <v>131</v>
      </c>
      <c r="P32" s="8">
        <v>50</v>
      </c>
      <c r="T32" s="7"/>
      <c r="AU32" s="9"/>
      <c r="AV32" s="9"/>
    </row>
    <row r="33" spans="1:20" s="8" customFormat="1" ht="13.5" customHeight="1">
      <c r="A33" s="2"/>
      <c r="B33" s="4">
        <f>SUM(K33:AV33)</f>
        <v>49</v>
      </c>
      <c r="C33" s="4">
        <f>COUNT(K33:AT33)</f>
        <v>1</v>
      </c>
      <c r="D33" s="4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</f>
        <v>49</v>
      </c>
      <c r="E33" s="4">
        <f>IF(COUNT(K33:AT33)&lt;11,IF(COUNT(K33:AT33)&gt;6,(COUNT(K33:AT33)-7),0)*20,80)</f>
        <v>0</v>
      </c>
      <c r="F33" s="15">
        <f>D33+E33</f>
        <v>49</v>
      </c>
      <c r="G33" s="12" t="s">
        <v>108</v>
      </c>
      <c r="H33" s="12" t="s">
        <v>109</v>
      </c>
      <c r="I33" s="43">
        <v>36526</v>
      </c>
      <c r="J33" s="13" t="s">
        <v>110</v>
      </c>
      <c r="O33" s="8">
        <v>49</v>
      </c>
      <c r="T33" s="7"/>
    </row>
    <row r="34" spans="1:48" s="8" customFormat="1" ht="13.5" customHeight="1">
      <c r="A34" s="2"/>
      <c r="B34" s="4">
        <f>SUM(K34:AV34)</f>
        <v>49</v>
      </c>
      <c r="C34" s="4">
        <f>COUNT(K34:AT34)</f>
        <v>1</v>
      </c>
      <c r="D34" s="4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</f>
        <v>49</v>
      </c>
      <c r="E34" s="4">
        <f>IF(COUNT(K34:AT34)&lt;11,IF(COUNT(K34:AT34)&gt;6,(COUNT(K34:AT34)-7),0)*20,80)</f>
        <v>0</v>
      </c>
      <c r="F34" s="15">
        <f>D34+E34</f>
        <v>49</v>
      </c>
      <c r="G34" s="14" t="s">
        <v>252</v>
      </c>
      <c r="H34" s="14" t="s">
        <v>253</v>
      </c>
      <c r="I34" s="42">
        <v>2000</v>
      </c>
      <c r="J34" s="14" t="s">
        <v>48</v>
      </c>
      <c r="K34" s="9"/>
      <c r="L34" s="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"/>
      <c r="AB34" s="9"/>
      <c r="AC34" s="9"/>
      <c r="AD34" s="3"/>
      <c r="AE34" s="9"/>
      <c r="AF34" s="9"/>
      <c r="AG34" s="3"/>
      <c r="AH34" s="9"/>
      <c r="AI34" s="9"/>
      <c r="AJ34" s="9"/>
      <c r="AK34" s="9"/>
      <c r="AL34" s="9"/>
      <c r="AM34" s="9">
        <v>49</v>
      </c>
      <c r="AN34" s="9"/>
      <c r="AO34" s="9"/>
      <c r="AP34" s="9"/>
      <c r="AQ34" s="9"/>
      <c r="AR34" s="9"/>
      <c r="AS34" s="9"/>
      <c r="AT34" s="9"/>
      <c r="AU34" s="5"/>
      <c r="AV34" s="5"/>
    </row>
    <row r="35" spans="1:48" s="8" customFormat="1" ht="12.75">
      <c r="A35" s="2"/>
      <c r="B35" s="4">
        <f>SUM(K35:AV35)</f>
        <v>49</v>
      </c>
      <c r="C35" s="4">
        <f>COUNT(K35:AT35)</f>
        <v>1</v>
      </c>
      <c r="D35" s="4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</f>
        <v>49</v>
      </c>
      <c r="E35" s="4">
        <f>IF(COUNT(K35:AT35)&lt;11,IF(COUNT(K35:AT35)&gt;6,(COUNT(K35:AT35)-7),0)*20,80)</f>
        <v>0</v>
      </c>
      <c r="F35" s="15">
        <f>D35+E35</f>
        <v>49</v>
      </c>
      <c r="G35" s="10" t="s">
        <v>84</v>
      </c>
      <c r="H35" s="10" t="s">
        <v>85</v>
      </c>
      <c r="I35" s="42">
        <v>2000</v>
      </c>
      <c r="J35" s="10"/>
      <c r="K35" s="9">
        <v>49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36" s="8" customFormat="1" ht="12.75">
      <c r="A36" s="2"/>
      <c r="B36" s="4">
        <f>SUM(K36:AV36)</f>
        <v>49</v>
      </c>
      <c r="C36" s="4">
        <f>COUNT(K36:AT36)</f>
        <v>1</v>
      </c>
      <c r="D36" s="4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</f>
        <v>49</v>
      </c>
      <c r="E36" s="4">
        <f>IF(COUNT(K36:AT36)&lt;11,IF(COUNT(K36:AT36)&gt;6,(COUNT(K36:AT36)-7),0)*20,80)</f>
        <v>0</v>
      </c>
      <c r="F36" s="15">
        <f>D36+E36</f>
        <v>49</v>
      </c>
      <c r="G36" s="32" t="s">
        <v>238</v>
      </c>
      <c r="H36" s="32" t="s">
        <v>236</v>
      </c>
      <c r="I36" s="26">
        <v>2001</v>
      </c>
      <c r="J36" s="32" t="s">
        <v>239</v>
      </c>
      <c r="T36" s="9"/>
      <c r="AG36" s="7"/>
      <c r="AJ36" s="7">
        <v>49</v>
      </c>
    </row>
    <row r="37" spans="1:46" s="8" customFormat="1" ht="12.75">
      <c r="A37" s="2"/>
      <c r="B37" s="4">
        <f>SUM(K37:AV37)</f>
        <v>49</v>
      </c>
      <c r="C37" s="4">
        <f>COUNT(K37:AT37)</f>
        <v>1</v>
      </c>
      <c r="D37" s="4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</f>
        <v>49</v>
      </c>
      <c r="E37" s="4">
        <f>IF(COUNT(K37:AT37)&lt;11,IF(COUNT(K37:AT37)&gt;6,(COUNT(K37:AT37)-7),0)*20,80)</f>
        <v>0</v>
      </c>
      <c r="F37" s="15">
        <f>D37+E37</f>
        <v>49</v>
      </c>
      <c r="G37" s="28" t="s">
        <v>202</v>
      </c>
      <c r="H37" s="29" t="s">
        <v>203</v>
      </c>
      <c r="I37" s="28">
        <v>1</v>
      </c>
      <c r="J37" s="28" t="s">
        <v>204</v>
      </c>
      <c r="L37" s="1"/>
      <c r="M37" s="1"/>
      <c r="N37" s="1"/>
      <c r="O37" s="1"/>
      <c r="P37" s="1"/>
      <c r="Q37" s="1"/>
      <c r="R37" s="1"/>
      <c r="S37" s="1"/>
      <c r="U37" s="9"/>
      <c r="V37" s="1"/>
      <c r="W37" s="1"/>
      <c r="X37" s="1"/>
      <c r="Y37" s="1"/>
      <c r="Z37" s="1"/>
      <c r="AA37" s="1"/>
      <c r="AB37" s="1"/>
      <c r="AC37" s="2"/>
      <c r="AD37" s="1"/>
      <c r="AE37" s="1">
        <v>49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8" s="8" customFormat="1" ht="12.75">
      <c r="A38" s="2"/>
      <c r="B38" s="4">
        <f>SUM(K38:AV38)</f>
        <v>49</v>
      </c>
      <c r="C38" s="4">
        <f>COUNT(K38:AT38)</f>
        <v>1</v>
      </c>
      <c r="D38" s="4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</f>
        <v>49</v>
      </c>
      <c r="E38" s="4">
        <f>IF(COUNT(K38:AT38)&lt;11,IF(COUNT(K38:AT38)&gt;6,(COUNT(K38:AT38)-7),0)*20,80)</f>
        <v>0</v>
      </c>
      <c r="F38" s="15">
        <f>D38+E38</f>
        <v>49</v>
      </c>
      <c r="G38" s="27" t="s">
        <v>196</v>
      </c>
      <c r="H38" s="27" t="s">
        <v>197</v>
      </c>
      <c r="I38" s="46">
        <v>0</v>
      </c>
      <c r="J38" s="27" t="s">
        <v>198</v>
      </c>
      <c r="L38" s="9"/>
      <c r="M38" s="9"/>
      <c r="N38" s="9"/>
      <c r="O38" s="9"/>
      <c r="P38" s="9"/>
      <c r="Q38" s="9"/>
      <c r="R38" s="9"/>
      <c r="S38" s="9"/>
      <c r="T38" s="1"/>
      <c r="U38" s="9"/>
      <c r="V38" s="9"/>
      <c r="W38" s="9"/>
      <c r="X38" s="9"/>
      <c r="Y38" s="9"/>
      <c r="Z38" s="9">
        <v>49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5"/>
      <c r="AV38" s="5"/>
    </row>
    <row r="39" spans="1:48" s="8" customFormat="1" ht="13.5" customHeight="1">
      <c r="A39" s="2"/>
      <c r="B39" s="4">
        <f>SUM(K39:AV39)</f>
        <v>49</v>
      </c>
      <c r="C39" s="4">
        <f>COUNT(K39:AT39)</f>
        <v>1</v>
      </c>
      <c r="D39" s="4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</f>
        <v>49</v>
      </c>
      <c r="E39" s="4">
        <f>IF(COUNT(K39:AT39)&lt;11,IF(COUNT(K39:AT39)&gt;6,(COUNT(K39:AT39)-7),0)*20,80)</f>
        <v>0</v>
      </c>
      <c r="F39" s="15">
        <f>D39+E39</f>
        <v>49</v>
      </c>
      <c r="G39" s="10" t="s">
        <v>187</v>
      </c>
      <c r="H39" s="26" t="s">
        <v>188</v>
      </c>
      <c r="I39" s="26">
        <v>2001</v>
      </c>
      <c r="J39" s="26" t="s">
        <v>189</v>
      </c>
      <c r="T39" s="7"/>
      <c r="AB39" s="7">
        <v>49</v>
      </c>
      <c r="AU39" s="9"/>
      <c r="AV39" s="9"/>
    </row>
    <row r="40" spans="1:48" s="8" customFormat="1" ht="12.75">
      <c r="A40" s="2"/>
      <c r="B40" s="4">
        <f>SUM(K40:AV40)</f>
        <v>49</v>
      </c>
      <c r="C40" s="4">
        <f>COUNT(K40:AT40)</f>
        <v>1</v>
      </c>
      <c r="D40" s="4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</f>
        <v>49</v>
      </c>
      <c r="E40" s="4">
        <f>IF(COUNT(K40:AT40)&lt;11,IF(COUNT(K40:AT40)&gt;6,(COUNT(K40:AT40)-7),0)*20,80)</f>
        <v>0</v>
      </c>
      <c r="F40" s="15">
        <f>D40+E40</f>
        <v>49</v>
      </c>
      <c r="G40" s="10" t="s">
        <v>72</v>
      </c>
      <c r="H40" s="10" t="s">
        <v>73</v>
      </c>
      <c r="I40" s="42">
        <v>2001</v>
      </c>
      <c r="J40" s="10" t="s">
        <v>71</v>
      </c>
      <c r="K40" s="1">
        <v>49</v>
      </c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9"/>
      <c r="AV40" s="9"/>
    </row>
    <row r="41" spans="1:48" s="8" customFormat="1" ht="12.75">
      <c r="A41" s="2"/>
      <c r="B41" s="4">
        <f>SUM(K41:AV41)</f>
        <v>49</v>
      </c>
      <c r="C41" s="4">
        <f>COUNT(K41:AT41)</f>
        <v>1</v>
      </c>
      <c r="D41" s="4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</f>
        <v>49</v>
      </c>
      <c r="E41" s="4">
        <f>IF(COUNT(K41:AT41)&lt;11,IF(COUNT(K41:AT41)&gt;6,(COUNT(K41:AT41)-7),0)*20,80)</f>
        <v>0</v>
      </c>
      <c r="F41" s="15">
        <f>D41+E41</f>
        <v>49</v>
      </c>
      <c r="G41" s="10" t="s">
        <v>141</v>
      </c>
      <c r="H41" s="10" t="s">
        <v>142</v>
      </c>
      <c r="I41" s="42">
        <v>2001</v>
      </c>
      <c r="J41" s="10" t="s">
        <v>140</v>
      </c>
      <c r="T41" s="7"/>
      <c r="X41" s="7">
        <v>49</v>
      </c>
      <c r="AU41" s="9"/>
      <c r="AV41" s="9"/>
    </row>
    <row r="42" spans="1:46" s="8" customFormat="1" ht="12.75">
      <c r="A42" s="2"/>
      <c r="B42" s="4"/>
      <c r="C42" s="4">
        <f>COUNT(K42:AT42)</f>
        <v>1</v>
      </c>
      <c r="D42" s="4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</f>
        <v>49</v>
      </c>
      <c r="E42" s="4">
        <f>IF(COUNT(K42:AT42)&lt;11,IF(COUNT(K42:AT42)&gt;6,(COUNT(K42:AT42)-7),0)*20,80)</f>
        <v>0</v>
      </c>
      <c r="F42" s="15">
        <f>D42+E42</f>
        <v>49</v>
      </c>
      <c r="G42" s="14" t="s">
        <v>199</v>
      </c>
      <c r="H42" s="14" t="s">
        <v>200</v>
      </c>
      <c r="I42" s="42">
        <v>2001</v>
      </c>
      <c r="J42" s="14" t="s">
        <v>201</v>
      </c>
      <c r="L42" s="9"/>
      <c r="M42" s="9"/>
      <c r="N42" s="9"/>
      <c r="O42" s="9"/>
      <c r="P42" s="9"/>
      <c r="Q42" s="9"/>
      <c r="R42" s="9"/>
      <c r="S42" s="9"/>
      <c r="T42" s="1"/>
      <c r="U42" s="9"/>
      <c r="V42" s="9"/>
      <c r="W42" s="9"/>
      <c r="X42" s="9"/>
      <c r="Y42" s="9"/>
      <c r="Z42" s="9"/>
      <c r="AA42" s="9"/>
      <c r="AB42" s="9"/>
      <c r="AC42" s="3">
        <v>49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s="8" customFormat="1" ht="12.75">
      <c r="A43" s="2"/>
      <c r="B43" s="4">
        <f>SUM(K43:AV43)</f>
        <v>49</v>
      </c>
      <c r="C43" s="4">
        <f>COUNT(K43:AT43)</f>
        <v>1</v>
      </c>
      <c r="D43" s="4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</f>
        <v>49</v>
      </c>
      <c r="E43" s="4">
        <f>IF(COUNT(K43:AT43)&lt;11,IF(COUNT(K43:AT43)&gt;6,(COUNT(K43:AT43)-7),0)*20,80)</f>
        <v>0</v>
      </c>
      <c r="F43" s="15">
        <f>D43+E43</f>
        <v>49</v>
      </c>
      <c r="G43" s="10" t="s">
        <v>77</v>
      </c>
      <c r="H43" s="10" t="s">
        <v>44</v>
      </c>
      <c r="I43" s="42">
        <v>2000</v>
      </c>
      <c r="J43" s="10" t="s">
        <v>78</v>
      </c>
      <c r="K43" s="2">
        <v>49</v>
      </c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21" s="8" customFormat="1" ht="25.5">
      <c r="A44" s="2"/>
      <c r="B44" s="4">
        <f>SUM(K44:AV44)</f>
        <v>49</v>
      </c>
      <c r="C44" s="4">
        <f>COUNT(K44:AT44)</f>
        <v>1</v>
      </c>
      <c r="D44" s="4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</f>
        <v>49</v>
      </c>
      <c r="E44" s="4">
        <f>IF(COUNT(K44:AT44)&lt;11,IF(COUNT(K44:AT44)&gt;6,(COUNT(K44:AT44)-7),0)*20,80)</f>
        <v>0</v>
      </c>
      <c r="F44" s="15">
        <f>D44+E44</f>
        <v>49</v>
      </c>
      <c r="G44" s="26" t="s">
        <v>163</v>
      </c>
      <c r="H44" s="26" t="s">
        <v>164</v>
      </c>
      <c r="I44" s="26">
        <v>2000</v>
      </c>
      <c r="J44" s="26" t="s">
        <v>165</v>
      </c>
      <c r="T44" s="7"/>
      <c r="U44" s="7">
        <v>49</v>
      </c>
    </row>
    <row r="45" spans="1:48" s="8" customFormat="1" ht="12.75">
      <c r="A45" s="2"/>
      <c r="B45" s="4">
        <f>SUM(K45:AV45)</f>
        <v>48</v>
      </c>
      <c r="C45" s="4">
        <f>COUNT(K45:AT45)</f>
        <v>1</v>
      </c>
      <c r="D45" s="4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</f>
        <v>48</v>
      </c>
      <c r="E45" s="4">
        <f>IF(COUNT(K45:AT45)&lt;11,IF(COUNT(K45:AT45)&gt;6,(COUNT(K45:AT45)-7),0)*20,80)</f>
        <v>0</v>
      </c>
      <c r="F45" s="15">
        <f>D45+E45</f>
        <v>48</v>
      </c>
      <c r="G45" s="10" t="s">
        <v>86</v>
      </c>
      <c r="H45" s="10" t="s">
        <v>87</v>
      </c>
      <c r="I45" s="42">
        <v>2001</v>
      </c>
      <c r="J45" s="10" t="s">
        <v>88</v>
      </c>
      <c r="K45" s="1">
        <v>48</v>
      </c>
      <c r="L45" s="1"/>
      <c r="U45" s="7"/>
      <c r="AU45" s="9"/>
      <c r="AV45" s="9"/>
    </row>
    <row r="46" spans="1:48" s="8" customFormat="1" ht="12.75">
      <c r="A46" s="2"/>
      <c r="B46" s="4">
        <f>SUM(K46:AV46)</f>
        <v>48</v>
      </c>
      <c r="C46" s="4">
        <f>COUNT(K46:AT46)</f>
        <v>1</v>
      </c>
      <c r="D46" s="4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</f>
        <v>48</v>
      </c>
      <c r="E46" s="4">
        <f>IF(COUNT(K46:AT46)&lt;11,IF(COUNT(K46:AT46)&gt;6,(COUNT(K46:AT46)-7),0)*20,80)</f>
        <v>0</v>
      </c>
      <c r="F46" s="15">
        <f>D46+E46</f>
        <v>48</v>
      </c>
      <c r="G46" s="10" t="s">
        <v>79</v>
      </c>
      <c r="H46" s="10" t="s">
        <v>80</v>
      </c>
      <c r="I46" s="42">
        <v>2001</v>
      </c>
      <c r="J46" s="10" t="s">
        <v>78</v>
      </c>
      <c r="K46" s="2">
        <v>48</v>
      </c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9"/>
      <c r="AV46" s="9"/>
    </row>
    <row r="47" spans="1:48" s="8" customFormat="1" ht="13.5" customHeight="1">
      <c r="A47" s="2"/>
      <c r="B47" s="4">
        <f>SUM(K47:AV47)</f>
        <v>48</v>
      </c>
      <c r="C47" s="4">
        <f>COUNT(K47:AT47)</f>
        <v>1</v>
      </c>
      <c r="D47" s="4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</f>
        <v>48</v>
      </c>
      <c r="E47" s="4">
        <f>IF(COUNT(K47:AT47)&lt;11,IF(COUNT(K47:AT47)&gt;6,(COUNT(K47:AT47)-7),0)*20,80)</f>
        <v>0</v>
      </c>
      <c r="F47" s="15">
        <f>D47+E47</f>
        <v>48</v>
      </c>
      <c r="G47" s="26" t="s">
        <v>152</v>
      </c>
      <c r="H47" s="26" t="s">
        <v>42</v>
      </c>
      <c r="I47" s="26">
        <v>2001</v>
      </c>
      <c r="J47" s="26"/>
      <c r="K47" s="9"/>
      <c r="L47" s="1"/>
      <c r="M47" s="9"/>
      <c r="N47" s="9"/>
      <c r="O47" s="9"/>
      <c r="P47" s="9"/>
      <c r="Q47" s="9"/>
      <c r="R47" s="9"/>
      <c r="S47" s="9"/>
      <c r="T47" s="9"/>
      <c r="U47" s="8">
        <v>48</v>
      </c>
      <c r="V47" s="9"/>
      <c r="W47" s="9"/>
      <c r="Y47" s="9"/>
      <c r="Z47" s="9"/>
      <c r="AA47" s="3"/>
      <c r="AB47" s="9"/>
      <c r="AC47" s="3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 s="8" customFormat="1" ht="13.5" customHeight="1">
      <c r="A48" s="2"/>
      <c r="B48" s="4">
        <f>SUM(K48:AV48)</f>
        <v>48</v>
      </c>
      <c r="C48" s="4">
        <f>COUNT(K48:AT48)</f>
        <v>1</v>
      </c>
      <c r="D48" s="4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</f>
        <v>48</v>
      </c>
      <c r="E48" s="4">
        <f>IF(COUNT(K48:AT48)&lt;11,IF(COUNT(K48:AT48)&gt;6,(COUNT(K48:AT48)-7),0)*20,80)</f>
        <v>0</v>
      </c>
      <c r="F48" s="15">
        <f>D48+E48</f>
        <v>48</v>
      </c>
      <c r="G48" s="10" t="s">
        <v>193</v>
      </c>
      <c r="H48" s="26" t="s">
        <v>194</v>
      </c>
      <c r="I48" s="26">
        <v>2001</v>
      </c>
      <c r="J48" s="26" t="s">
        <v>195</v>
      </c>
      <c r="L48" s="9"/>
      <c r="M48" s="9"/>
      <c r="N48" s="9"/>
      <c r="O48" s="9"/>
      <c r="P48" s="9"/>
      <c r="Q48" s="9"/>
      <c r="R48" s="9"/>
      <c r="S48" s="9"/>
      <c r="T48" s="9"/>
      <c r="U48" s="7"/>
      <c r="V48" s="9"/>
      <c r="W48" s="9"/>
      <c r="X48" s="9"/>
      <c r="Y48" s="9"/>
      <c r="Z48" s="9"/>
      <c r="AA48" s="9">
        <v>48</v>
      </c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6" s="8" customFormat="1" ht="13.5" customHeight="1">
      <c r="A49" s="2"/>
      <c r="B49" s="4">
        <f>SUM(K49:AV49)</f>
        <v>48</v>
      </c>
      <c r="C49" s="4">
        <f>COUNT(K49:AT49)</f>
        <v>1</v>
      </c>
      <c r="D49" s="4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</f>
        <v>48</v>
      </c>
      <c r="E49" s="4">
        <f>IF(COUNT(K49:AT49)&lt;11,IF(COUNT(K49:AT49)&gt;6,(COUNT(K49:AT49)-7),0)*20,80)</f>
        <v>0</v>
      </c>
      <c r="F49" s="15">
        <f>D49+E49</f>
        <v>48</v>
      </c>
      <c r="G49" s="10" t="s">
        <v>146</v>
      </c>
      <c r="H49" s="10" t="s">
        <v>147</v>
      </c>
      <c r="I49" s="42">
        <v>2000</v>
      </c>
      <c r="J49" s="10" t="s">
        <v>148</v>
      </c>
      <c r="L49" s="9"/>
      <c r="M49" s="9"/>
      <c r="N49" s="9"/>
      <c r="O49" s="9"/>
      <c r="P49" s="9"/>
      <c r="Q49" s="9"/>
      <c r="R49" s="9"/>
      <c r="S49" s="9"/>
      <c r="T49" s="1"/>
      <c r="U49" s="7"/>
      <c r="V49" s="9"/>
      <c r="W49" s="9"/>
      <c r="Y49" s="3">
        <v>48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33" s="8" customFormat="1" ht="13.5" customHeight="1">
      <c r="A50" s="2"/>
      <c r="B50" s="4">
        <f>SUM(K50:AV50)</f>
        <v>48</v>
      </c>
      <c r="C50" s="4">
        <f>COUNT(K50:AT50)</f>
        <v>1</v>
      </c>
      <c r="D50" s="4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</f>
        <v>48</v>
      </c>
      <c r="E50" s="4">
        <f>IF(COUNT(K50:AT50)&lt;11,IF(COUNT(K50:AT50)&gt;6,(COUNT(K50:AT50)-7),0)*20,80)</f>
        <v>0</v>
      </c>
      <c r="F50" s="15">
        <f>D50+E50</f>
        <v>48</v>
      </c>
      <c r="G50" s="26" t="s">
        <v>220</v>
      </c>
      <c r="H50" s="10" t="s">
        <v>221</v>
      </c>
      <c r="I50" s="26">
        <v>2000</v>
      </c>
      <c r="J50" s="26" t="s">
        <v>222</v>
      </c>
      <c r="K50" s="1"/>
      <c r="T50" s="7"/>
      <c r="U50" s="7"/>
      <c r="Y50" s="7"/>
      <c r="AB50" s="7"/>
      <c r="AF50" s="9"/>
      <c r="AG50" s="7">
        <v>48</v>
      </c>
    </row>
    <row r="51" spans="1:48" s="8" customFormat="1" ht="13.5" customHeight="1">
      <c r="A51" s="2"/>
      <c r="B51" s="4">
        <f>SUM(K51:AV51)</f>
        <v>48</v>
      </c>
      <c r="C51" s="4">
        <f>COUNT(K51:AT51)</f>
        <v>1</v>
      </c>
      <c r="D51" s="4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</f>
        <v>48</v>
      </c>
      <c r="E51" s="4">
        <f>IF(COUNT(K51:AT51)&lt;11,IF(COUNT(K51:AT51)&gt;6,(COUNT(K51:AT51)-7),0)*20,80)</f>
        <v>0</v>
      </c>
      <c r="F51" s="15">
        <f>D51+E51</f>
        <v>48</v>
      </c>
      <c r="G51" s="10" t="s">
        <v>74</v>
      </c>
      <c r="H51" s="10" t="s">
        <v>75</v>
      </c>
      <c r="I51" s="42">
        <v>2001</v>
      </c>
      <c r="J51" s="10" t="s">
        <v>71</v>
      </c>
      <c r="K51" s="1">
        <v>48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9"/>
      <c r="AV51" s="9"/>
    </row>
    <row r="52" spans="1:48" s="8" customFormat="1" ht="13.5" customHeight="1">
      <c r="A52" s="2"/>
      <c r="B52" s="4">
        <f>SUM(K52:AV52)</f>
        <v>48</v>
      </c>
      <c r="C52" s="4">
        <f>COUNT(K52:AT52)</f>
        <v>1</v>
      </c>
      <c r="D52" s="4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</f>
        <v>48</v>
      </c>
      <c r="E52" s="4">
        <f>IF(COUNT(K52:AT52)&lt;11,IF(COUNT(K52:AT52)&gt;6,(COUNT(K52:AT52)-7),0)*20,80)</f>
        <v>0</v>
      </c>
      <c r="F52" s="15">
        <f>D52+E52</f>
        <v>48</v>
      </c>
      <c r="G52" s="26" t="s">
        <v>136</v>
      </c>
      <c r="H52" s="26" t="s">
        <v>137</v>
      </c>
      <c r="I52" s="26">
        <v>2001</v>
      </c>
      <c r="J52" s="26" t="s">
        <v>138</v>
      </c>
      <c r="K52" s="1"/>
      <c r="L52" s="2"/>
      <c r="M52" s="1"/>
      <c r="N52" s="1"/>
      <c r="O52" s="1"/>
      <c r="P52" s="1"/>
      <c r="R52" s="2"/>
      <c r="S52" s="1"/>
      <c r="T52" s="1"/>
      <c r="U52" s="1">
        <v>48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5"/>
      <c r="AV52" s="5"/>
    </row>
    <row r="53" spans="1:48" s="8" customFormat="1" ht="13.5" customHeight="1">
      <c r="A53" s="2"/>
      <c r="B53" s="4">
        <f>SUM(K53:AV53)</f>
        <v>48</v>
      </c>
      <c r="C53" s="4">
        <f>COUNT(K53:AT53)</f>
        <v>1</v>
      </c>
      <c r="D53" s="4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</f>
        <v>48</v>
      </c>
      <c r="E53" s="4">
        <f>IF(COUNT(K53:AT53)&lt;11,IF(COUNT(K53:AT53)&gt;6,(COUNT(K53:AT53)-7),0)*20,80)</f>
        <v>0</v>
      </c>
      <c r="F53" s="15">
        <f>D53+E53</f>
        <v>48</v>
      </c>
      <c r="G53" s="12" t="s">
        <v>111</v>
      </c>
      <c r="H53" s="12" t="s">
        <v>112</v>
      </c>
      <c r="I53" s="43">
        <v>36526</v>
      </c>
      <c r="J53" s="13" t="s">
        <v>113</v>
      </c>
      <c r="L53" s="1"/>
      <c r="O53" s="9">
        <v>48</v>
      </c>
      <c r="AU53" s="9"/>
      <c r="AV53" s="9"/>
    </row>
    <row r="54" spans="1:48" s="8" customFormat="1" ht="13.5" customHeight="1">
      <c r="A54" s="2"/>
      <c r="B54" s="4">
        <f>SUM(K54:AV54)</f>
        <v>47</v>
      </c>
      <c r="C54" s="4">
        <f>COUNT(K54:AT54)</f>
        <v>1</v>
      </c>
      <c r="D54" s="4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</f>
        <v>47</v>
      </c>
      <c r="E54" s="4">
        <f>IF(COUNT(K54:AT54)&lt;11,IF(COUNT(K54:AT54)&gt;6,(COUNT(K54:AT54)-7),0)*20,80)</f>
        <v>0</v>
      </c>
      <c r="F54" s="15">
        <f>D54+E54</f>
        <v>47</v>
      </c>
      <c r="G54" s="33" t="s">
        <v>241</v>
      </c>
      <c r="H54" s="10" t="s">
        <v>159</v>
      </c>
      <c r="I54" s="26" t="s">
        <v>240</v>
      </c>
      <c r="J54" s="32" t="s">
        <v>242</v>
      </c>
      <c r="T54" s="1"/>
      <c r="AK54" s="8">
        <v>47</v>
      </c>
      <c r="AU54" s="5"/>
      <c r="AV54" s="5"/>
    </row>
    <row r="55" spans="1:21" s="8" customFormat="1" ht="13.5" customHeight="1">
      <c r="A55" s="2"/>
      <c r="B55" s="4">
        <f>SUM(K55:AV55)</f>
        <v>47</v>
      </c>
      <c r="C55" s="4">
        <f>COUNT(K55:AT55)</f>
        <v>1</v>
      </c>
      <c r="D55" s="4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</f>
        <v>47</v>
      </c>
      <c r="E55" s="4">
        <f>IF(COUNT(K55:AT55)&lt;11,IF(COUNT(K55:AT55)&gt;6,(COUNT(K55:AT55)-7),0)*20,80)</f>
        <v>0</v>
      </c>
      <c r="F55" s="15">
        <f>D55+E55</f>
        <v>47</v>
      </c>
      <c r="G55" s="26" t="s">
        <v>166</v>
      </c>
      <c r="H55" s="26" t="s">
        <v>167</v>
      </c>
      <c r="I55" s="26">
        <v>2001</v>
      </c>
      <c r="J55" s="26" t="s">
        <v>168</v>
      </c>
      <c r="L55" s="1"/>
      <c r="U55" s="7">
        <v>47</v>
      </c>
    </row>
    <row r="56" spans="1:48" s="8" customFormat="1" ht="13.5" customHeight="1">
      <c r="A56" s="2"/>
      <c r="B56" s="4">
        <f>SUM(K56:AV56)</f>
        <v>47</v>
      </c>
      <c r="C56" s="4">
        <f>COUNT(K56:AT56)</f>
        <v>1</v>
      </c>
      <c r="D56" s="4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</f>
        <v>47</v>
      </c>
      <c r="E56" s="4">
        <f>IF(COUNT(K56:AT56)&lt;11,IF(COUNT(K56:AT56)&gt;6,(COUNT(K56:AT56)-7),0)*20,80)</f>
        <v>0</v>
      </c>
      <c r="F56" s="15">
        <f>D56+E56</f>
        <v>47</v>
      </c>
      <c r="G56" s="31" t="s">
        <v>212</v>
      </c>
      <c r="H56" s="31" t="s">
        <v>206</v>
      </c>
      <c r="I56" s="45" t="s">
        <v>209</v>
      </c>
      <c r="J56" s="31" t="s">
        <v>213</v>
      </c>
      <c r="L56" s="1"/>
      <c r="M56" s="1"/>
      <c r="N56" s="1"/>
      <c r="O56" s="1"/>
      <c r="P56" s="1"/>
      <c r="Q56" s="1"/>
      <c r="R56" s="1"/>
      <c r="S56" s="1"/>
      <c r="T56" s="9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8">
        <v>47</v>
      </c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5"/>
      <c r="AV56" s="5"/>
    </row>
    <row r="57" spans="1:46" s="8" customFormat="1" ht="13.5" customHeight="1">
      <c r="A57" s="2"/>
      <c r="B57" s="4">
        <f>SUM(K57:AV57)</f>
        <v>47</v>
      </c>
      <c r="C57" s="4">
        <f>COUNT(K57:AT57)</f>
        <v>1</v>
      </c>
      <c r="D57" s="4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</f>
        <v>47</v>
      </c>
      <c r="E57" s="4">
        <f>IF(COUNT(K57:AT57)&lt;11,IF(COUNT(K57:AT57)&gt;6,(COUNT(K57:AT57)-7),0)*20,80)</f>
        <v>0</v>
      </c>
      <c r="F57" s="15">
        <f>D57+E57</f>
        <v>47</v>
      </c>
      <c r="G57" s="10" t="s">
        <v>143</v>
      </c>
      <c r="H57" s="10" t="s">
        <v>144</v>
      </c>
      <c r="I57" s="42">
        <v>2000</v>
      </c>
      <c r="J57" s="10" t="s">
        <v>140</v>
      </c>
      <c r="L57" s="9"/>
      <c r="M57" s="9"/>
      <c r="N57" s="9"/>
      <c r="O57" s="9"/>
      <c r="P57" s="9"/>
      <c r="Q57" s="9"/>
      <c r="R57" s="9"/>
      <c r="S57" s="9"/>
      <c r="T57" s="1"/>
      <c r="U57" s="9"/>
      <c r="V57" s="9"/>
      <c r="W57" s="9"/>
      <c r="X57" s="7">
        <v>47</v>
      </c>
      <c r="Y57" s="9"/>
      <c r="Z57" s="9"/>
      <c r="AA57" s="9"/>
      <c r="AB57" s="3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1:33" s="8" customFormat="1" ht="13.5" customHeight="1">
      <c r="A58" s="2"/>
      <c r="B58" s="4">
        <f>SUM(K58:AV58)</f>
        <v>47</v>
      </c>
      <c r="C58" s="4">
        <f>COUNT(K58:AT58)</f>
        <v>1</v>
      </c>
      <c r="D58" s="4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</f>
        <v>47</v>
      </c>
      <c r="E58" s="4">
        <f>IF(COUNT(K58:AT58)&lt;11,IF(COUNT(K58:AT58)&gt;6,(COUNT(K58:AT58)-7),0)*20,80)</f>
        <v>0</v>
      </c>
      <c r="F58" s="15">
        <f>D58+E58</f>
        <v>47</v>
      </c>
      <c r="G58" s="26" t="s">
        <v>223</v>
      </c>
      <c r="H58" s="10" t="s">
        <v>224</v>
      </c>
      <c r="I58" s="26">
        <v>2000</v>
      </c>
      <c r="J58" s="26" t="s">
        <v>225</v>
      </c>
      <c r="O58" s="1"/>
      <c r="T58" s="7"/>
      <c r="AB58" s="7"/>
      <c r="AF58" s="9"/>
      <c r="AG58" s="7">
        <v>47</v>
      </c>
    </row>
    <row r="59" spans="1:48" s="8" customFormat="1" ht="13.5" customHeight="1">
      <c r="A59" s="2"/>
      <c r="B59" s="4">
        <f>SUM(K59:AV59)</f>
        <v>47</v>
      </c>
      <c r="C59" s="4">
        <f>COUNT(K59:AT59)</f>
        <v>1</v>
      </c>
      <c r="D59" s="4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</f>
        <v>47</v>
      </c>
      <c r="E59" s="4">
        <f>IF(COUNT(K59:AT59)&lt;11,IF(COUNT(K59:AT59)&gt;6,(COUNT(K59:AT59)-7),0)*20,80)</f>
        <v>0</v>
      </c>
      <c r="F59" s="15">
        <f>D59+E59</f>
        <v>47</v>
      </c>
      <c r="G59" s="26" t="s">
        <v>153</v>
      </c>
      <c r="H59" s="26" t="s">
        <v>154</v>
      </c>
      <c r="I59" s="26">
        <v>2000</v>
      </c>
      <c r="J59" s="26" t="s">
        <v>155</v>
      </c>
      <c r="O59" s="1"/>
      <c r="Q59" s="7"/>
      <c r="U59" s="9">
        <v>47</v>
      </c>
      <c r="Y59" s="7"/>
      <c r="AU59" s="5"/>
      <c r="AV59" s="5"/>
    </row>
    <row r="60" spans="1:48" s="8" customFormat="1" ht="13.5" customHeight="1">
      <c r="A60" s="2"/>
      <c r="B60" s="4">
        <f>SUM(K60:AV60)</f>
        <v>47</v>
      </c>
      <c r="C60" s="4">
        <f>COUNT(K60:AT60)</f>
        <v>1</v>
      </c>
      <c r="D60" s="4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</f>
        <v>47</v>
      </c>
      <c r="E60" s="4">
        <f>IF(COUNT(K60:AT60)&lt;11,IF(COUNT(K60:AT60)&gt;6,(COUNT(K60:AT60)-7),0)*20,80)</f>
        <v>0</v>
      </c>
      <c r="F60" s="15">
        <f>D60+E60</f>
        <v>47</v>
      </c>
      <c r="G60" s="12" t="s">
        <v>114</v>
      </c>
      <c r="H60" s="12" t="s">
        <v>115</v>
      </c>
      <c r="I60" s="43">
        <v>36526</v>
      </c>
      <c r="J60" s="13" t="s">
        <v>116</v>
      </c>
      <c r="O60" s="8">
        <v>47</v>
      </c>
      <c r="T60" s="7"/>
      <c r="AU60" s="5"/>
      <c r="AV60" s="5"/>
    </row>
    <row r="61" spans="1:46" s="8" customFormat="1" ht="13.5" customHeight="1">
      <c r="A61" s="2"/>
      <c r="B61" s="4">
        <f>SUM(K61:AV61)</f>
        <v>47</v>
      </c>
      <c r="C61" s="4">
        <f>COUNT(K61:AT61)</f>
        <v>1</v>
      </c>
      <c r="D61" s="4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</f>
        <v>47</v>
      </c>
      <c r="E61" s="4">
        <f>IF(COUNT(K61:AT61)&lt;11,IF(COUNT(K61:AT61)&gt;6,(COUNT(K61:AT61)-7),0)*20,80)</f>
        <v>0</v>
      </c>
      <c r="F61" s="15">
        <f>D61+E61</f>
        <v>47</v>
      </c>
      <c r="G61" s="25" t="s">
        <v>132</v>
      </c>
      <c r="H61" s="25" t="s">
        <v>103</v>
      </c>
      <c r="I61" s="44">
        <v>2000</v>
      </c>
      <c r="J61" s="25" t="s">
        <v>133</v>
      </c>
      <c r="K61" s="9"/>
      <c r="L61" s="9"/>
      <c r="M61" s="9"/>
      <c r="N61" s="9"/>
      <c r="O61" s="9"/>
      <c r="P61" s="8">
        <v>47</v>
      </c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8" s="8" customFormat="1" ht="13.5" customHeight="1">
      <c r="A62" s="2"/>
      <c r="B62" s="4">
        <f>SUM(K62:AV62)</f>
        <v>47</v>
      </c>
      <c r="C62" s="4">
        <f>COUNT(K62:AT62)</f>
        <v>1</v>
      </c>
      <c r="D62" s="4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</f>
        <v>47</v>
      </c>
      <c r="E62" s="4">
        <f>IF(COUNT(K62:AT62)&lt;11,IF(COUNT(K62:AT62)&gt;6,(COUNT(K62:AT62)-7),0)*20,80)</f>
        <v>0</v>
      </c>
      <c r="F62" s="15">
        <f>D62+E62</f>
        <v>47</v>
      </c>
      <c r="G62" s="14" t="s">
        <v>245</v>
      </c>
      <c r="H62" s="10" t="s">
        <v>246</v>
      </c>
      <c r="I62" s="42">
        <v>2001</v>
      </c>
      <c r="J62" s="14" t="s">
        <v>48</v>
      </c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9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v>47</v>
      </c>
      <c r="AN62" s="1"/>
      <c r="AO62" s="1"/>
      <c r="AP62" s="1"/>
      <c r="AQ62" s="1"/>
      <c r="AR62" s="1"/>
      <c r="AS62" s="1"/>
      <c r="AT62" s="1"/>
      <c r="AU62" s="5"/>
      <c r="AV62" s="5"/>
    </row>
    <row r="63" spans="1:12" s="8" customFormat="1" ht="13.5" customHeight="1">
      <c r="A63" s="2"/>
      <c r="B63" s="4">
        <f>SUM(K63:AV63)</f>
        <v>47</v>
      </c>
      <c r="C63" s="4">
        <f>COUNT(K63:AT63)</f>
        <v>1</v>
      </c>
      <c r="D63" s="4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</f>
        <v>47</v>
      </c>
      <c r="E63" s="4">
        <f>IF(COUNT(K63:AT63)&lt;11,IF(COUNT(K63:AT63)&gt;6,(COUNT(K63:AT63)-7),0)*20,80)</f>
        <v>0</v>
      </c>
      <c r="F63" s="15">
        <f>D63+E63</f>
        <v>47</v>
      </c>
      <c r="G63" s="24" t="s">
        <v>104</v>
      </c>
      <c r="H63" s="10" t="s">
        <v>103</v>
      </c>
      <c r="I63" s="44">
        <v>2000</v>
      </c>
      <c r="J63" s="25" t="s">
        <v>9</v>
      </c>
      <c r="L63" s="1">
        <v>47</v>
      </c>
    </row>
    <row r="64" spans="1:21" s="8" customFormat="1" ht="12.75">
      <c r="A64" s="2"/>
      <c r="B64" s="4">
        <f>SUM(K64:AV64)</f>
        <v>46</v>
      </c>
      <c r="C64" s="4">
        <f>COUNT(K64:AT64)</f>
        <v>1</v>
      </c>
      <c r="D64" s="4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</f>
        <v>46</v>
      </c>
      <c r="E64" s="4">
        <f>IF(COUNT(K64:AT64)&lt;11,IF(COUNT(K64:AT64)&gt;6,(COUNT(K64:AT64)-7),0)*20,80)</f>
        <v>0</v>
      </c>
      <c r="F64" s="15">
        <f>D64+E64</f>
        <v>46</v>
      </c>
      <c r="G64" s="26" t="s">
        <v>169</v>
      </c>
      <c r="H64" s="26" t="s">
        <v>170</v>
      </c>
      <c r="I64" s="26">
        <v>2000</v>
      </c>
      <c r="J64" s="26" t="s">
        <v>15</v>
      </c>
      <c r="R64" s="3"/>
      <c r="U64" s="7">
        <v>46</v>
      </c>
    </row>
    <row r="65" spans="1:48" ht="12.75">
      <c r="A65" s="2"/>
      <c r="B65" s="4">
        <f>SUM(K65:AV65)</f>
        <v>46</v>
      </c>
      <c r="C65" s="4">
        <f>COUNT(K65:AT65)</f>
        <v>1</v>
      </c>
      <c r="D65" s="4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</f>
        <v>46</v>
      </c>
      <c r="E65" s="4">
        <f>IF(COUNT(K65:AT65)&lt;11,IF(COUNT(K65:AT65)&gt;6,(COUNT(K65:AT65)-7),0)*20,80)</f>
        <v>0</v>
      </c>
      <c r="F65" s="15">
        <f>D65+E65</f>
        <v>46</v>
      </c>
      <c r="G65" s="34" t="s">
        <v>243</v>
      </c>
      <c r="H65" s="35"/>
      <c r="I65" s="47">
        <v>2000</v>
      </c>
      <c r="J65" s="34" t="s">
        <v>244</v>
      </c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36">
        <v>46</v>
      </c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5"/>
      <c r="AV65" s="5"/>
    </row>
    <row r="66" spans="1:48" ht="12.75">
      <c r="A66" s="2"/>
      <c r="B66" s="4">
        <f>SUM(K66:AV66)</f>
        <v>46</v>
      </c>
      <c r="C66" s="4">
        <f>COUNT(K66:AT66)</f>
        <v>1</v>
      </c>
      <c r="D66" s="4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</f>
        <v>46</v>
      </c>
      <c r="E66" s="4">
        <f>IF(COUNT(K66:AT66)&lt;11,IF(COUNT(K66:AT66)&gt;6,(COUNT(K66:AT66)-7),0)*20,80)</f>
        <v>0</v>
      </c>
      <c r="F66" s="15">
        <f>D66+E66</f>
        <v>46</v>
      </c>
      <c r="G66" s="10" t="s">
        <v>184</v>
      </c>
      <c r="H66" s="10" t="s">
        <v>185</v>
      </c>
      <c r="I66" s="42">
        <v>2001</v>
      </c>
      <c r="J66" s="10" t="s">
        <v>186</v>
      </c>
      <c r="L66" s="1"/>
      <c r="T66" s="8">
        <v>46</v>
      </c>
      <c r="AU66" s="8"/>
      <c r="AV66" s="8"/>
    </row>
    <row r="67" spans="1:48" ht="14.25">
      <c r="A67" s="2"/>
      <c r="B67" s="4">
        <f>SUM(K67:AV67)</f>
        <v>46</v>
      </c>
      <c r="C67" s="4">
        <f>COUNT(K67:AT67)</f>
        <v>1</v>
      </c>
      <c r="D67" s="4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</f>
        <v>46</v>
      </c>
      <c r="E67" s="4">
        <f>IF(COUNT(K67:AT67)&lt;11,IF(COUNT(K67:AT67)&gt;6,(COUNT(K67:AT67)-7),0)*20,80)</f>
        <v>0</v>
      </c>
      <c r="F67" s="15">
        <f>D67+E67</f>
        <v>46</v>
      </c>
      <c r="G67" s="12" t="s">
        <v>117</v>
      </c>
      <c r="H67" s="12" t="s">
        <v>118</v>
      </c>
      <c r="I67" s="43">
        <v>36526</v>
      </c>
      <c r="J67" s="13" t="s">
        <v>119</v>
      </c>
      <c r="O67" s="9">
        <v>46</v>
      </c>
      <c r="AU67" s="8"/>
      <c r="AV67" s="8"/>
    </row>
    <row r="68" spans="1:48" ht="12.75">
      <c r="A68" s="2"/>
      <c r="B68" s="4">
        <f>SUM(K68:AV68)</f>
        <v>46</v>
      </c>
      <c r="C68" s="4">
        <f>COUNT(K68:AT68)</f>
        <v>1</v>
      </c>
      <c r="D68" s="4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</f>
        <v>46</v>
      </c>
      <c r="E68" s="4">
        <f>IF(COUNT(K68:AT68)&lt;11,IF(COUNT(K68:AT68)&gt;6,(COUNT(K68:AT68)-7),0)*20,80)</f>
        <v>0</v>
      </c>
      <c r="F68" s="15">
        <f>D68+E68</f>
        <v>46</v>
      </c>
      <c r="G68" s="26" t="s">
        <v>229</v>
      </c>
      <c r="H68" s="10" t="s">
        <v>230</v>
      </c>
      <c r="I68" s="26">
        <v>2001</v>
      </c>
      <c r="J68" s="26"/>
      <c r="K68" s="8"/>
      <c r="L68" s="1"/>
      <c r="M68" s="1"/>
      <c r="N68" s="1"/>
      <c r="O68" s="1"/>
      <c r="P68" s="1"/>
      <c r="Q68" s="1"/>
      <c r="R68" s="1"/>
      <c r="S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8">
        <v>46</v>
      </c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5"/>
      <c r="AV68" s="5"/>
    </row>
    <row r="69" spans="1:48" ht="12.75">
      <c r="A69" s="2"/>
      <c r="B69" s="4">
        <f>SUM(K69:AV69)</f>
        <v>45</v>
      </c>
      <c r="C69" s="4">
        <f>COUNT(K69:AT69)</f>
        <v>1</v>
      </c>
      <c r="D69" s="4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</f>
        <v>45</v>
      </c>
      <c r="E69" s="4">
        <f>IF(COUNT(K69:AT69)&lt;11,IF(COUNT(K69:AT69)&gt;6,(COUNT(K69:AT69)-7),0)*20,80)</f>
        <v>0</v>
      </c>
      <c r="F69" s="15">
        <f>D69+E69</f>
        <v>45</v>
      </c>
      <c r="G69" s="26" t="s">
        <v>171</v>
      </c>
      <c r="H69" s="26" t="s">
        <v>172</v>
      </c>
      <c r="I69" s="26">
        <v>2001</v>
      </c>
      <c r="J69" s="26" t="s">
        <v>173</v>
      </c>
      <c r="K69" s="1"/>
      <c r="L69" s="1"/>
      <c r="M69" s="1"/>
      <c r="N69" s="1"/>
      <c r="O69" s="8"/>
      <c r="P69" s="1"/>
      <c r="Q69" s="1"/>
      <c r="R69" s="1"/>
      <c r="S69" s="1"/>
      <c r="T69" s="1"/>
      <c r="U69" s="7">
        <v>45</v>
      </c>
      <c r="V69" s="1"/>
      <c r="W69" s="1"/>
      <c r="X69" s="7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8"/>
      <c r="AV69" s="8"/>
    </row>
    <row r="70" spans="1:48" ht="12.75">
      <c r="A70" s="2"/>
      <c r="B70" s="4">
        <f>SUM(K70:AV70)</f>
        <v>45</v>
      </c>
      <c r="C70" s="4">
        <f>COUNT(K70:AT70)</f>
        <v>1</v>
      </c>
      <c r="D70" s="4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</f>
        <v>45</v>
      </c>
      <c r="E70" s="4">
        <f>IF(COUNT(K70:AT70)&lt;11,IF(COUNT(K70:AT70)&gt;6,(COUNT(K70:AT70)-7),0)*20,80)</f>
        <v>0</v>
      </c>
      <c r="F70" s="15">
        <f>D70+E70</f>
        <v>45</v>
      </c>
      <c r="G70" s="26" t="s">
        <v>231</v>
      </c>
      <c r="H70" s="10" t="s">
        <v>232</v>
      </c>
      <c r="I70" s="26">
        <v>2001</v>
      </c>
      <c r="J70" s="26"/>
      <c r="K70" s="8"/>
      <c r="L70" s="8"/>
      <c r="M70" s="8"/>
      <c r="N70" s="8"/>
      <c r="O70" s="8"/>
      <c r="P70" s="8"/>
      <c r="Q70" s="8"/>
      <c r="R70" s="8"/>
      <c r="S70" s="8"/>
      <c r="T70" s="1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">
        <v>45</v>
      </c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5"/>
      <c r="AV70" s="5"/>
    </row>
    <row r="71" spans="1:48" ht="25.5">
      <c r="A71" s="2"/>
      <c r="B71" s="4">
        <f>SUM(K71:AV71)</f>
        <v>45</v>
      </c>
      <c r="C71" s="4">
        <f>COUNT(K71:AT71)</f>
        <v>1</v>
      </c>
      <c r="D71" s="4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</f>
        <v>45</v>
      </c>
      <c r="E71" s="4">
        <f>IF(COUNT(K71:AT71)&lt;11,IF(COUNT(K71:AT71)&gt;6,(COUNT(K71:AT71)-7),0)*20,80)</f>
        <v>0</v>
      </c>
      <c r="F71" s="15">
        <f>D71+E71</f>
        <v>45</v>
      </c>
      <c r="G71" s="26" t="s">
        <v>156</v>
      </c>
      <c r="H71" s="26" t="s">
        <v>157</v>
      </c>
      <c r="I71" s="26">
        <v>2001</v>
      </c>
      <c r="J71" s="26" t="s">
        <v>158</v>
      </c>
      <c r="K71" s="8"/>
      <c r="L71" s="8"/>
      <c r="M71" s="8"/>
      <c r="N71" s="8"/>
      <c r="O71" s="8"/>
      <c r="P71" s="8"/>
      <c r="Q71" s="8"/>
      <c r="R71" s="8"/>
      <c r="S71" s="8"/>
      <c r="T71" s="7"/>
      <c r="U71" s="9">
        <v>45</v>
      </c>
      <c r="V71" s="8"/>
      <c r="W71" s="8"/>
      <c r="X71" s="7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ht="12.75">
      <c r="A72" s="2"/>
      <c r="B72" s="4">
        <f>SUM(K72:AV72)</f>
        <v>45</v>
      </c>
      <c r="C72" s="4">
        <f>COUNT(K72:AT72)</f>
        <v>1</v>
      </c>
      <c r="D72" s="4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</f>
        <v>45</v>
      </c>
      <c r="E72" s="4">
        <f>IF(COUNT(K72:AT72)&lt;11,IF(COUNT(K72:AT72)&gt;6,(COUNT(K72:AT72)-7),0)*20,80)</f>
        <v>0</v>
      </c>
      <c r="F72" s="15">
        <f>D72+E72</f>
        <v>45</v>
      </c>
      <c r="G72" s="10" t="s">
        <v>145</v>
      </c>
      <c r="H72" s="10" t="s">
        <v>89</v>
      </c>
      <c r="I72" s="42">
        <v>2000</v>
      </c>
      <c r="J72" s="10"/>
      <c r="X72" s="7">
        <v>45</v>
      </c>
      <c r="AU72" s="5"/>
      <c r="AV72" s="5"/>
    </row>
    <row r="73" spans="2:48" ht="12.75">
      <c r="B73" s="4">
        <f>SUM(K73:AV73)</f>
        <v>45</v>
      </c>
      <c r="C73" s="4">
        <f>COUNT(K73:AT73)</f>
        <v>1</v>
      </c>
      <c r="D73" s="4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</f>
        <v>45</v>
      </c>
      <c r="E73" s="4">
        <f>IF(COUNT(K73:AT73)&lt;11,IF(COUNT(K73:AT73)&gt;6,(COUNT(K73:AT73)-7),0)*20,80)</f>
        <v>0</v>
      </c>
      <c r="F73" s="15">
        <f>D73+E73</f>
        <v>45</v>
      </c>
      <c r="G73" s="14" t="s">
        <v>262</v>
      </c>
      <c r="H73" s="10" t="s">
        <v>263</v>
      </c>
      <c r="I73" s="48" t="s">
        <v>209</v>
      </c>
      <c r="J73" s="14" t="s">
        <v>264</v>
      </c>
      <c r="AT73" s="9">
        <v>45</v>
      </c>
      <c r="AU73" s="5"/>
      <c r="AV73" s="5"/>
    </row>
    <row r="74" spans="1:48" ht="12.75">
      <c r="A74" s="2"/>
      <c r="B74" s="4">
        <f>SUM(K74:AV74)</f>
        <v>45</v>
      </c>
      <c r="C74" s="4">
        <f>COUNT(K74:AT74)</f>
        <v>1</v>
      </c>
      <c r="D74" s="4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</f>
        <v>45</v>
      </c>
      <c r="E74" s="4">
        <f>IF(COUNT(K74:AT74)&lt;11,IF(COUNT(K74:AT74)&gt;6,(COUNT(K74:AT74)-7),0)*20,80)</f>
        <v>0</v>
      </c>
      <c r="F74" s="15">
        <f>D74+E74</f>
        <v>45</v>
      </c>
      <c r="G74" s="31" t="s">
        <v>214</v>
      </c>
      <c r="H74" s="31" t="s">
        <v>215</v>
      </c>
      <c r="I74" s="45" t="s">
        <v>209</v>
      </c>
      <c r="J74" s="31" t="s">
        <v>216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7"/>
      <c r="AC74" s="8"/>
      <c r="AD74" s="8"/>
      <c r="AE74" s="8"/>
      <c r="AF74" s="8">
        <v>45</v>
      </c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48" ht="12.75">
      <c r="A75" s="2"/>
      <c r="B75" s="4">
        <f>SUM(K75:AV75)</f>
        <v>45</v>
      </c>
      <c r="C75" s="4">
        <f>COUNT(K75:AT75)</f>
        <v>1</v>
      </c>
      <c r="D75" s="4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</f>
        <v>45</v>
      </c>
      <c r="E75" s="4">
        <f>IF(COUNT(K75:AT75)&lt;11,IF(COUNT(K75:AT75)&gt;6,(COUNT(K75:AT75)-7),0)*20,80)</f>
        <v>0</v>
      </c>
      <c r="F75" s="15">
        <f>D75+E75</f>
        <v>45</v>
      </c>
      <c r="G75" s="14" t="s">
        <v>247</v>
      </c>
      <c r="H75" s="14" t="s">
        <v>248</v>
      </c>
      <c r="I75" s="42">
        <v>2001</v>
      </c>
      <c r="J75" s="14" t="s">
        <v>249</v>
      </c>
      <c r="K75" s="8"/>
      <c r="AI75" s="1"/>
      <c r="AM75" s="1">
        <v>45</v>
      </c>
      <c r="AU75" s="8"/>
      <c r="AV75" s="8"/>
    </row>
    <row r="76" spans="1:48" ht="12.75">
      <c r="A76" s="2"/>
      <c r="B76" s="4">
        <f>SUM(K76:AV76)</f>
        <v>45</v>
      </c>
      <c r="C76" s="4">
        <f>COUNT(K76:AT76)</f>
        <v>1</v>
      </c>
      <c r="D76" s="4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</f>
        <v>45</v>
      </c>
      <c r="E76" s="4">
        <f>IF(COUNT(K76:AT76)&lt;11,IF(COUNT(K76:AT76)&gt;6,(COUNT(K76:AT76)-7),0)*20,80)</f>
        <v>0</v>
      </c>
      <c r="F76" s="15">
        <f>D76+E76</f>
        <v>45</v>
      </c>
      <c r="G76" s="10" t="s">
        <v>259</v>
      </c>
      <c r="H76" s="10" t="s">
        <v>89</v>
      </c>
      <c r="J76" s="10" t="s">
        <v>198</v>
      </c>
      <c r="K76" s="8"/>
      <c r="T76" s="1"/>
      <c r="U76" s="7"/>
      <c r="AI76" s="36"/>
      <c r="AR76" s="8">
        <v>45</v>
      </c>
      <c r="AU76" s="5"/>
      <c r="AV76" s="5"/>
    </row>
    <row r="77" spans="1:48" ht="12.75">
      <c r="A77" s="2"/>
      <c r="B77" s="4">
        <f>SUM(K77:AV77)</f>
        <v>45</v>
      </c>
      <c r="C77" s="4">
        <f>COUNT(K77:AT77)</f>
        <v>1</v>
      </c>
      <c r="D77" s="4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</f>
        <v>45</v>
      </c>
      <c r="E77" s="4">
        <f>IF(COUNT(K77:AT77)&lt;11,IF(COUNT(K77:AT77)&gt;6,(COUNT(K77:AT77)-7),0)*20,80)</f>
        <v>0</v>
      </c>
      <c r="F77" s="15">
        <f>D77+E77</f>
        <v>45</v>
      </c>
      <c r="G77" s="10" t="s">
        <v>260</v>
      </c>
      <c r="H77" s="10" t="s">
        <v>261</v>
      </c>
      <c r="J77" s="10" t="s">
        <v>13</v>
      </c>
      <c r="L77" s="8"/>
      <c r="M77" s="8"/>
      <c r="N77" s="8"/>
      <c r="O77" s="8"/>
      <c r="P77" s="8"/>
      <c r="Q77" s="8"/>
      <c r="R77" s="8"/>
      <c r="S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7"/>
      <c r="AO77" s="8"/>
      <c r="AP77" s="8"/>
      <c r="AQ77" s="8"/>
      <c r="AR77" s="8">
        <v>45</v>
      </c>
      <c r="AS77" s="8"/>
      <c r="AT77" s="8"/>
      <c r="AU77" s="8"/>
      <c r="AV77" s="8"/>
    </row>
    <row r="78" spans="1:48" ht="12.75">
      <c r="A78" s="2"/>
      <c r="B78" s="4">
        <f>SUM(K78:AV78)</f>
        <v>45</v>
      </c>
      <c r="C78" s="4">
        <f>COUNT(K78:AT78)</f>
        <v>1</v>
      </c>
      <c r="D78" s="4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</f>
        <v>45</v>
      </c>
      <c r="E78" s="4">
        <f>IF(COUNT(K78:AT78)&lt;11,IF(COUNT(K78:AT78)&gt;6,(COUNT(K78:AT78)-7),0)*20,80)</f>
        <v>0</v>
      </c>
      <c r="F78" s="15">
        <f>D78+E78</f>
        <v>45</v>
      </c>
      <c r="G78" s="10" t="s">
        <v>257</v>
      </c>
      <c r="H78" s="10" t="s">
        <v>258</v>
      </c>
      <c r="J78" s="10" t="s">
        <v>48</v>
      </c>
      <c r="AN78" s="7"/>
      <c r="AR78" s="9">
        <v>45</v>
      </c>
      <c r="AU78" s="8"/>
      <c r="AV78" s="8"/>
    </row>
    <row r="79" spans="1:48" ht="13.5" customHeight="1">
      <c r="A79" s="2"/>
      <c r="B79" s="4">
        <f>SUM(K79:AV79)</f>
        <v>44</v>
      </c>
      <c r="C79" s="4">
        <f>COUNT(K79:AT79)</f>
        <v>1</v>
      </c>
      <c r="D79" s="4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</f>
        <v>44</v>
      </c>
      <c r="E79" s="4">
        <f>IF(COUNT(K79:AT79)&lt;11,IF(COUNT(K79:AT79)&gt;6,(COUNT(K79:AT79)-7),0)*20,80)</f>
        <v>0</v>
      </c>
      <c r="F79" s="15">
        <f>D79+E79</f>
        <v>44</v>
      </c>
      <c r="G79" s="26" t="s">
        <v>174</v>
      </c>
      <c r="H79" s="26" t="s">
        <v>175</v>
      </c>
      <c r="I79" s="26">
        <v>2001</v>
      </c>
      <c r="J79" s="26" t="s">
        <v>173</v>
      </c>
      <c r="K79" s="1"/>
      <c r="L79" s="1"/>
      <c r="M79" s="1"/>
      <c r="N79" s="1"/>
      <c r="O79" s="8"/>
      <c r="P79" s="1"/>
      <c r="Q79" s="1"/>
      <c r="R79" s="1"/>
      <c r="S79" s="1"/>
      <c r="T79" s="1"/>
      <c r="U79" s="7">
        <v>44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8"/>
      <c r="AV79" s="8"/>
    </row>
    <row r="80" spans="1:48" ht="13.5" customHeight="1">
      <c r="A80" s="2"/>
      <c r="B80" s="4">
        <f>SUM(K80:AV80)</f>
        <v>44</v>
      </c>
      <c r="C80" s="4">
        <f>COUNT(K80:AT80)</f>
        <v>1</v>
      </c>
      <c r="D80" s="4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</f>
        <v>44</v>
      </c>
      <c r="E80" s="4">
        <f>IF(COUNT(K80:AT80)&lt;11,IF(COUNT(K80:AT80)&gt;6,(COUNT(K80:AT80)-7),0)*20,80)</f>
        <v>0</v>
      </c>
      <c r="F80" s="15">
        <f>D80+E80</f>
        <v>44</v>
      </c>
      <c r="G80" s="10" t="s">
        <v>91</v>
      </c>
      <c r="H80" s="10" t="s">
        <v>92</v>
      </c>
      <c r="I80" s="42">
        <v>2000</v>
      </c>
      <c r="J80" s="10" t="s">
        <v>93</v>
      </c>
      <c r="K80" s="1">
        <v>44</v>
      </c>
      <c r="L80" s="8"/>
      <c r="M80" s="8"/>
      <c r="N80" s="8"/>
      <c r="O80" s="8"/>
      <c r="P80" s="8"/>
      <c r="Q80" s="8"/>
      <c r="R80" s="8"/>
      <c r="S80" s="8"/>
      <c r="T80" s="7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ht="13.5" customHeight="1">
      <c r="A81" s="2"/>
      <c r="B81" s="4">
        <f>SUM(K81:AV81)</f>
        <v>44</v>
      </c>
      <c r="C81" s="4">
        <f>COUNT(K81:AT81)</f>
        <v>1</v>
      </c>
      <c r="D81" s="4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</f>
        <v>44</v>
      </c>
      <c r="E81" s="4">
        <f>IF(COUNT(K81:AT81)&lt;11,IF(COUNT(K81:AT81)&gt;6,(COUNT(K81:AT81)-7),0)*20,80)</f>
        <v>0</v>
      </c>
      <c r="F81" s="15">
        <f>D81+E81</f>
        <v>44</v>
      </c>
      <c r="G81" s="26" t="s">
        <v>156</v>
      </c>
      <c r="H81" s="26" t="s">
        <v>159</v>
      </c>
      <c r="I81" s="26">
        <v>2001</v>
      </c>
      <c r="J81" s="26" t="s">
        <v>158</v>
      </c>
      <c r="U81" s="8">
        <v>44</v>
      </c>
      <c r="AU81" s="8"/>
      <c r="AV81" s="8"/>
    </row>
    <row r="82" spans="1:48" ht="13.5" customHeight="1">
      <c r="A82" s="2"/>
      <c r="B82" s="4">
        <f>SUM(K82:AV82)</f>
        <v>44</v>
      </c>
      <c r="C82" s="4">
        <f>COUNT(K82:AT82)</f>
        <v>1</v>
      </c>
      <c r="D82" s="4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</f>
        <v>44</v>
      </c>
      <c r="E82" s="4">
        <f>IF(COUNT(K82:AT82)&lt;11,IF(COUNT(K82:AT82)&gt;6,(COUNT(K82:AT82)-7),0)*20,80)</f>
        <v>0</v>
      </c>
      <c r="F82" s="15">
        <f>D82+E82</f>
        <v>44</v>
      </c>
      <c r="G82" s="26" t="s">
        <v>233</v>
      </c>
      <c r="H82" s="10" t="s">
        <v>234</v>
      </c>
      <c r="I82" s="26">
        <v>2001</v>
      </c>
      <c r="J82" s="26"/>
      <c r="K82" s="8"/>
      <c r="L82" s="1"/>
      <c r="M82" s="1"/>
      <c r="N82" s="1"/>
      <c r="O82" s="1"/>
      <c r="P82" s="1"/>
      <c r="Q82" s="1"/>
      <c r="R82" s="1"/>
      <c r="S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8">
        <v>44</v>
      </c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8"/>
      <c r="AV82" s="8"/>
    </row>
    <row r="83" spans="1:48" ht="13.5" customHeight="1">
      <c r="A83" s="2"/>
      <c r="B83" s="4">
        <f>SUM(K83:AV83)</f>
        <v>43</v>
      </c>
      <c r="C83" s="4">
        <f>COUNT(K83:AT83)</f>
        <v>1</v>
      </c>
      <c r="D83" s="4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</f>
        <v>43</v>
      </c>
      <c r="E83" s="4">
        <f>IF(COUNT(K83:AT83)&lt;11,IF(COUNT(K83:AT83)&gt;6,(COUNT(K83:AT83)-7),0)*20,80)</f>
        <v>0</v>
      </c>
      <c r="F83" s="15">
        <f>D83+E83</f>
        <v>43</v>
      </c>
      <c r="G83" s="10" t="s">
        <v>94</v>
      </c>
      <c r="H83" s="10" t="s">
        <v>95</v>
      </c>
      <c r="I83" s="42">
        <v>2000</v>
      </c>
      <c r="J83" s="10"/>
      <c r="K83" s="9">
        <v>43</v>
      </c>
      <c r="L83" s="8"/>
      <c r="M83" s="1"/>
      <c r="N83" s="8"/>
      <c r="O83" s="8"/>
      <c r="P83" s="8"/>
      <c r="Q83" s="8"/>
      <c r="R83" s="8"/>
      <c r="S83" s="8"/>
      <c r="T83" s="8"/>
      <c r="U83" s="7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O83" s="8"/>
      <c r="AP83" s="8"/>
      <c r="AQ83" s="8"/>
      <c r="AR83" s="8"/>
      <c r="AS83" s="8"/>
      <c r="AT83" s="8"/>
      <c r="AU83" s="8"/>
      <c r="AV83" s="8"/>
    </row>
    <row r="84" spans="1:48" ht="13.5" customHeight="1">
      <c r="A84" s="2"/>
      <c r="B84" s="4">
        <f>SUM(K84:AV84)</f>
        <v>43</v>
      </c>
      <c r="C84" s="4">
        <f>COUNT(K84:AT84)</f>
        <v>1</v>
      </c>
      <c r="D84" s="4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</f>
        <v>43</v>
      </c>
      <c r="E84" s="4">
        <f>IF(COUNT(K84:AT84)&lt;11,IF(COUNT(K84:AT84)&gt;6,(COUNT(K84:AT84)-7),0)*20,80)</f>
        <v>0</v>
      </c>
      <c r="F84" s="15">
        <f>D84+E84</f>
        <v>43</v>
      </c>
      <c r="G84" s="26" t="s">
        <v>176</v>
      </c>
      <c r="H84" s="26" t="s">
        <v>177</v>
      </c>
      <c r="I84" s="26">
        <v>2000</v>
      </c>
      <c r="J84" s="26" t="s">
        <v>178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7">
        <v>43</v>
      </c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8"/>
      <c r="AV84" s="8"/>
    </row>
    <row r="85" spans="1:48" ht="13.5" customHeight="1">
      <c r="A85" s="2"/>
      <c r="B85" s="4">
        <f>SUM(K85:AV85)</f>
        <v>43</v>
      </c>
      <c r="C85" s="4">
        <f>COUNT(K85:AT85)</f>
        <v>1</v>
      </c>
      <c r="D85" s="4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</f>
        <v>43</v>
      </c>
      <c r="E85" s="4">
        <f>IF(COUNT(K85:AT85)&lt;11,IF(COUNT(K85:AT85)&gt;6,(COUNT(K85:AT85)-7),0)*20,80)</f>
        <v>0</v>
      </c>
      <c r="F85" s="15">
        <f>D85+E85</f>
        <v>43</v>
      </c>
      <c r="G85" s="31" t="s">
        <v>217</v>
      </c>
      <c r="H85" s="31" t="s">
        <v>218</v>
      </c>
      <c r="I85" s="45" t="s">
        <v>211</v>
      </c>
      <c r="J85" s="31" t="s">
        <v>219</v>
      </c>
      <c r="K85" s="8"/>
      <c r="T85" s="8"/>
      <c r="AB85" s="7"/>
      <c r="AF85" s="8">
        <v>43</v>
      </c>
      <c r="AU85" s="8"/>
      <c r="AV85" s="8"/>
    </row>
    <row r="86" spans="1:48" ht="29.25" customHeight="1">
      <c r="A86" s="2"/>
      <c r="B86" s="4">
        <f>SUM(K86:AV86)</f>
        <v>42</v>
      </c>
      <c r="C86" s="4">
        <f>COUNT(K86:AT86)</f>
        <v>1</v>
      </c>
      <c r="D86" s="4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</f>
        <v>42</v>
      </c>
      <c r="E86" s="4">
        <f>IF(COUNT(K86:AT86)&lt;11,IF(COUNT(K86:AT86)&gt;6,(COUNT(K86:AT86)-7),0)*20,80)</f>
        <v>0</v>
      </c>
      <c r="F86" s="15">
        <f>D86+E86</f>
        <v>42</v>
      </c>
      <c r="G86" s="26" t="s">
        <v>179</v>
      </c>
      <c r="H86" s="26" t="s">
        <v>180</v>
      </c>
      <c r="I86" s="26">
        <v>2001</v>
      </c>
      <c r="J86" s="26" t="s">
        <v>181</v>
      </c>
      <c r="K86" s="8"/>
      <c r="T86" s="1"/>
      <c r="U86" s="7">
        <v>42</v>
      </c>
      <c r="AU86" s="8"/>
      <c r="AV86" s="8"/>
    </row>
    <row r="87" spans="1:48" ht="13.5" customHeight="1">
      <c r="A87" s="2"/>
      <c r="B87" s="4">
        <f>SUM(K87:AV87)</f>
        <v>42</v>
      </c>
      <c r="C87" s="4">
        <f>COUNT(K87:AT87)</f>
        <v>1</v>
      </c>
      <c r="D87" s="4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</f>
        <v>42</v>
      </c>
      <c r="E87" s="4">
        <f>IF(COUNT(K87:AT87)&lt;11,IF(COUNT(K87:AT87)&gt;6,(COUNT(K87:AT87)-7),0)*20,80)</f>
        <v>0</v>
      </c>
      <c r="F87" s="15">
        <f>D87+E87</f>
        <v>42</v>
      </c>
      <c r="G87" s="12" t="s">
        <v>124</v>
      </c>
      <c r="H87" s="12" t="s">
        <v>125</v>
      </c>
      <c r="I87" s="43">
        <v>36892</v>
      </c>
      <c r="J87" s="13" t="s">
        <v>110</v>
      </c>
      <c r="K87" s="8"/>
      <c r="L87" s="8"/>
      <c r="M87" s="8"/>
      <c r="N87" s="8"/>
      <c r="O87" s="9">
        <v>42</v>
      </c>
      <c r="P87" s="8"/>
      <c r="Q87" s="8"/>
      <c r="R87" s="8"/>
      <c r="S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ht="13.5" customHeight="1">
      <c r="A88" s="2"/>
      <c r="B88" s="4">
        <f>SUM(K88:AV88)</f>
        <v>41</v>
      </c>
      <c r="C88" s="4">
        <f>COUNT(K88:AT88)</f>
        <v>1</v>
      </c>
      <c r="D88" s="4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</f>
        <v>41</v>
      </c>
      <c r="E88" s="4">
        <f>IF(COUNT(K88:AT88)&lt;11,IF(COUNT(K88:AT88)&gt;6,(COUNT(K88:AT88)-7),0)*20,80)</f>
        <v>0</v>
      </c>
      <c r="F88" s="15">
        <f>D88+E88</f>
        <v>41</v>
      </c>
      <c r="G88" s="10" t="s">
        <v>97</v>
      </c>
      <c r="H88" s="10" t="s">
        <v>98</v>
      </c>
      <c r="I88" s="42">
        <v>2001</v>
      </c>
      <c r="J88" s="10" t="s">
        <v>93</v>
      </c>
      <c r="K88" s="9">
        <v>41</v>
      </c>
      <c r="L88" s="1"/>
      <c r="M88" s="1"/>
      <c r="N88" s="1"/>
      <c r="O88" s="1"/>
      <c r="P88" s="1"/>
      <c r="Q88" s="2"/>
      <c r="R88" s="1"/>
      <c r="S88" s="1"/>
      <c r="T88" s="2"/>
      <c r="U88" s="1"/>
      <c r="V88" s="1"/>
      <c r="W88" s="1"/>
      <c r="X88" s="1"/>
      <c r="Y88" s="1"/>
      <c r="Z88" s="1"/>
      <c r="AA88" s="6"/>
      <c r="AB88" s="2"/>
      <c r="AC88" s="2"/>
      <c r="AD88" s="1"/>
      <c r="AE88" s="2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8"/>
      <c r="AV88" s="8"/>
    </row>
    <row r="89" spans="1:48" ht="13.5" customHeight="1">
      <c r="A89" s="2"/>
      <c r="B89" s="4">
        <f>SUM(K89:AV89)</f>
        <v>41</v>
      </c>
      <c r="C89" s="4">
        <f>COUNT(K89:AT89)</f>
        <v>1</v>
      </c>
      <c r="D89" s="4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</f>
        <v>41</v>
      </c>
      <c r="E89" s="4">
        <f>IF(COUNT(K89:AT89)&lt;11,IF(COUNT(K89:AT89)&gt;6,(COUNT(K89:AT89)-7),0)*20,80)</f>
        <v>0</v>
      </c>
      <c r="F89" s="15">
        <f>D89+E89</f>
        <v>41</v>
      </c>
      <c r="G89" s="12" t="s">
        <v>126</v>
      </c>
      <c r="H89" s="12" t="s">
        <v>127</v>
      </c>
      <c r="I89" s="43">
        <v>36526</v>
      </c>
      <c r="J89" s="13" t="s">
        <v>128</v>
      </c>
      <c r="K89" s="1"/>
      <c r="L89" s="1"/>
      <c r="M89" s="1"/>
      <c r="N89" s="1"/>
      <c r="O89" s="8">
        <v>41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8"/>
      <c r="AV89" s="8"/>
    </row>
    <row r="90" spans="1:11" ht="13.5" customHeight="1">
      <c r="A90" s="2"/>
      <c r="B90" s="4">
        <f>SUM(K90:AV90)</f>
        <v>40</v>
      </c>
      <c r="C90" s="4">
        <f>COUNT(K90:AT90)</f>
        <v>1</v>
      </c>
      <c r="D90" s="4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</f>
        <v>40</v>
      </c>
      <c r="E90" s="4">
        <f>IF(COUNT(K90:AT90)&lt;11,IF(COUNT(K90:AT90)&gt;6,(COUNT(K90:AT90)-7),0)*20,80)</f>
        <v>0</v>
      </c>
      <c r="F90" s="15">
        <f>D90+E90</f>
        <v>40</v>
      </c>
      <c r="G90" s="10" t="s">
        <v>99</v>
      </c>
      <c r="H90" s="10" t="s">
        <v>100</v>
      </c>
      <c r="I90" s="42">
        <v>2000</v>
      </c>
      <c r="J90" s="10" t="s">
        <v>101</v>
      </c>
      <c r="K90" s="1">
        <v>40</v>
      </c>
    </row>
    <row r="91" spans="1:46" ht="13.5" customHeight="1">
      <c r="A91" s="2"/>
      <c r="B91" s="4">
        <f>SUM(K91:AV91)</f>
        <v>39</v>
      </c>
      <c r="C91" s="4">
        <f>COUNT(K91:AT91)</f>
        <v>1</v>
      </c>
      <c r="D91" s="4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</f>
        <v>39</v>
      </c>
      <c r="E91" s="4">
        <f>IF(COUNT(K91:AT91)&lt;11,IF(COUNT(K91:AT91)&gt;6,(COUNT(K91:AT91)-7),0)*20,80)</f>
        <v>0</v>
      </c>
      <c r="F91" s="15">
        <f>D91+E91</f>
        <v>39</v>
      </c>
      <c r="G91" s="10" t="s">
        <v>46</v>
      </c>
      <c r="H91" s="10" t="s">
        <v>47</v>
      </c>
      <c r="I91" s="42">
        <v>2000</v>
      </c>
      <c r="J91" s="10" t="s">
        <v>83</v>
      </c>
      <c r="K91" s="9">
        <v>39</v>
      </c>
      <c r="L91" s="1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</row>
    <row r="92" spans="1:45" ht="12.75">
      <c r="A92" s="2"/>
      <c r="B92" s="4"/>
      <c r="C92" s="4"/>
      <c r="D92" s="4"/>
      <c r="E92" s="4"/>
      <c r="F92" s="15"/>
      <c r="G92" s="14"/>
      <c r="H92" s="10"/>
      <c r="I92" s="48"/>
      <c r="J92" s="14"/>
      <c r="K92" s="8"/>
      <c r="L92" s="8"/>
      <c r="M92" s="8"/>
      <c r="N92" s="8"/>
      <c r="O92" s="8"/>
      <c r="P92" s="8"/>
      <c r="Q92" s="8"/>
      <c r="R92" s="8"/>
      <c r="S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1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2:10" ht="12.75">
      <c r="B93" s="4"/>
      <c r="C93" s="4"/>
      <c r="D93" s="4"/>
      <c r="E93" s="4"/>
      <c r="F93" s="15"/>
      <c r="G93" s="14"/>
      <c r="H93" s="10"/>
      <c r="I93" s="48"/>
      <c r="J93" s="14"/>
    </row>
    <row r="94" spans="1:46" ht="12.75">
      <c r="A94" s="2"/>
      <c r="B94" s="4"/>
      <c r="C94" s="4"/>
      <c r="D94" s="4"/>
      <c r="E94" s="4"/>
      <c r="F94" s="15"/>
      <c r="G94" s="14"/>
      <c r="H94" s="10"/>
      <c r="I94" s="48"/>
      <c r="J94" s="14"/>
      <c r="K94" s="8"/>
      <c r="L94" s="8"/>
      <c r="M94" s="8"/>
      <c r="N94" s="8"/>
      <c r="O94" s="8"/>
      <c r="P94" s="8"/>
      <c r="Q94" s="8"/>
      <c r="R94" s="8"/>
      <c r="S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37"/>
      <c r="AJ94" s="8"/>
      <c r="AK94" s="8"/>
      <c r="AL94" s="8"/>
      <c r="AM94" s="8"/>
      <c r="AN94" s="8"/>
      <c r="AO94" s="8"/>
      <c r="AP94" s="8"/>
      <c r="AQ94" s="8"/>
      <c r="AS94" s="8"/>
      <c r="AT94" s="8"/>
    </row>
    <row r="95" spans="2:46" ht="12.75">
      <c r="B95" s="4"/>
      <c r="C95" s="4"/>
      <c r="D95" s="4"/>
      <c r="E95" s="4"/>
      <c r="F95" s="15"/>
      <c r="G95" s="14"/>
      <c r="H95" s="10"/>
      <c r="I95" s="48"/>
      <c r="J95" s="14"/>
      <c r="AT95" s="8"/>
    </row>
    <row r="96" spans="1:48" ht="12.75">
      <c r="A96" s="2"/>
      <c r="B96" s="4"/>
      <c r="C96" s="4"/>
      <c r="D96" s="4"/>
      <c r="E96" s="4"/>
      <c r="F96" s="15"/>
      <c r="G96" s="14"/>
      <c r="H96" s="10"/>
      <c r="I96" s="48"/>
      <c r="J96" s="14"/>
      <c r="AI96" s="37"/>
      <c r="AT96" s="8"/>
      <c r="AU96" s="8"/>
      <c r="AV96" s="8"/>
    </row>
    <row r="97" spans="2:44" ht="12.75">
      <c r="B97" s="4"/>
      <c r="C97" s="4"/>
      <c r="D97" s="4"/>
      <c r="E97" s="4"/>
      <c r="F97" s="15"/>
      <c r="G97" s="10"/>
      <c r="H97" s="10"/>
      <c r="J97" s="10"/>
      <c r="AR97" s="8"/>
    </row>
    <row r="98" spans="2:44" ht="12.75">
      <c r="B98" s="4"/>
      <c r="C98" s="4"/>
      <c r="D98" s="4"/>
      <c r="E98" s="4"/>
      <c r="F98" s="15"/>
      <c r="G98" s="10"/>
      <c r="H98" s="10"/>
      <c r="J98" s="10"/>
      <c r="AR98" s="8"/>
    </row>
    <row r="99" spans="2:44" ht="12.75">
      <c r="B99" s="4"/>
      <c r="C99" s="4"/>
      <c r="D99" s="4"/>
      <c r="E99" s="4"/>
      <c r="F99" s="15"/>
      <c r="G99" s="10"/>
      <c r="H99" s="10"/>
      <c r="J99" s="10"/>
      <c r="AR99" s="8"/>
    </row>
    <row r="100" spans="1:46" ht="12.75">
      <c r="A100" s="2"/>
      <c r="B100" s="4"/>
      <c r="C100" s="4"/>
      <c r="D100" s="4"/>
      <c r="E100" s="4"/>
      <c r="F100" s="15"/>
      <c r="G100" s="34"/>
      <c r="H100" s="35"/>
      <c r="I100" s="47"/>
      <c r="J100" s="34"/>
      <c r="K100" s="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2.75">
      <c r="A101" s="2"/>
      <c r="B101" s="4"/>
      <c r="C101" s="4"/>
      <c r="D101" s="4"/>
      <c r="E101" s="4"/>
      <c r="F101" s="15"/>
      <c r="G101" s="10"/>
      <c r="H101" s="10"/>
      <c r="J101" s="10"/>
      <c r="K101" s="8"/>
      <c r="L101" s="1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7"/>
      <c r="AO101" s="8"/>
      <c r="AP101" s="8"/>
      <c r="AQ101" s="8"/>
      <c r="AR101" s="8"/>
      <c r="AS101" s="8"/>
      <c r="AT101" s="8"/>
    </row>
    <row r="102" spans="2:44" ht="12.75">
      <c r="B102" s="4"/>
      <c r="C102" s="4"/>
      <c r="D102" s="4"/>
      <c r="E102" s="4"/>
      <c r="F102" s="15"/>
      <c r="G102" s="10"/>
      <c r="H102" s="10"/>
      <c r="J102" s="10"/>
      <c r="AR102" s="8"/>
    </row>
    <row r="103" spans="1:46" ht="12.75">
      <c r="A103" s="2"/>
      <c r="B103" s="4"/>
      <c r="C103" s="4"/>
      <c r="D103" s="4"/>
      <c r="E103" s="4"/>
      <c r="F103" s="15"/>
      <c r="G103" s="10"/>
      <c r="H103" s="10"/>
      <c r="J103" s="10"/>
      <c r="K103" s="8"/>
      <c r="L103" s="8"/>
      <c r="M103" s="8"/>
      <c r="N103" s="8"/>
      <c r="O103" s="8"/>
      <c r="P103" s="8"/>
      <c r="Q103" s="8"/>
      <c r="R103" s="8"/>
      <c r="S103" s="8"/>
      <c r="T103" s="7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7"/>
      <c r="AO103" s="8"/>
      <c r="AP103" s="8"/>
      <c r="AQ103" s="8"/>
      <c r="AS103" s="8"/>
      <c r="AT103" s="8"/>
    </row>
    <row r="104" spans="2:44" ht="12.75">
      <c r="B104" s="4"/>
      <c r="C104" s="4"/>
      <c r="D104" s="4"/>
      <c r="E104" s="4"/>
      <c r="F104" s="15"/>
      <c r="G104" s="10"/>
      <c r="H104" s="10"/>
      <c r="J104" s="10"/>
      <c r="AR104" s="8"/>
    </row>
    <row r="105" spans="2:10" ht="12.75">
      <c r="B105" s="4"/>
      <c r="C105" s="4"/>
      <c r="D105" s="4"/>
      <c r="E105" s="4"/>
      <c r="F105" s="15"/>
      <c r="G105" s="10"/>
      <c r="H105" s="10"/>
      <c r="J105" s="10"/>
    </row>
    <row r="106" spans="2:10" ht="12.75">
      <c r="B106" s="4"/>
      <c r="C106" s="4"/>
      <c r="D106" s="4"/>
      <c r="E106" s="4"/>
      <c r="F106" s="15"/>
      <c r="G106" s="10"/>
      <c r="H106" s="10"/>
      <c r="J106" s="10"/>
    </row>
    <row r="107" spans="2:10" ht="12.75">
      <c r="B107" s="4"/>
      <c r="C107" s="4"/>
      <c r="D107" s="4"/>
      <c r="E107" s="4"/>
      <c r="F107" s="15"/>
      <c r="G107" s="10"/>
      <c r="H107" s="10"/>
      <c r="J107" s="10"/>
    </row>
    <row r="108" spans="1:46" ht="12.75">
      <c r="A108" s="2"/>
      <c r="B108" s="4"/>
      <c r="C108" s="4"/>
      <c r="D108" s="4"/>
      <c r="E108" s="4"/>
      <c r="F108" s="15"/>
      <c r="G108" s="10"/>
      <c r="H108" s="10"/>
      <c r="J108" s="10"/>
      <c r="K108" s="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7"/>
      <c r="AO108" s="1"/>
      <c r="AP108" s="1"/>
      <c r="AQ108" s="1"/>
      <c r="AR108" s="8"/>
      <c r="AS108" s="1"/>
      <c r="AT108" s="1"/>
    </row>
    <row r="109" ht="12.75">
      <c r="AR109" s="8">
        <v>45</v>
      </c>
    </row>
  </sheetData>
  <sheetProtection/>
  <autoFilter ref="A2:AT2"/>
  <mergeCells count="1">
    <mergeCell ref="A1:N1"/>
  </mergeCells>
  <conditionalFormatting sqref="B82:F97 F89:F108 B91:E108">
    <cfRule type="expression" priority="4" dxfId="0" stopIfTrue="1">
      <formula>$C82:$C178&gt;6</formula>
    </cfRule>
  </conditionalFormatting>
  <conditionalFormatting sqref="I83:J86 G69:G86 G67:J67 H69:J82">
    <cfRule type="expression" priority="6" dxfId="0" stopIfTrue="1">
      <formula>$C67:$C164&gt;6</formula>
    </cfRule>
  </conditionalFormatting>
  <conditionalFormatting sqref="G55:I55 G40:I53 A69:A90 A40:F67 D69:F97 B68:C97 F89:F108 B91:E108">
    <cfRule type="expression" priority="7" dxfId="0" stopIfTrue="1">
      <formula>$C40:$C133&gt;6</formula>
    </cfRule>
  </conditionalFormatting>
  <conditionalFormatting sqref="G58:G66 I58:I66 H63:H66">
    <cfRule type="expression" priority="8" dxfId="0" stopIfTrue="1">
      <formula>$C58:$C152&gt;6</formula>
    </cfRule>
  </conditionalFormatting>
  <conditionalFormatting sqref="A78:A96">
    <cfRule type="expression" priority="9" dxfId="0" stopIfTrue="1">
      <formula>$C78:$C173&gt;6</formula>
    </cfRule>
  </conditionalFormatting>
  <conditionalFormatting sqref="I56:I57 I54 J53:J57">
    <cfRule type="cellIs" priority="10" dxfId="30" operator="equal" stopIfTrue="1">
      <formula>"."</formula>
    </cfRule>
  </conditionalFormatting>
  <conditionalFormatting sqref="C41 C43 C45 D40:D43 D45:D67 B40:B43 F40:F43 F45:F67 F69:F108 D69:D108 C47:C108 B45:B108 D4:F5 B4:B5">
    <cfRule type="expression" priority="3" dxfId="0" stopIfTrue="1">
      <formula>$C4:$C28&gt;6</formula>
    </cfRule>
  </conditionalFormatting>
  <conditionalFormatting sqref="B3:F3">
    <cfRule type="expression" priority="24" dxfId="0" stopIfTrue="1">
      <formula>$C3:$C28&gt;6</formula>
    </cfRule>
  </conditionalFormatting>
  <conditionalFormatting sqref="A28:J28 D42:F67 D69:F97 C41:C97 B42:B97 B11:F47 A11:A90 F89:F108 B91:E108 A11:J11">
    <cfRule type="expression" priority="25" dxfId="0" stopIfTrue="1">
      <formula>$C11:$C91&gt;6</formula>
    </cfRule>
  </conditionalFormatting>
  <conditionalFormatting sqref="C18 C16 C20 C22 C24 C26 B16:B54 D16:F54 D56:F67 D69:F97 F89:F108 D91:E108 B56:B108">
    <cfRule type="expression" priority="34" dxfId="0" stopIfTrue="1">
      <formula>$C16:$C29&gt;6</formula>
    </cfRule>
  </conditionalFormatting>
  <conditionalFormatting sqref="F48 B48:D48">
    <cfRule type="expression" priority="63" dxfId="0" stopIfTrue="1">
      <formula>$C48:$C69&gt;6</formula>
    </cfRule>
  </conditionalFormatting>
  <conditionalFormatting sqref="C31 C33 C35 C37 C29 D29:D47 B49:D67 B29:B47 F29:F47 F49:F67 C39:C47 F69:F108 D69:D108 B68:C108">
    <cfRule type="expression" priority="96" dxfId="0" stopIfTrue="1">
      <formula>$C29:$C49&gt;6</formula>
    </cfRule>
  </conditionalFormatting>
  <conditionalFormatting sqref="C14 D14:F15 B14:B15 B55 D55:F55">
    <cfRule type="expression" priority="102" dxfId="0" stopIfTrue="1">
      <formula>$C14:$C28&gt;6</formula>
    </cfRule>
  </conditionalFormatting>
  <conditionalFormatting sqref="C69:C108 D11:F11 B11">
    <cfRule type="expression" priority="111" dxfId="0" stopIfTrue="1">
      <formula>$C11:$C30&gt;6</formula>
    </cfRule>
  </conditionalFormatting>
  <conditionalFormatting sqref="D12:F22 B12:B22">
    <cfRule type="expression" priority="112" dxfId="0" stopIfTrue="1">
      <formula>$C12:$C29&gt;6</formula>
    </cfRule>
  </conditionalFormatting>
  <conditionalFormatting sqref="D12:F13 B12:B13 C12 D23:F26 B23:B26">
    <cfRule type="expression" priority="116" dxfId="0" stopIfTrue="1">
      <formula>$C12:$C28&gt;6</formula>
    </cfRule>
  </conditionalFormatting>
  <conditionalFormatting sqref="J29:J36 A29:I39 B40:F47 D42:F67 A35:A67 D69:F97 C41:C97 B42:B97 F89:F108 B91:E108">
    <cfRule type="expression" priority="120" dxfId="0" stopIfTrue="1">
      <formula>$C29:$C118&gt;6</formula>
    </cfRule>
  </conditionalFormatting>
  <conditionalFormatting sqref="D27:F27 B27 F57 B57:D57">
    <cfRule type="expression" priority="143" dxfId="0" stopIfTrue="1">
      <formula>$C27:$C39&gt;6</formula>
    </cfRule>
  </conditionalFormatting>
  <conditionalFormatting sqref="B28:D47 D42:D56 B58:D67 B42:B56 F28:F56 F58:F67 C41:C56 F69:F108 D69:D108 B68:C108">
    <cfRule type="expression" priority="146" dxfId="0" stopIfTrue="1">
      <formula>$C28:$C39&gt;6</formula>
    </cfRule>
  </conditionalFormatting>
  <conditionalFormatting sqref="A12:J27">
    <cfRule type="expression" priority="156" dxfId="0" stopIfTrue="1">
      <formula>$C12:$C90&gt;6</formula>
    </cfRule>
  </conditionalFormatting>
  <conditionalFormatting sqref="G68:J68">
    <cfRule type="expression" priority="158" dxfId="0" stopIfTrue="1">
      <formula>$C69:$C165&gt;6</formula>
    </cfRule>
  </conditionalFormatting>
  <conditionalFormatting sqref="A68:B68 D68:F68">
    <cfRule type="expression" priority="166" dxfId="0" stopIfTrue="1">
      <formula>$C69:$C161&gt;6</formula>
    </cfRule>
  </conditionalFormatting>
  <conditionalFormatting sqref="C69:C108">
    <cfRule type="expression" priority="175" dxfId="0" stopIfTrue="1">
      <formula>$C69:$C161&gt;6</formula>
    </cfRule>
  </conditionalFormatting>
  <conditionalFormatting sqref="D44 B44 F44">
    <cfRule type="expression" priority="184" dxfId="0" stopIfTrue="1">
      <formula>$C44:$C69&gt;6</formula>
    </cfRule>
  </conditionalFormatting>
  <conditionalFormatting sqref="D68 B68 F68">
    <cfRule type="expression" priority="185" dxfId="0" stopIfTrue="1">
      <formula>$C69:$C92&gt;6</formula>
    </cfRule>
  </conditionalFormatting>
  <conditionalFormatting sqref="C69:C108 C5">
    <cfRule type="expression" priority="199" dxfId="0" stopIfTrue="1">
      <formula>$C5:$C28&gt;6</formula>
    </cfRule>
  </conditionalFormatting>
  <conditionalFormatting sqref="D68:F68 A68:B68">
    <cfRule type="expression" priority="204" dxfId="0" stopIfTrue="1">
      <formula>$C69:$C148&gt;6</formula>
    </cfRule>
  </conditionalFormatting>
  <conditionalFormatting sqref="C69:C108">
    <cfRule type="expression" priority="212" dxfId="0" stopIfTrue="1">
      <formula>$C69:$C148&gt;6</formula>
    </cfRule>
  </conditionalFormatting>
  <conditionalFormatting sqref="B68 D68:F68">
    <cfRule type="expression" priority="215" dxfId="0" stopIfTrue="1">
      <formula>$C69:$C81&gt;6</formula>
    </cfRule>
  </conditionalFormatting>
  <conditionalFormatting sqref="D68 B68 F68">
    <cfRule type="expression" priority="225" dxfId="0" stopIfTrue="1">
      <formula>$C69:$C88&gt;6</formula>
    </cfRule>
  </conditionalFormatting>
  <conditionalFormatting sqref="D68:F68 A68:B68">
    <cfRule type="expression" priority="246" dxfId="0" stopIfTrue="1">
      <formula>$C69:$C157&gt;6</formula>
    </cfRule>
  </conditionalFormatting>
  <conditionalFormatting sqref="C69:C108">
    <cfRule type="expression" priority="254" dxfId="0" stopIfTrue="1">
      <formula>$C69:$C157&gt;6</formula>
    </cfRule>
  </conditionalFormatting>
  <conditionalFormatting sqref="D68 B68 F68">
    <cfRule type="expression" priority="257" dxfId="0" stopIfTrue="1">
      <formula>$C69:$C79&gt;6</formula>
    </cfRule>
  </conditionalFormatting>
  <conditionalFormatting sqref="C69:C108">
    <cfRule type="expression" priority="271" dxfId="0" stopIfTrue="1">
      <formula>$C69:$C79&gt;6</formula>
    </cfRule>
  </conditionalFormatting>
  <conditionalFormatting sqref="A3:J10">
    <cfRule type="expression" priority="272" dxfId="0" stopIfTrue="1">
      <formula>$C3:$C86&gt;6</formula>
    </cfRule>
  </conditionalFormatting>
  <conditionalFormatting sqref="D6:F10 B6:B10">
    <cfRule type="expression" priority="277" dxfId="0" stopIfTrue="1">
      <formula>$C6:$C28&gt;6</formula>
    </cfRule>
  </conditionalFormatting>
  <hyperlinks>
    <hyperlink ref="G63" r:id="rId1" display="http://my2.raceresult.com/details/results.php?sl=6.32546.de.0.Ergebnislisten%7CZieleinlaufliste&amp;pp=339"/>
    <hyperlink ref="G54" r:id="rId2" display="http://www.tv-huchem-stammeln.de/cms/html/la/ergebnisse/2015/_2_24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3" r:id="rId3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2015-06-12T09:19:45Z</cp:lastPrinted>
  <dcterms:created xsi:type="dcterms:W3CDTF">2011-12-15T20:38:08Z</dcterms:created>
  <dcterms:modified xsi:type="dcterms:W3CDTF">2015-11-23T16:45:09Z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