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1740" windowWidth="12120" windowHeight="9120" activeTab="0"/>
  </bookViews>
  <sheets>
    <sheet name="MJ U10 (Sch D) (2015)" sheetId="1" r:id="rId1"/>
  </sheets>
  <definedNames>
    <definedName name="_xlnm._FilterDatabase" localSheetId="0" hidden="1">'MJ U10 (Sch D) (2015)'!$A$2:$AT$2</definedName>
    <definedName name="_xlnm.Print_Titles" localSheetId="0">'MJ U10 (Sch D) (2015)'!$2:$2</definedName>
  </definedNames>
  <calcPr fullCalcOnLoad="1"/>
</workbook>
</file>

<file path=xl/sharedStrings.xml><?xml version="1.0" encoding="utf-8"?>
<sst xmlns="http://schemas.openxmlformats.org/spreadsheetml/2006/main" count="666" uniqueCount="470">
  <si>
    <t>Verein</t>
  </si>
  <si>
    <t>Jg.</t>
  </si>
  <si>
    <t>Vorname</t>
  </si>
  <si>
    <t>Name</t>
  </si>
  <si>
    <t xml:space="preserve">  WERTUNG</t>
  </si>
  <si>
    <t xml:space="preserve">  WEITERE</t>
  </si>
  <si>
    <t xml:space="preserve"> Anz. LÄUFE</t>
  </si>
  <si>
    <t xml:space="preserve">  Summe </t>
  </si>
  <si>
    <t>Platz</t>
  </si>
  <si>
    <t>LSG Eschweiler</t>
  </si>
  <si>
    <t xml:space="preserve">  15 BESTE</t>
  </si>
  <si>
    <t>Aachener Engel</t>
  </si>
  <si>
    <t>SC Komet Steckenborn</t>
  </si>
  <si>
    <t>TV Konzen</t>
  </si>
  <si>
    <t>TV Obermaubach</t>
  </si>
  <si>
    <t>LAC Eupen</t>
  </si>
  <si>
    <t>Gangelt</t>
  </si>
  <si>
    <t>Titz</t>
  </si>
  <si>
    <t>Parelloop</t>
  </si>
  <si>
    <t>LT Alsdorf-Ost</t>
  </si>
  <si>
    <t>Hansa Simmerath</t>
  </si>
  <si>
    <t>STB Landgraaf</t>
  </si>
  <si>
    <t>Breinig</t>
  </si>
  <si>
    <t>TV Derichsweiler</t>
  </si>
  <si>
    <t>Bergw. Rohren</t>
  </si>
  <si>
    <t>TV Roetgen</t>
  </si>
  <si>
    <t>Eicherscheid</t>
  </si>
  <si>
    <t>Birkesdorf</t>
  </si>
  <si>
    <t>Bütgenbach</t>
  </si>
  <si>
    <t>Dürwiß</t>
  </si>
  <si>
    <t>Unterbruch</t>
  </si>
  <si>
    <t>Hambach</t>
  </si>
  <si>
    <t>Huchem-Stammeln</t>
  </si>
  <si>
    <t>MC Eschweiler</t>
  </si>
  <si>
    <t>Dürener TV</t>
  </si>
  <si>
    <t>Arnoldsweiler</t>
  </si>
  <si>
    <t>Jülicher TV</t>
  </si>
  <si>
    <t>Steckenborn</t>
  </si>
  <si>
    <t>Herzogenrath</t>
  </si>
  <si>
    <t>Linnich</t>
  </si>
  <si>
    <t>Gemünd</t>
  </si>
  <si>
    <t>SV Roland Rollesbroich</t>
  </si>
  <si>
    <t>Inde Hahn</t>
  </si>
  <si>
    <t>Vossenack</t>
  </si>
  <si>
    <t>STAP Brunssum</t>
  </si>
  <si>
    <t>DJK Gillrath</t>
  </si>
  <si>
    <t>LG Ameln/Linnich</t>
  </si>
  <si>
    <t xml:space="preserve"> Luca</t>
  </si>
  <si>
    <t>Aachener TG</t>
  </si>
  <si>
    <t>Nielsen</t>
  </si>
  <si>
    <t>Schmitz</t>
  </si>
  <si>
    <t>Barbaraschule</t>
  </si>
  <si>
    <t>Patri</t>
  </si>
  <si>
    <t xml:space="preserve"> Niklas</t>
  </si>
  <si>
    <t>Becker</t>
  </si>
  <si>
    <t xml:space="preserve"> Marcel</t>
  </si>
  <si>
    <t>Klostermann</t>
  </si>
  <si>
    <t>Postma</t>
  </si>
  <si>
    <t xml:space="preserve"> Tim</t>
  </si>
  <si>
    <t>Schüttrumpf</t>
  </si>
  <si>
    <t>Robert</t>
  </si>
  <si>
    <t>Nikolai</t>
  </si>
  <si>
    <t>Steinzeitläufer</t>
  </si>
  <si>
    <t>Eickhoff</t>
  </si>
  <si>
    <t>Tim</t>
  </si>
  <si>
    <t>Huppertz</t>
  </si>
  <si>
    <t xml:space="preserve"> Jan</t>
  </si>
  <si>
    <t>Kolewa</t>
  </si>
  <si>
    <t>Zimmermann</t>
  </si>
  <si>
    <t>Dicken</t>
  </si>
  <si>
    <t xml:space="preserve"> Maximilian</t>
  </si>
  <si>
    <t>SG Neukirchen-Hülchrath</t>
  </si>
  <si>
    <t>Fielen</t>
  </si>
  <si>
    <t xml:space="preserve"> Alexander</t>
  </si>
  <si>
    <t>Mouaad</t>
  </si>
  <si>
    <t xml:space="preserve"> Hariri</t>
  </si>
  <si>
    <t>Baumann</t>
  </si>
  <si>
    <t xml:space="preserve"> Jannis</t>
  </si>
  <si>
    <t>Packbier</t>
  </si>
  <si>
    <t xml:space="preserve"> Nocolas</t>
  </si>
  <si>
    <t>Nekipelov</t>
  </si>
  <si>
    <t xml:space="preserve"> Patrick</t>
  </si>
  <si>
    <t>DJK Löwe Hambach</t>
  </si>
  <si>
    <t>Stockem</t>
  </si>
  <si>
    <t xml:space="preserve"> Finn</t>
  </si>
  <si>
    <t>SC Borussia 09 Inden</t>
  </si>
  <si>
    <t>Jalal-Povazson</t>
  </si>
  <si>
    <t xml:space="preserve"> Anass</t>
  </si>
  <si>
    <t>Koch</t>
  </si>
  <si>
    <t>Reichert</t>
  </si>
  <si>
    <t xml:space="preserve"> Adriano</t>
  </si>
  <si>
    <t>Parting</t>
  </si>
  <si>
    <t xml:space="preserve"> Jona</t>
  </si>
  <si>
    <t>Tack</t>
  </si>
  <si>
    <t xml:space="preserve"> Julian</t>
  </si>
  <si>
    <t>Ogrzey</t>
  </si>
  <si>
    <t>LG Stolberg</t>
  </si>
  <si>
    <t>Baklarz</t>
  </si>
  <si>
    <t xml:space="preserve"> Beu</t>
  </si>
  <si>
    <t>Plikat</t>
  </si>
  <si>
    <t xml:space="preserve"> Joel Olivier</t>
  </si>
  <si>
    <t>Wiese</t>
  </si>
  <si>
    <t xml:space="preserve"> Kevin</t>
  </si>
  <si>
    <t>Bürke</t>
  </si>
  <si>
    <t xml:space="preserve"> Lukas</t>
  </si>
  <si>
    <t>Wilde</t>
  </si>
  <si>
    <t>Hamich Runners e.V.</t>
  </si>
  <si>
    <t>Paschke</t>
  </si>
  <si>
    <t xml:space="preserve"> Jonathan</t>
  </si>
  <si>
    <t>Rinössl</t>
  </si>
  <si>
    <t xml:space="preserve"> Noel</t>
  </si>
  <si>
    <t>MJ U10 (Schüler D): 8 bis 9 Jahre alt  (Jg. 2006 bis 2007)</t>
  </si>
  <si>
    <t>Wergen</t>
  </si>
  <si>
    <t>Max</t>
  </si>
  <si>
    <t>Tus Schmidt</t>
  </si>
  <si>
    <t>Ruhl</t>
  </si>
  <si>
    <t>David</t>
  </si>
  <si>
    <t>Uellendall</t>
  </si>
  <si>
    <t>Julius</t>
  </si>
  <si>
    <t>Lauftreff Inde Hahn</t>
  </si>
  <si>
    <t>Wald</t>
  </si>
  <si>
    <t>Kevin</t>
  </si>
  <si>
    <t>Junker</t>
  </si>
  <si>
    <t>Lasse</t>
  </si>
  <si>
    <t>Hermanns</t>
  </si>
  <si>
    <t>Luca Marlon</t>
  </si>
  <si>
    <t>SV Bergwacht Rohren</t>
  </si>
  <si>
    <t>Xhayet</t>
  </si>
  <si>
    <t>Jakob</t>
  </si>
  <si>
    <t>Kirch</t>
  </si>
  <si>
    <t>Janis</t>
  </si>
  <si>
    <t>Jansen</t>
  </si>
  <si>
    <t>Ramiro</t>
  </si>
  <si>
    <t>Hinz</t>
  </si>
  <si>
    <t>Grundschul-Kängurus Derichswei</t>
  </si>
  <si>
    <t>Jäger</t>
  </si>
  <si>
    <t>Tobias</t>
  </si>
  <si>
    <t>SG Germania Binsfeld</t>
  </si>
  <si>
    <t>Zoppke</t>
  </si>
  <si>
    <t>Lovis</t>
  </si>
  <si>
    <t>Franz</t>
  </si>
  <si>
    <t>Leon</t>
  </si>
  <si>
    <t>Pohl</t>
  </si>
  <si>
    <t>Jonas</t>
  </si>
  <si>
    <t>.</t>
  </si>
  <si>
    <t>Condello</t>
  </si>
  <si>
    <t>Guiseppe</t>
  </si>
  <si>
    <t>Fiedler</t>
  </si>
  <si>
    <t>Linus</t>
  </si>
  <si>
    <t>Oepen</t>
  </si>
  <si>
    <t>Quentin</t>
  </si>
  <si>
    <t>Franken</t>
  </si>
  <si>
    <t>Henry</t>
  </si>
  <si>
    <t>Haas</t>
  </si>
  <si>
    <t>Joel</t>
  </si>
  <si>
    <t>Seipp</t>
  </si>
  <si>
    <t>Mica</t>
  </si>
  <si>
    <t>Röske</t>
  </si>
  <si>
    <t>Ben</t>
  </si>
  <si>
    <t>Ziogos</t>
  </si>
  <si>
    <t>Alexander</t>
  </si>
  <si>
    <t>Colak</t>
  </si>
  <si>
    <t>Phil</t>
  </si>
  <si>
    <t>TV Derichsweiler 1885 e.V.</t>
  </si>
  <si>
    <t>Ortmanns</t>
  </si>
  <si>
    <t>Mathis</t>
  </si>
  <si>
    <t>TuRa Monschau</t>
  </si>
  <si>
    <t>Joncker</t>
  </si>
  <si>
    <t>Corvin</t>
  </si>
  <si>
    <t>Meenen</t>
  </si>
  <si>
    <t>Niklas</t>
  </si>
  <si>
    <t>Schreiber</t>
  </si>
  <si>
    <t>Felix</t>
  </si>
  <si>
    <t>Scheidt</t>
  </si>
  <si>
    <t>Timon</t>
  </si>
  <si>
    <t>Schütz</t>
  </si>
  <si>
    <t>Simon</t>
  </si>
  <si>
    <t>Magnus</t>
  </si>
  <si>
    <t>FC Imgenbroich/ GS Imgenbroich-Konzen</t>
  </si>
  <si>
    <t>Vollmann</t>
  </si>
  <si>
    <t>Kerkhoff</t>
  </si>
  <si>
    <t>Kreutz</t>
  </si>
  <si>
    <t>Timo</t>
  </si>
  <si>
    <t>Ramers</t>
  </si>
  <si>
    <t>Sebastian</t>
  </si>
  <si>
    <t>Leuther</t>
  </si>
  <si>
    <t>Til</t>
  </si>
  <si>
    <t>Kreusing</t>
  </si>
  <si>
    <t>Bjarne Kjell</t>
  </si>
  <si>
    <t>MedAix</t>
  </si>
  <si>
    <t>Körber</t>
  </si>
  <si>
    <t>Johann</t>
  </si>
  <si>
    <t>Borussia Brand</t>
  </si>
  <si>
    <t>Bund</t>
  </si>
  <si>
    <t>Philipp</t>
  </si>
  <si>
    <t>Meier</t>
  </si>
  <si>
    <t>Pelzer</t>
  </si>
  <si>
    <t>Nathan</t>
  </si>
  <si>
    <t>Vernikov</t>
  </si>
  <si>
    <t>Bogdan</t>
  </si>
  <si>
    <t>Mechernich</t>
  </si>
  <si>
    <t>Ortac</t>
  </si>
  <si>
    <t>Cihan</t>
  </si>
  <si>
    <t>Heidbüchel</t>
  </si>
  <si>
    <t>Mats</t>
  </si>
  <si>
    <t>Pascal</t>
  </si>
  <si>
    <t>Stüber</t>
  </si>
  <si>
    <t xml:space="preserve"> Frederik</t>
  </si>
  <si>
    <t>Küpper</t>
  </si>
  <si>
    <t xml:space="preserve"> David</t>
  </si>
  <si>
    <t>LC Weilerswist</t>
  </si>
  <si>
    <t>Feld</t>
  </si>
  <si>
    <t xml:space="preserve"> Thomas</t>
  </si>
  <si>
    <t>KGS Gemünd/ CFG Schleiden</t>
  </si>
  <si>
    <t>Stijf</t>
  </si>
  <si>
    <t>Glesmann</t>
  </si>
  <si>
    <t xml:space="preserve"> Bennet</t>
  </si>
  <si>
    <t>SSV Golbach</t>
  </si>
  <si>
    <t>Fink</t>
  </si>
  <si>
    <t xml:space="preserve"> Daniel</t>
  </si>
  <si>
    <t>TuS Kreuzweingarten-Rheder</t>
  </si>
  <si>
    <t>Graff</t>
  </si>
  <si>
    <t xml:space="preserve"> Nico</t>
  </si>
  <si>
    <t>VR-Bank Nordeifel</t>
  </si>
  <si>
    <t>Wim</t>
  </si>
  <si>
    <t>LSG - Eschweiler</t>
  </si>
  <si>
    <t>Hahn</t>
  </si>
  <si>
    <t>Halberschmidt</t>
  </si>
  <si>
    <t>Silas</t>
  </si>
  <si>
    <t>Eichenauer</t>
  </si>
  <si>
    <t>Julian</t>
  </si>
  <si>
    <t>Beelnarz</t>
  </si>
  <si>
    <t>Jonathan</t>
  </si>
  <si>
    <t>OGGS Breinig 3a (I)</t>
  </si>
  <si>
    <t>Maintz</t>
  </si>
  <si>
    <t>Heiko</t>
  </si>
  <si>
    <t>FC Inde Hahn</t>
  </si>
  <si>
    <t>Desire</t>
  </si>
  <si>
    <t>Louis</t>
  </si>
  <si>
    <t>Thevis</t>
  </si>
  <si>
    <t>Linns</t>
  </si>
  <si>
    <t>Victor</t>
  </si>
  <si>
    <t>Nils</t>
  </si>
  <si>
    <t>Kolja</t>
  </si>
  <si>
    <t>Beckers</t>
  </si>
  <si>
    <t>TB Breinig</t>
  </si>
  <si>
    <t>Elbern</t>
  </si>
  <si>
    <t>Fabio</t>
  </si>
  <si>
    <t>Hammer</t>
  </si>
  <si>
    <t>Jan</t>
  </si>
  <si>
    <t>Herpers, Alexander</t>
  </si>
  <si>
    <t>2a</t>
  </si>
  <si>
    <t>Waldbröhl, Silas</t>
  </si>
  <si>
    <t>?</t>
  </si>
  <si>
    <t>Voßen, Nils</t>
  </si>
  <si>
    <t>3a</t>
  </si>
  <si>
    <t>2b</t>
  </si>
  <si>
    <t>Jung, Mika</t>
  </si>
  <si>
    <t>3b</t>
  </si>
  <si>
    <t>Koll, Fabian</t>
  </si>
  <si>
    <t>Thelenberg, Maximo</t>
  </si>
  <si>
    <t>Quadflieg, Philipp</t>
  </si>
  <si>
    <t>Schönhoff, Jannik</t>
  </si>
  <si>
    <t>Kehr, Florian</t>
  </si>
  <si>
    <t>Strauch, Nik</t>
  </si>
  <si>
    <t>1a</t>
  </si>
  <si>
    <t>Gehlen, Joel</t>
  </si>
  <si>
    <t>Weber, Leonardo</t>
  </si>
  <si>
    <t>Ganser</t>
  </si>
  <si>
    <t>Sven</t>
  </si>
  <si>
    <t>Olbertz</t>
  </si>
  <si>
    <t>Schneider</t>
  </si>
  <si>
    <t>Robin</t>
  </si>
  <si>
    <t>Groß</t>
  </si>
  <si>
    <t>Bastian</t>
  </si>
  <si>
    <t>Vandeberg</t>
  </si>
  <si>
    <t>Martin</t>
  </si>
  <si>
    <t>Jacobi</t>
  </si>
  <si>
    <t>Jannis</t>
  </si>
  <si>
    <t>Theunissen</t>
  </si>
  <si>
    <t>Tom</t>
  </si>
  <si>
    <t>Yared</t>
  </si>
  <si>
    <t>Stevens</t>
  </si>
  <si>
    <t>Krieger</t>
  </si>
  <si>
    <t>2006</t>
  </si>
  <si>
    <t>Ggs Roetgen 3c</t>
  </si>
  <si>
    <t>Kloubert</t>
  </si>
  <si>
    <t>2007</t>
  </si>
  <si>
    <t>Gabert</t>
  </si>
  <si>
    <t>Tristan</t>
  </si>
  <si>
    <t>Ggs Roetgen 2 b</t>
  </si>
  <si>
    <t>Moosmayer</t>
  </si>
  <si>
    <t>Andie</t>
  </si>
  <si>
    <t>TV-Roetgen</t>
  </si>
  <si>
    <t>Quitmann</t>
  </si>
  <si>
    <t>Ggs Roetgen 2 c</t>
  </si>
  <si>
    <t>Cousin</t>
  </si>
  <si>
    <t>Konstantin</t>
  </si>
  <si>
    <t>Ggs Roetgen 1 c</t>
  </si>
  <si>
    <t>Bendler</t>
  </si>
  <si>
    <t>Matteo</t>
  </si>
  <si>
    <t>Frings</t>
  </si>
  <si>
    <t>Thalau</t>
  </si>
  <si>
    <t>Westram</t>
  </si>
  <si>
    <t>Paul</t>
  </si>
  <si>
    <t>Ggs Roetgen 1 a</t>
  </si>
  <si>
    <t>Meder</t>
  </si>
  <si>
    <t>Leonhard</t>
  </si>
  <si>
    <t>SV Rott</t>
  </si>
  <si>
    <t>Hoss</t>
  </si>
  <si>
    <t xml:space="preserve"> Jonas</t>
  </si>
  <si>
    <t>SV Germania Eicherscheid</t>
  </si>
  <si>
    <t>Schmidt</t>
  </si>
  <si>
    <t xml:space="preserve"> Tobey</t>
  </si>
  <si>
    <t>Läufer</t>
  </si>
  <si>
    <t xml:space="preserve"> Noah</t>
  </si>
  <si>
    <t>Bück</t>
  </si>
  <si>
    <t>Daniel</t>
  </si>
  <si>
    <t>Hofer</t>
  </si>
  <si>
    <t xml:space="preserve"> Benedikt</t>
  </si>
  <si>
    <t>Riewe</t>
  </si>
  <si>
    <t xml:space="preserve"> Hanno</t>
  </si>
  <si>
    <t>Eberle</t>
  </si>
  <si>
    <t xml:space="preserve"> Tom</t>
  </si>
  <si>
    <t>Mikolajczak</t>
  </si>
  <si>
    <t>Freisen</t>
  </si>
  <si>
    <t xml:space="preserve"> Ben</t>
  </si>
  <si>
    <t xml:space="preserve">KRÜGER </t>
  </si>
  <si>
    <t>VFL Alfter</t>
  </si>
  <si>
    <t xml:space="preserve">UNGLAUBE </t>
  </si>
  <si>
    <t>BTV Birkesdorf Handball</t>
  </si>
  <si>
    <t xml:space="preserve">STRACK </t>
  </si>
  <si>
    <t>Birkesdorfer TV</t>
  </si>
  <si>
    <t>HAVARD</t>
  </si>
  <si>
    <t>Noah</t>
  </si>
  <si>
    <t>RCA</t>
  </si>
  <si>
    <t>WARG</t>
  </si>
  <si>
    <t>Jerome</t>
  </si>
  <si>
    <t>SEGELCLUB</t>
  </si>
  <si>
    <t>LÖFGEN</t>
  </si>
  <si>
    <t>Yann</t>
  </si>
  <si>
    <t>AC EIFEL</t>
  </si>
  <si>
    <t>SCHRÖDER</t>
  </si>
  <si>
    <t>NARZISSENSCHULE</t>
  </si>
  <si>
    <t>SCHRODER</t>
  </si>
  <si>
    <t xml:space="preserve">GEMEINDESCHULE </t>
  </si>
  <si>
    <t>FOSTIER</t>
  </si>
  <si>
    <t>Gatien</t>
  </si>
  <si>
    <t/>
  </si>
  <si>
    <t>Maxence</t>
  </si>
  <si>
    <t>Ortmann</t>
  </si>
  <si>
    <t xml:space="preserve"> Lenn</t>
  </si>
  <si>
    <t>SV Germania Dürwiß LA</t>
  </si>
  <si>
    <t>Wolter</t>
  </si>
  <si>
    <t>SV Germania Dürwiß TU</t>
  </si>
  <si>
    <t>Braun</t>
  </si>
  <si>
    <t xml:space="preserve"> Lasse</t>
  </si>
  <si>
    <t xml:space="preserve"> Simon</t>
  </si>
  <si>
    <t>Klein</t>
  </si>
  <si>
    <t>ohne Verein</t>
  </si>
  <si>
    <t>Schaen</t>
  </si>
  <si>
    <t>TSV Alemania Aachen</t>
  </si>
  <si>
    <t>Vietz</t>
  </si>
  <si>
    <t xml:space="preserve"> Mika</t>
  </si>
  <si>
    <t>Chodak</t>
  </si>
  <si>
    <t xml:space="preserve"> Jason</t>
  </si>
  <si>
    <t>Germania 07 Dürwiß</t>
  </si>
  <si>
    <t>Wolff</t>
  </si>
  <si>
    <t xml:space="preserve"> Max</t>
  </si>
  <si>
    <t>Wagenbach</t>
  </si>
  <si>
    <t>DLRG</t>
  </si>
  <si>
    <t>Buschmann, Leon</t>
  </si>
  <si>
    <t>LG Oberbruch-Dremmen</t>
  </si>
  <si>
    <t xml:space="preserve"> Matheo</t>
  </si>
  <si>
    <t>2007 </t>
  </si>
  <si>
    <t> ALC Vieux-Condé</t>
  </si>
  <si>
    <t> TV Huchem-Stammeln</t>
  </si>
  <si>
    <t xml:space="preserve"> Fabian</t>
  </si>
  <si>
    <t xml:space="preserve"> Constantin</t>
  </si>
  <si>
    <t>2006 </t>
  </si>
  <si>
    <t> Running Peanuts</t>
  </si>
  <si>
    <t xml:space="preserve"> Aaron-Cassian</t>
  </si>
  <si>
    <t> St. Josef</t>
  </si>
  <si>
    <t xml:space="preserve"> Emilio</t>
  </si>
  <si>
    <t>Kleinholz, Ben</t>
  </si>
  <si>
    <t xml:space="preserve"> GFC Düren 99</t>
  </si>
  <si>
    <t>Siebertz, Leon</t>
  </si>
  <si>
    <t>FC Germania Vossenack</t>
  </si>
  <si>
    <t>Neumann, Leonhard</t>
  </si>
  <si>
    <t>TG Höchberg</t>
  </si>
  <si>
    <t>Franke, Luca</t>
  </si>
  <si>
    <t>Bergs, Moritz</t>
  </si>
  <si>
    <t>Kerbhoff, Linus</t>
  </si>
  <si>
    <t>Müller, Nick</t>
  </si>
  <si>
    <t>Schnitzler, Florian</t>
  </si>
  <si>
    <t>Graptain, Leon</t>
  </si>
  <si>
    <t>Leonard</t>
  </si>
  <si>
    <t>Povazson</t>
  </si>
  <si>
    <t>Anass</t>
  </si>
  <si>
    <t>Laurin</t>
  </si>
  <si>
    <t>Dürener TV 1847</t>
  </si>
  <si>
    <t>de Ram</t>
  </si>
  <si>
    <t>Manuel</t>
  </si>
  <si>
    <t>TV Eschweiler über Feld</t>
  </si>
  <si>
    <t>Lukas</t>
  </si>
  <si>
    <t>DJK LC Vettweiß</t>
  </si>
  <si>
    <t>Steinhaus</t>
  </si>
  <si>
    <t>Luca</t>
  </si>
  <si>
    <t>LT St. Josef, Düren</t>
  </si>
  <si>
    <t>Freund</t>
  </si>
  <si>
    <t>Jemy</t>
  </si>
  <si>
    <t>Nzau</t>
  </si>
  <si>
    <t>Emanuel</t>
  </si>
  <si>
    <t>Rothermund</t>
  </si>
  <si>
    <t>Berger</t>
  </si>
  <si>
    <t>Tangerding</t>
  </si>
  <si>
    <t xml:space="preserve"> Nils</t>
  </si>
  <si>
    <t>Grundschulverbund Linnich</t>
  </si>
  <si>
    <t>Loyen</t>
  </si>
  <si>
    <t xml:space="preserve"> Jean Pierre Jerome</t>
  </si>
  <si>
    <t>Venghaus</t>
  </si>
  <si>
    <t>BSG Forschungszentrum Jülich</t>
  </si>
  <si>
    <t>Löken</t>
  </si>
  <si>
    <t>Pol TuS Linnich</t>
  </si>
  <si>
    <t>Fohrmann</t>
  </si>
  <si>
    <t xml:space="preserve"> Sebastian</t>
  </si>
  <si>
    <t>Karakus</t>
  </si>
  <si>
    <t xml:space="preserve"> Abdülhamind Burak</t>
  </si>
  <si>
    <t>Iacobucci</t>
  </si>
  <si>
    <t xml:space="preserve"> Angelo</t>
  </si>
  <si>
    <t>Taekwondo Han Kook Linnich</t>
  </si>
  <si>
    <t xml:space="preserve"> Christian</t>
  </si>
  <si>
    <t>Eschweiler</t>
  </si>
  <si>
    <t xml:space="preserve"> Marc</t>
  </si>
  <si>
    <t>Ridt</t>
  </si>
  <si>
    <t xml:space="preserve"> Til</t>
  </si>
  <si>
    <t>Zenker</t>
  </si>
  <si>
    <t xml:space="preserve"> Julian Leon</t>
  </si>
  <si>
    <t>Schäfer</t>
  </si>
  <si>
    <t xml:space="preserve"> Noah Alexander</t>
  </si>
  <si>
    <t>Weber</t>
  </si>
  <si>
    <t xml:space="preserve"> Aurelius Maximilian</t>
  </si>
  <si>
    <t>Zdunek</t>
  </si>
  <si>
    <t xml:space="preserve"> Joel Patrick</t>
  </si>
  <si>
    <t>Beek</t>
  </si>
  <si>
    <t>Paulus</t>
  </si>
  <si>
    <t xml:space="preserve"> Mathis</t>
  </si>
  <si>
    <t>Wieland</t>
  </si>
  <si>
    <t xml:space="preserve"> Joel Horst</t>
  </si>
  <si>
    <t>Zwaygardt</t>
  </si>
  <si>
    <t xml:space="preserve"> Martin</t>
  </si>
  <si>
    <t>Tews</t>
  </si>
  <si>
    <t xml:space="preserve"> Paul</t>
  </si>
  <si>
    <t>Löbel</t>
  </si>
  <si>
    <t>Lendrich</t>
  </si>
  <si>
    <t>Des</t>
  </si>
  <si>
    <t xml:space="preserve"> Baran Veli</t>
  </si>
  <si>
    <t>Ntallas</t>
  </si>
  <si>
    <t xml:space="preserve"> Athanasios</t>
  </si>
  <si>
    <t>Kick</t>
  </si>
  <si>
    <t xml:space="preserve"> Julian Thomas</t>
  </si>
  <si>
    <t>Kuffner</t>
  </si>
  <si>
    <t xml:space="preserve"> Philipp</t>
  </si>
  <si>
    <t>Camacho</t>
  </si>
  <si>
    <t>Flamme</t>
  </si>
  <si>
    <t>Hoegen</t>
  </si>
  <si>
    <t>Jennes</t>
  </si>
  <si>
    <t>Reisen</t>
  </si>
  <si>
    <t>Denneken</t>
  </si>
  <si>
    <t>Team RunVicht…en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</si>
</sst>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yyyy"/>
  </numFmts>
  <fonts count="50">
    <font>
      <sz val="10"/>
      <name val="Arial"/>
      <family val="0"/>
    </font>
    <font>
      <sz val="9"/>
      <color indexed="8"/>
      <name val="Arial"/>
      <family val="2"/>
    </font>
    <font>
      <b/>
      <sz val="10"/>
      <name val="Arial"/>
      <family val="2"/>
    </font>
    <font>
      <sz val="10"/>
      <color indexed="8"/>
      <name val="Arial"/>
      <family val="2"/>
    </font>
    <font>
      <u val="single"/>
      <sz val="10"/>
      <color indexed="14"/>
      <name val="MS Sans Serif"/>
      <family val="2"/>
    </font>
    <font>
      <u val="single"/>
      <sz val="10"/>
      <color indexed="12"/>
      <name val="MS Sans Serif"/>
      <family val="2"/>
    </font>
    <font>
      <sz val="10"/>
      <color indexed="10"/>
      <name val="Arial"/>
      <family val="2"/>
    </font>
    <font>
      <sz val="11"/>
      <color indexed="10"/>
      <name val="Arial"/>
      <family val="2"/>
    </font>
    <font>
      <sz val="8"/>
      <color indexed="8"/>
      <name val="Arial"/>
      <family val="2"/>
    </font>
    <font>
      <u val="single"/>
      <sz val="11"/>
      <name val="Calibri"/>
      <family val="2"/>
    </font>
    <font>
      <sz val="10"/>
      <color indexed="8"/>
      <name val="Times New Roman"/>
      <family val="1"/>
    </font>
    <font>
      <sz val="10"/>
      <name val="Times New Roman"/>
      <family val="1"/>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u val="single"/>
      <sz val="11"/>
      <color indexed="12"/>
      <name val="Calibri"/>
      <family val="2"/>
    </font>
    <font>
      <sz val="10"/>
      <color indexed="8"/>
      <name val="Verdana"/>
      <family val="2"/>
    </font>
    <font>
      <sz val="8"/>
      <name val="Tahoma"/>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u val="single"/>
      <sz val="11"/>
      <color theme="10"/>
      <name val="Calibri"/>
      <family val="2"/>
    </font>
    <font>
      <sz val="10"/>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1" fillId="30" borderId="4" applyNumberFormat="0" applyFont="0" applyAlignment="0" applyProtection="0"/>
    <xf numFmtId="9" fontId="1" fillId="0" borderId="0" applyFont="0" applyFill="0" applyBorder="0" applyAlignment="0" applyProtection="0"/>
    <xf numFmtId="0" fontId="40" fillId="31" borderId="0" applyNumberFormat="0" applyBorder="0" applyAlignment="0" applyProtection="0"/>
    <xf numFmtId="0" fontId="3" fillId="0" borderId="0">
      <alignment/>
      <protection/>
    </xf>
    <xf numFmtId="0" fontId="31"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6">
    <xf numFmtId="0" fontId="0" fillId="0" borderId="0" xfId="0" applyAlignment="1">
      <alignment/>
    </xf>
    <xf numFmtId="0" fontId="0"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xf>
    <xf numFmtId="0" fontId="2" fillId="0" borderId="11" xfId="0" applyFont="1" applyBorder="1" applyAlignment="1">
      <alignment/>
    </xf>
    <xf numFmtId="0" fontId="0" fillId="0" borderId="10" xfId="0" applyFont="1" applyFill="1" applyBorder="1" applyAlignment="1">
      <alignment/>
    </xf>
    <xf numFmtId="0" fontId="0" fillId="0" borderId="10" xfId="0" applyFont="1" applyFill="1" applyBorder="1" applyAlignment="1">
      <alignment textRotation="90"/>
    </xf>
    <xf numFmtId="0" fontId="2" fillId="0" borderId="10" xfId="0" applyFont="1" applyFill="1" applyBorder="1" applyAlignment="1">
      <alignment/>
    </xf>
    <xf numFmtId="0" fontId="2" fillId="0" borderId="10" xfId="0" applyFont="1" applyFill="1" applyBorder="1" applyAlignment="1">
      <alignment/>
    </xf>
    <xf numFmtId="0" fontId="6" fillId="0" borderId="12" xfId="0" applyFont="1" applyBorder="1" applyAlignment="1">
      <alignment/>
    </xf>
    <xf numFmtId="0" fontId="0" fillId="0" borderId="12" xfId="0" applyFont="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center"/>
    </xf>
    <xf numFmtId="0" fontId="0" fillId="0" borderId="10" xfId="0" applyFont="1" applyFill="1" applyBorder="1" applyAlignment="1">
      <alignment textRotation="180"/>
    </xf>
    <xf numFmtId="0" fontId="0" fillId="0" borderId="10" xfId="0" applyFont="1" applyFill="1" applyBorder="1" applyAlignment="1">
      <alignment horizontal="center"/>
    </xf>
    <xf numFmtId="0" fontId="0" fillId="0" borderId="10" xfId="0" applyFont="1" applyBorder="1" applyAlignment="1">
      <alignment/>
    </xf>
    <xf numFmtId="0" fontId="0" fillId="0" borderId="10" xfId="0" applyFont="1" applyFill="1" applyBorder="1" applyAlignment="1">
      <alignment horizontal="center" vertical="center" textRotation="180"/>
    </xf>
    <xf numFmtId="164" fontId="0" fillId="0" borderId="10" xfId="0" applyNumberFormat="1" applyFont="1" applyFill="1" applyBorder="1" applyAlignment="1">
      <alignment horizontal="center" vertical="center" textRotation="180"/>
    </xf>
    <xf numFmtId="0" fontId="0" fillId="0" borderId="10" xfId="0" applyNumberFormat="1" applyFont="1" applyFill="1" applyBorder="1" applyAlignment="1">
      <alignment horizontal="center" vertical="center" textRotation="180"/>
    </xf>
    <xf numFmtId="0" fontId="6" fillId="0" borderId="10" xfId="0" applyFont="1" applyFill="1" applyBorder="1" applyAlignment="1">
      <alignment horizontal="center" vertical="center" textRotation="180"/>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top" textRotation="180"/>
    </xf>
    <xf numFmtId="0" fontId="0" fillId="0" borderId="10" xfId="0" applyBorder="1" applyAlignment="1" applyProtection="1">
      <alignment/>
      <protection locked="0"/>
    </xf>
    <xf numFmtId="0" fontId="48" fillId="33" borderId="10" xfId="48" applyFont="1" applyFill="1" applyBorder="1" applyAlignment="1" applyProtection="1">
      <alignment wrapText="1"/>
      <protection/>
    </xf>
    <xf numFmtId="0" fontId="0" fillId="33" borderId="10" xfId="0" applyFill="1" applyBorder="1" applyAlignment="1">
      <alignment wrapText="1"/>
    </xf>
    <xf numFmtId="0" fontId="0" fillId="0" borderId="10" xfId="0" applyBorder="1" applyAlignment="1">
      <alignment horizontal="left" wrapText="1"/>
    </xf>
    <xf numFmtId="0" fontId="0" fillId="0" borderId="10" xfId="0" applyBorder="1" applyAlignment="1">
      <alignment horizontal="center"/>
    </xf>
    <xf numFmtId="0" fontId="49" fillId="0" borderId="10" xfId="0" applyFont="1" applyFill="1" applyBorder="1" applyAlignment="1">
      <alignment wrapText="1"/>
    </xf>
    <xf numFmtId="0" fontId="49" fillId="0" borderId="10" xfId="0" applyFont="1" applyFill="1" applyBorder="1" applyAlignment="1">
      <alignment horizontal="right" wrapText="1"/>
    </xf>
    <xf numFmtId="0" fontId="0" fillId="0" borderId="10" xfId="0" applyBorder="1" applyAlignment="1" quotePrefix="1">
      <alignment/>
    </xf>
    <xf numFmtId="0" fontId="0" fillId="0" borderId="10" xfId="0" applyFill="1" applyBorder="1" applyAlignment="1">
      <alignment horizontal="left" vertical="top"/>
    </xf>
    <xf numFmtId="0" fontId="8" fillId="0" borderId="10" xfId="0" applyNumberFormat="1" applyFont="1" applyFill="1" applyBorder="1" applyAlignment="1" applyProtection="1">
      <alignment/>
      <protection/>
    </xf>
    <xf numFmtId="0" fontId="8" fillId="0" borderId="10" xfId="0" applyNumberFormat="1" applyFont="1" applyFill="1" applyBorder="1" applyAlignment="1" applyProtection="1">
      <alignment horizontal="center"/>
      <protection/>
    </xf>
    <xf numFmtId="0" fontId="0" fillId="0" borderId="10" xfId="0" applyBorder="1" applyAlignment="1">
      <alignment horizontal="center" wrapText="1"/>
    </xf>
    <xf numFmtId="0" fontId="9" fillId="0" borderId="10" xfId="48" applyFont="1" applyBorder="1" applyAlignment="1" applyProtection="1">
      <alignment wrapText="1"/>
      <protection/>
    </xf>
    <xf numFmtId="0" fontId="0" fillId="0" borderId="10" xfId="0" applyBorder="1" applyAlignment="1">
      <alignment horizontal="right" wrapText="1"/>
    </xf>
    <xf numFmtId="0" fontId="0" fillId="0" borderId="10" xfId="0" applyBorder="1" applyAlignment="1">
      <alignment wrapText="1"/>
    </xf>
    <xf numFmtId="0" fontId="10" fillId="0" borderId="10" xfId="0" applyFont="1" applyBorder="1" applyAlignment="1">
      <alignment horizontal="center"/>
    </xf>
    <xf numFmtId="0" fontId="11" fillId="0" borderId="10" xfId="0" applyFont="1" applyBorder="1" applyAlignment="1">
      <alignment horizontal="center"/>
    </xf>
    <xf numFmtId="0" fontId="0" fillId="0" borderId="10" xfId="0" applyNumberFormat="1" applyBorder="1" applyAlignment="1" applyProtection="1">
      <alignment/>
      <protection locked="0"/>
    </xf>
    <xf numFmtId="0" fontId="2" fillId="0" borderId="11" xfId="0" applyFont="1" applyFill="1" applyBorder="1" applyAlignment="1">
      <alignment vertical="center"/>
    </xf>
    <xf numFmtId="0" fontId="7" fillId="0" borderId="13" xfId="0" applyFont="1" applyBorder="1" applyAlignment="1">
      <alignment/>
    </xf>
    <xf numFmtId="0" fontId="7" fillId="0" borderId="12" xfId="0" applyFont="1" applyBorder="1" applyAlignment="1">
      <alignment/>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_1999 - Mädchen" xfId="50"/>
    <cellStyle name="Notiz" xfId="51"/>
    <cellStyle name="Percent" xfId="52"/>
    <cellStyle name="Schlecht" xfId="53"/>
    <cellStyle name="Standaard_Blad1"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5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y2.raceresult.com/details/results.php?sl=6.32546.de.0.Ergebnislisten%7CZieleinlaufliste&amp;pp=38" TargetMode="External" /><Relationship Id="rId2" Type="http://schemas.openxmlformats.org/officeDocument/2006/relationships/hyperlink" Target="http://my2.raceresult.com/details/results.php?sl=6.32546.de.0.Ergebnislisten%7CZieleinlaufliste&amp;pp=477" TargetMode="External" /><Relationship Id="rId3" Type="http://schemas.openxmlformats.org/officeDocument/2006/relationships/hyperlink" Target="http://my2.raceresult.com/details/results.php?sl=6.32546.de.0.Ergebnislisten%7CZieleinlaufliste&amp;pp=31" TargetMode="External" /><Relationship Id="rId4" Type="http://schemas.openxmlformats.org/officeDocument/2006/relationships/hyperlink" Target="http://my2.raceresult.com/details/results.php?sl=6.32546.de.0.Ergebnislisten%7CZieleinlaufliste&amp;pp=342" TargetMode="External" /><Relationship Id="rId5" Type="http://schemas.openxmlformats.org/officeDocument/2006/relationships/hyperlink" Target="http://my2.raceresult.com/details/results.php?sl=6.32546.de.0.Ergebnislisten%7CZieleinlaufliste&amp;pp=210" TargetMode="External" /><Relationship Id="rId6" Type="http://schemas.openxmlformats.org/officeDocument/2006/relationships/hyperlink" Target="http://my2.raceresult.com/details/results.php?sl=6.32546.de.0.Ergebnislisten%7CZieleinlaufliste&amp;pp=196" TargetMode="External" /><Relationship Id="rId7" Type="http://schemas.openxmlformats.org/officeDocument/2006/relationships/hyperlink" Target="http://my2.raceresult.com/details/results.php?sl=6.32546.de.0.Ergebnislisten%7CZieleinlaufliste&amp;pp=213" TargetMode="External" /><Relationship Id="rId8" Type="http://schemas.openxmlformats.org/officeDocument/2006/relationships/hyperlink" Target="http://my2.raceresult.com/details/results.php?sl=6.32546.de.0.Ergebnislisten%7CZieleinlaufliste&amp;pp=227" TargetMode="External" /><Relationship Id="rId9" Type="http://schemas.openxmlformats.org/officeDocument/2006/relationships/hyperlink" Target="http://my2.raceresult.com/details/results.php?sl=6.32546.de.0.Ergebnislisten%7CZieleinlaufliste&amp;pp=254" TargetMode="External" /><Relationship Id="rId10" Type="http://schemas.openxmlformats.org/officeDocument/2006/relationships/hyperlink" Target="http://my2.raceresult.com/details/results.php?sl=6.32546.de.0.Ergebnislisten%7CZieleinlaufliste&amp;pp=349" TargetMode="External" /><Relationship Id="rId11" Type="http://schemas.openxmlformats.org/officeDocument/2006/relationships/hyperlink" Target="http://my2.raceresult.com/details/results.php?sl=6.32546.de.0.Ergebnislisten%7CZieleinlaufliste&amp;pp=228" TargetMode="External" /><Relationship Id="rId12" Type="http://schemas.openxmlformats.org/officeDocument/2006/relationships/hyperlink" Target="http://my2.raceresult.com/details/results.php?sl=6.32546.de.0.Ergebnislisten%7CZieleinlaufliste&amp;pp=45" TargetMode="External" /><Relationship Id="rId13" Type="http://schemas.openxmlformats.org/officeDocument/2006/relationships/hyperlink" Target="http://my2.raceresult.com/details/results.php?sl=6.32546.de.0.Ergebnislisten%7CZieleinlaufliste&amp;pp=47" TargetMode="External" /><Relationship Id="rId14" Type="http://schemas.openxmlformats.org/officeDocument/2006/relationships/hyperlink" Target="http://my2.raceresult.com/details/results.php?sl=6.32546.de.0.Ergebnislisten%7CZieleinlaufliste&amp;pp=343" TargetMode="External" /><Relationship Id="rId15" Type="http://schemas.openxmlformats.org/officeDocument/2006/relationships/hyperlink" Target="http://my2.raceresult.com/details/results.php?sl=6.32546.de.0.Ergebnislisten%7CZieleinlaufliste&amp;pp=30" TargetMode="External" /><Relationship Id="rId16" Type="http://schemas.openxmlformats.org/officeDocument/2006/relationships/hyperlink" Target="http://my2.raceresult.com/details/results.php?sl=6.32546.de.0.Ergebnislisten%7CZieleinlaufliste&amp;pp=51" TargetMode="External" /><Relationship Id="rId17" Type="http://schemas.openxmlformats.org/officeDocument/2006/relationships/hyperlink" Target="http://my2.raceresult.com/details/results.php?sl=6.32546.de.0.Ergebnislisten%7CZieleinlaufliste&amp;pp=50" TargetMode="External" /><Relationship Id="rId18" Type="http://schemas.openxmlformats.org/officeDocument/2006/relationships/hyperlink" Target="http://www.tv-huchem-stammeln.de/cms/html/la/ergebnisse/2015/_1_1.HTM" TargetMode="External" /><Relationship Id="rId19" Type="http://schemas.openxmlformats.org/officeDocument/2006/relationships/hyperlink" Target="http://www.tv-huchem-stammeln.de/cms/html/la/ergebnisse/2015/_1_6.HTM" TargetMode="External" /><Relationship Id="rId20" Type="http://schemas.openxmlformats.org/officeDocument/2006/relationships/hyperlink" Target="http://www.tv-huchem-stammeln.de/cms/html/la/ergebnisse/2015/_1_8.HTM" TargetMode="External" /><Relationship Id="rId21" Type="http://schemas.openxmlformats.org/officeDocument/2006/relationships/hyperlink" Target="http://www.tv-huchem-stammeln.de/cms/html/la/ergebnisse/2015/_1_9.HTM" TargetMode="External" /><Relationship Id="rId22" Type="http://schemas.openxmlformats.org/officeDocument/2006/relationships/hyperlink" Target="http://www.tv-huchem-stammeln.de/cms/html/la/ergebnisse/2015/_1_16.HTM" TargetMode="External" /><Relationship Id="rId23" Type="http://schemas.openxmlformats.org/officeDocument/2006/relationships/hyperlink" Target="http://www.tv-huchem-stammeln.de/cms/html/la/ergebnisse/2015/_1_19.HTM" TargetMode="External" /><Relationship Id="rId24" Type="http://schemas.openxmlformats.org/officeDocument/2006/relationships/hyperlink" Target="http://www.tv-huchem-stammeln.de/cms/html/la/ergebnisse/2015/_1_20.HTM"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V220"/>
  <sheetViews>
    <sheetView showGridLines="0" tabSelected="1" zoomScalePageLayoutView="0" workbookViewId="0" topLeftCell="A1">
      <pane xSplit="10" ySplit="2" topLeftCell="K3" activePane="bottomRight" state="frozen"/>
      <selection pane="topLeft" activeCell="A1" sqref="A1"/>
      <selection pane="topRight" activeCell="A1" sqref="A1"/>
      <selection pane="bottomLeft" activeCell="A1" sqref="A1"/>
      <selection pane="bottomRight" activeCell="J5" sqref="J5"/>
    </sheetView>
  </sheetViews>
  <sheetFormatPr defaultColWidth="11.421875" defaultRowHeight="12.75"/>
  <cols>
    <col min="1" max="1" width="4.28125" style="4" customWidth="1"/>
    <col min="2" max="3" width="4.28125" style="3" customWidth="1"/>
    <col min="4" max="4" width="4.7109375" style="3" customWidth="1"/>
    <col min="5" max="5" width="4.00390625" style="3" customWidth="1"/>
    <col min="6" max="6" width="7.8515625" style="3" bestFit="1" customWidth="1"/>
    <col min="7" max="7" width="11.421875" style="12" bestFit="1" customWidth="1"/>
    <col min="8" max="8" width="12.57421875" style="12" bestFit="1" customWidth="1"/>
    <col min="9" max="9" width="6.00390625" style="14" bestFit="1" customWidth="1"/>
    <col min="10" max="10" width="20.7109375" style="12" customWidth="1"/>
    <col min="11" max="26" width="3.00390625" style="12" bestFit="1" customWidth="1"/>
    <col min="27" max="27" width="3.28125" style="12" bestFit="1" customWidth="1"/>
    <col min="28" max="46" width="3.00390625" style="12" bestFit="1" customWidth="1"/>
    <col min="47" max="48" width="3.140625" style="12" customWidth="1"/>
    <col min="49" max="16384" width="11.421875" style="12" customWidth="1"/>
  </cols>
  <sheetData>
    <row r="1" spans="1:46" s="10" customFormat="1" ht="14.25">
      <c r="A1" s="44" t="s">
        <v>111</v>
      </c>
      <c r="B1" s="45"/>
      <c r="C1" s="45"/>
      <c r="D1" s="45"/>
      <c r="E1" s="45"/>
      <c r="F1" s="45"/>
      <c r="G1" s="45"/>
      <c r="H1" s="45"/>
      <c r="I1" s="45"/>
      <c r="J1" s="45"/>
      <c r="K1" s="45"/>
      <c r="L1" s="45"/>
      <c r="M1" s="45"/>
      <c r="N1" s="45"/>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7" s="6" customFormat="1" ht="96" customHeight="1">
      <c r="A2" s="18" t="s">
        <v>8</v>
      </c>
      <c r="B2" s="19" t="s">
        <v>7</v>
      </c>
      <c r="C2" s="20" t="s">
        <v>6</v>
      </c>
      <c r="D2" s="20" t="s">
        <v>10</v>
      </c>
      <c r="E2" s="20" t="s">
        <v>5</v>
      </c>
      <c r="F2" s="21" t="s">
        <v>4</v>
      </c>
      <c r="G2" s="22" t="s">
        <v>3</v>
      </c>
      <c r="H2" s="22" t="s">
        <v>2</v>
      </c>
      <c r="I2" s="23" t="s">
        <v>1</v>
      </c>
      <c r="J2" s="22" t="s">
        <v>0</v>
      </c>
      <c r="K2" s="24" t="s">
        <v>16</v>
      </c>
      <c r="L2" s="24" t="s">
        <v>9</v>
      </c>
      <c r="M2" s="24" t="s">
        <v>17</v>
      </c>
      <c r="N2" s="24" t="s">
        <v>18</v>
      </c>
      <c r="O2" s="24" t="s">
        <v>15</v>
      </c>
      <c r="P2" s="24" t="s">
        <v>19</v>
      </c>
      <c r="Q2" s="24" t="s">
        <v>20</v>
      </c>
      <c r="R2" s="15" t="s">
        <v>12</v>
      </c>
      <c r="S2" s="24" t="s">
        <v>11</v>
      </c>
      <c r="T2" s="24" t="s">
        <v>22</v>
      </c>
      <c r="U2" s="24" t="s">
        <v>40</v>
      </c>
      <c r="V2" s="24" t="s">
        <v>21</v>
      </c>
      <c r="W2" s="24" t="s">
        <v>13</v>
      </c>
      <c r="X2" s="24" t="s">
        <v>24</v>
      </c>
      <c r="Y2" s="24" t="s">
        <v>23</v>
      </c>
      <c r="Z2" s="24" t="s">
        <v>41</v>
      </c>
      <c r="AA2" s="24" t="s">
        <v>42</v>
      </c>
      <c r="AB2" s="24" t="s">
        <v>25</v>
      </c>
      <c r="AC2" s="24" t="s">
        <v>26</v>
      </c>
      <c r="AD2" s="24" t="s">
        <v>14</v>
      </c>
      <c r="AE2" s="24" t="s">
        <v>27</v>
      </c>
      <c r="AF2" s="24" t="s">
        <v>28</v>
      </c>
      <c r="AG2" s="24" t="s">
        <v>29</v>
      </c>
      <c r="AH2" s="24" t="s">
        <v>30</v>
      </c>
      <c r="AI2" s="24" t="s">
        <v>43</v>
      </c>
      <c r="AJ2" s="24" t="s">
        <v>31</v>
      </c>
      <c r="AK2" s="24" t="s">
        <v>32</v>
      </c>
      <c r="AL2" s="24" t="s">
        <v>33</v>
      </c>
      <c r="AM2" s="24" t="s">
        <v>34</v>
      </c>
      <c r="AN2" s="24" t="s">
        <v>35</v>
      </c>
      <c r="AO2" s="24" t="s">
        <v>44</v>
      </c>
      <c r="AP2" s="24" t="s">
        <v>36</v>
      </c>
      <c r="AQ2" s="24" t="s">
        <v>45</v>
      </c>
      <c r="AR2" s="24" t="s">
        <v>37</v>
      </c>
      <c r="AS2" s="24" t="s">
        <v>38</v>
      </c>
      <c r="AT2" s="24" t="s">
        <v>39</v>
      </c>
      <c r="AU2" s="24"/>
    </row>
    <row r="3" spans="1:47" s="6" customFormat="1" ht="13.5" customHeight="1">
      <c r="A3" s="2">
        <v>1</v>
      </c>
      <c r="B3" s="5">
        <f>SUM(K3:AV3)</f>
        <v>669</v>
      </c>
      <c r="C3" s="5">
        <f>COUNT(K3:AT3)</f>
        <v>14</v>
      </c>
      <c r="D3" s="5">
        <f>IF(COUNT(K3:AV3)&gt;0,LARGE(K3:AV3,1),0)+IF(COUNT(K3:AV3)&gt;1,LARGE(K3:AV3,2),0)+IF(COUNT(K3:AV3)&gt;2,LARGE(K3:AV3,3),0)+IF(COUNT(K3:AV3)&gt;3,LARGE(K3:AV3,4),0)+IF(COUNT(K3:AV3)&gt;4,LARGE(K3:AV3,5),0)+IF(COUNT(K3:AV3)&gt;5,LARGE(K3:AV3,6),0)+IF(COUNT(K3:AV3)&gt;6,LARGE(K3:AV3,7),0)</f>
        <v>350</v>
      </c>
      <c r="E3" s="5">
        <f>IF(COUNT(K3:AT3)&lt;11,IF(COUNT(K3:AT3)&gt;6,(COUNT(K3:AT3)-7),0)*20,80)</f>
        <v>80</v>
      </c>
      <c r="F3" s="16">
        <f>D3+E3</f>
        <v>430</v>
      </c>
      <c r="G3" s="13" t="s">
        <v>59</v>
      </c>
      <c r="H3" s="13" t="s">
        <v>60</v>
      </c>
      <c r="I3" s="13">
        <v>2006</v>
      </c>
      <c r="J3" s="13"/>
      <c r="K3" s="12">
        <v>50</v>
      </c>
      <c r="L3" s="1">
        <v>36</v>
      </c>
      <c r="M3" s="8"/>
      <c r="N3" s="11"/>
      <c r="O3" s="11"/>
      <c r="P3" s="11">
        <v>50</v>
      </c>
      <c r="Q3" s="11">
        <v>50</v>
      </c>
      <c r="R3" s="8">
        <v>50</v>
      </c>
      <c r="S3" s="11"/>
      <c r="T3" s="11">
        <v>45</v>
      </c>
      <c r="U3" s="11"/>
      <c r="V3" s="11"/>
      <c r="W3" s="11">
        <v>50</v>
      </c>
      <c r="X3" s="11"/>
      <c r="Y3" s="11"/>
      <c r="Z3" s="11">
        <v>49</v>
      </c>
      <c r="AA3" s="11"/>
      <c r="AB3" s="11"/>
      <c r="AC3" s="11">
        <v>47</v>
      </c>
      <c r="AD3" s="11"/>
      <c r="AE3" s="11"/>
      <c r="AF3" s="11">
        <v>45</v>
      </c>
      <c r="AG3" s="11"/>
      <c r="AH3" s="11"/>
      <c r="AI3" s="11">
        <v>50</v>
      </c>
      <c r="AJ3" s="11">
        <v>50</v>
      </c>
      <c r="AK3" s="11"/>
      <c r="AL3" s="11"/>
      <c r="AM3" s="11"/>
      <c r="AN3" s="11"/>
      <c r="AO3" s="11"/>
      <c r="AP3" s="11"/>
      <c r="AQ3" s="11"/>
      <c r="AR3" s="11"/>
      <c r="AS3" s="11">
        <v>50</v>
      </c>
      <c r="AT3" s="11">
        <v>47</v>
      </c>
      <c r="AU3" s="5"/>
    </row>
    <row r="4" spans="1:47" s="6" customFormat="1" ht="13.5" customHeight="1">
      <c r="A4" s="2">
        <v>2</v>
      </c>
      <c r="B4" s="5">
        <f>SUM(K4:AV4)</f>
        <v>871</v>
      </c>
      <c r="C4" s="5">
        <f>COUNT(K4:AT4)</f>
        <v>20</v>
      </c>
      <c r="D4" s="5">
        <f>IF(COUNT(K4:AV4)&gt;0,LARGE(K4:AV4,1),0)+IF(COUNT(K4:AV4)&gt;1,LARGE(K4:AV4,2),0)+IF(COUNT(K4:AV4)&gt;2,LARGE(K4:AV4,3),0)+IF(COUNT(K4:AV4)&gt;3,LARGE(K4:AV4,4),0)+IF(COUNT(K4:AV4)&gt;4,LARGE(K4:AV4,5),0)+IF(COUNT(K4:AV4)&gt;5,LARGE(K4:AV4,6),0)+IF(COUNT(K4:AV4)&gt;6,LARGE(K4:AV4,7),0)</f>
        <v>343</v>
      </c>
      <c r="E4" s="5">
        <f>IF(COUNT(K4:AT4)&lt;11,IF(COUNT(K4:AT4)&gt;6,(COUNT(K4:AT4)-7),0)*20,80)</f>
        <v>80</v>
      </c>
      <c r="F4" s="16">
        <f>D4+E4</f>
        <v>423</v>
      </c>
      <c r="G4" s="27" t="s">
        <v>99</v>
      </c>
      <c r="H4" s="27" t="s">
        <v>100</v>
      </c>
      <c r="I4" s="27">
        <v>2006</v>
      </c>
      <c r="J4" s="27" t="s">
        <v>469</v>
      </c>
      <c r="K4" s="1"/>
      <c r="L4" s="1">
        <v>31</v>
      </c>
      <c r="M4" s="1"/>
      <c r="N4" s="1">
        <v>18</v>
      </c>
      <c r="O4" s="1"/>
      <c r="P4" s="1">
        <v>49</v>
      </c>
      <c r="Q4" s="1">
        <v>44</v>
      </c>
      <c r="R4" s="1"/>
      <c r="S4" s="1">
        <v>49</v>
      </c>
      <c r="T4" s="1">
        <v>37</v>
      </c>
      <c r="U4" s="2">
        <v>48</v>
      </c>
      <c r="V4" s="1"/>
      <c r="W4" s="1">
        <v>41</v>
      </c>
      <c r="X4" s="1"/>
      <c r="Y4" s="1">
        <v>45</v>
      </c>
      <c r="Z4" s="11"/>
      <c r="AA4" s="2">
        <v>45</v>
      </c>
      <c r="AB4" s="1">
        <v>40</v>
      </c>
      <c r="AC4" s="1">
        <v>45</v>
      </c>
      <c r="AD4" s="1">
        <v>47</v>
      </c>
      <c r="AE4" s="2">
        <v>50</v>
      </c>
      <c r="AF4" s="1"/>
      <c r="AG4" s="1">
        <v>42</v>
      </c>
      <c r="AH4" s="1"/>
      <c r="AI4" s="1"/>
      <c r="AJ4" s="1">
        <v>49</v>
      </c>
      <c r="AK4" s="1"/>
      <c r="AL4" s="1">
        <v>45</v>
      </c>
      <c r="AM4" s="1">
        <v>49</v>
      </c>
      <c r="AN4" s="1"/>
      <c r="AO4" s="1"/>
      <c r="AP4" s="1"/>
      <c r="AQ4" s="1">
        <v>48</v>
      </c>
      <c r="AR4" s="1"/>
      <c r="AS4" s="1">
        <v>49</v>
      </c>
      <c r="AT4" s="1"/>
      <c r="AU4" s="5"/>
    </row>
    <row r="5" spans="1:48" s="6" customFormat="1" ht="13.5" customHeight="1">
      <c r="A5" s="2">
        <v>3</v>
      </c>
      <c r="B5" s="5">
        <f>SUM(K5:AV5)</f>
        <v>600</v>
      </c>
      <c r="C5" s="5">
        <f>COUNT(K5:AT5)</f>
        <v>13</v>
      </c>
      <c r="D5" s="5">
        <f>IF(COUNT(K5:AV5)&gt;0,LARGE(K5:AV5,1),0)+IF(COUNT(K5:AV5)&gt;1,LARGE(K5:AV5,2),0)+IF(COUNT(K5:AV5)&gt;2,LARGE(K5:AV5,3),0)+IF(COUNT(K5:AV5)&gt;3,LARGE(K5:AV5,4),0)+IF(COUNT(K5:AV5)&gt;4,LARGE(K5:AV5,5),0)+IF(COUNT(K5:AV5)&gt;5,LARGE(K5:AV5,6),0)+IF(COUNT(K5:AV5)&gt;6,LARGE(K5:AV5,7),0)</f>
        <v>339</v>
      </c>
      <c r="E5" s="5">
        <f>IF(COUNT(K5:AT5)&lt;11,IF(COUNT(K5:AT5)&gt;6,(COUNT(K5:AT5)-7),0)*20,80)</f>
        <v>80</v>
      </c>
      <c r="F5" s="16">
        <f>D5+E5</f>
        <v>419</v>
      </c>
      <c r="G5" s="13" t="s">
        <v>117</v>
      </c>
      <c r="H5" s="28" t="s">
        <v>118</v>
      </c>
      <c r="I5" s="28">
        <v>2007</v>
      </c>
      <c r="J5" s="28" t="s">
        <v>119</v>
      </c>
      <c r="K5" s="1"/>
      <c r="L5" s="1"/>
      <c r="M5" s="11"/>
      <c r="N5" s="11"/>
      <c r="O5" s="11"/>
      <c r="P5" s="11"/>
      <c r="Q5" s="11">
        <v>47</v>
      </c>
      <c r="R5" s="11"/>
      <c r="S5" s="11"/>
      <c r="T5" s="11">
        <v>44</v>
      </c>
      <c r="U5" s="11"/>
      <c r="V5" s="8"/>
      <c r="W5" s="11">
        <v>45</v>
      </c>
      <c r="X5" s="11"/>
      <c r="Y5" s="11">
        <v>47</v>
      </c>
      <c r="Z5" s="11"/>
      <c r="AA5" s="8">
        <v>47</v>
      </c>
      <c r="AB5" s="11">
        <v>42</v>
      </c>
      <c r="AC5" s="11"/>
      <c r="AD5" s="11"/>
      <c r="AE5" s="11"/>
      <c r="AF5" s="11">
        <v>44</v>
      </c>
      <c r="AG5" s="11"/>
      <c r="AH5" s="11"/>
      <c r="AI5" s="11"/>
      <c r="AJ5" s="11"/>
      <c r="AK5" s="11"/>
      <c r="AL5" s="11"/>
      <c r="AM5" s="11">
        <v>50</v>
      </c>
      <c r="AN5" s="11">
        <v>49</v>
      </c>
      <c r="AO5" s="11"/>
      <c r="AP5" s="11"/>
      <c r="AQ5" s="11">
        <v>50</v>
      </c>
      <c r="AR5" s="11">
        <v>45</v>
      </c>
      <c r="AS5" s="8">
        <v>49</v>
      </c>
      <c r="AT5" s="11">
        <v>41</v>
      </c>
      <c r="AU5" s="5"/>
      <c r="AV5" s="5"/>
    </row>
    <row r="6" spans="1:48" s="6" customFormat="1" ht="13.5" customHeight="1">
      <c r="A6" s="2"/>
      <c r="B6" s="5"/>
      <c r="C6" s="5"/>
      <c r="D6" s="5"/>
      <c r="E6" s="5"/>
      <c r="F6" s="16"/>
      <c r="G6" s="13"/>
      <c r="H6" s="28"/>
      <c r="I6" s="28"/>
      <c r="J6" s="28"/>
      <c r="K6" s="1"/>
      <c r="L6" s="1"/>
      <c r="M6" s="11"/>
      <c r="N6" s="11"/>
      <c r="O6" s="11"/>
      <c r="P6" s="11"/>
      <c r="Q6" s="11"/>
      <c r="R6" s="11"/>
      <c r="S6" s="11"/>
      <c r="T6" s="11"/>
      <c r="U6" s="11"/>
      <c r="V6" s="8"/>
      <c r="W6" s="11"/>
      <c r="X6" s="11"/>
      <c r="Y6" s="11"/>
      <c r="Z6" s="11"/>
      <c r="AA6" s="8"/>
      <c r="AB6" s="11"/>
      <c r="AC6" s="11"/>
      <c r="AD6" s="11"/>
      <c r="AE6" s="11"/>
      <c r="AF6" s="11"/>
      <c r="AG6" s="11"/>
      <c r="AH6" s="11"/>
      <c r="AI6" s="11"/>
      <c r="AJ6" s="11"/>
      <c r="AK6" s="11"/>
      <c r="AL6" s="11"/>
      <c r="AM6" s="11"/>
      <c r="AN6" s="11"/>
      <c r="AO6" s="11"/>
      <c r="AP6" s="11"/>
      <c r="AQ6" s="11"/>
      <c r="AR6" s="11"/>
      <c r="AS6" s="8"/>
      <c r="AT6" s="11"/>
      <c r="AU6" s="5"/>
      <c r="AV6" s="5"/>
    </row>
    <row r="7" spans="1:48" s="6" customFormat="1" ht="13.5" customHeight="1">
      <c r="A7" s="2"/>
      <c r="B7" s="5"/>
      <c r="C7" s="5"/>
      <c r="D7" s="5"/>
      <c r="E7" s="5"/>
      <c r="F7" s="16"/>
      <c r="G7" s="13"/>
      <c r="H7" s="28"/>
      <c r="I7" s="28"/>
      <c r="J7" s="28"/>
      <c r="K7" s="1"/>
      <c r="L7" s="1"/>
      <c r="M7" s="11"/>
      <c r="N7" s="11"/>
      <c r="O7" s="11"/>
      <c r="P7" s="11"/>
      <c r="Q7" s="11"/>
      <c r="R7" s="11"/>
      <c r="S7" s="11"/>
      <c r="T7" s="11"/>
      <c r="U7" s="11"/>
      <c r="V7" s="8"/>
      <c r="W7" s="11"/>
      <c r="X7" s="11"/>
      <c r="Y7" s="11"/>
      <c r="Z7" s="11"/>
      <c r="AA7" s="8"/>
      <c r="AB7" s="11"/>
      <c r="AC7" s="11"/>
      <c r="AD7" s="11"/>
      <c r="AE7" s="11"/>
      <c r="AF7" s="11"/>
      <c r="AG7" s="11"/>
      <c r="AH7" s="11"/>
      <c r="AI7" s="11"/>
      <c r="AJ7" s="11"/>
      <c r="AK7" s="11"/>
      <c r="AL7" s="11"/>
      <c r="AM7" s="11"/>
      <c r="AN7" s="11"/>
      <c r="AO7" s="11"/>
      <c r="AP7" s="11"/>
      <c r="AQ7" s="11"/>
      <c r="AR7" s="11"/>
      <c r="AS7" s="8"/>
      <c r="AT7" s="11"/>
      <c r="AU7" s="5"/>
      <c r="AV7" s="5"/>
    </row>
    <row r="8" spans="1:48" s="6" customFormat="1" ht="13.5" customHeight="1">
      <c r="A8" s="2"/>
      <c r="B8" s="5"/>
      <c r="C8" s="5"/>
      <c r="D8" s="5"/>
      <c r="E8" s="5"/>
      <c r="F8" s="16"/>
      <c r="G8" s="13"/>
      <c r="H8" s="28"/>
      <c r="I8" s="28"/>
      <c r="J8" s="28"/>
      <c r="K8" s="1"/>
      <c r="L8" s="1"/>
      <c r="M8" s="11"/>
      <c r="N8" s="11"/>
      <c r="O8" s="11"/>
      <c r="P8" s="11"/>
      <c r="Q8" s="11"/>
      <c r="R8" s="11"/>
      <c r="S8" s="11"/>
      <c r="T8" s="11"/>
      <c r="U8" s="11"/>
      <c r="V8" s="8"/>
      <c r="W8" s="11"/>
      <c r="X8" s="11"/>
      <c r="Y8" s="11"/>
      <c r="Z8" s="11"/>
      <c r="AA8" s="8"/>
      <c r="AB8" s="11"/>
      <c r="AC8" s="11"/>
      <c r="AD8" s="11"/>
      <c r="AE8" s="11"/>
      <c r="AF8" s="11"/>
      <c r="AG8" s="11"/>
      <c r="AH8" s="11"/>
      <c r="AI8" s="11"/>
      <c r="AJ8" s="11"/>
      <c r="AK8" s="11"/>
      <c r="AL8" s="11"/>
      <c r="AM8" s="11"/>
      <c r="AN8" s="11"/>
      <c r="AO8" s="11"/>
      <c r="AP8" s="11"/>
      <c r="AQ8" s="11"/>
      <c r="AR8" s="11"/>
      <c r="AS8" s="8"/>
      <c r="AT8" s="11"/>
      <c r="AU8" s="5"/>
      <c r="AV8" s="5"/>
    </row>
    <row r="9" spans="1:48" s="6" customFormat="1" ht="13.5" customHeight="1">
      <c r="A9" s="2"/>
      <c r="B9" s="5">
        <f aca="true" t="shared" si="0" ref="B9:B72">SUM(K9:AV9)</f>
        <v>229</v>
      </c>
      <c r="C9" s="5">
        <f aca="true" t="shared" si="1" ref="C9:C23">COUNT(K9:AT9)</f>
        <v>5</v>
      </c>
      <c r="D9" s="5">
        <f aca="true" t="shared" si="2" ref="D9:D72">IF(COUNT(K9:AV9)&gt;0,LARGE(K9:AV9,1),0)+IF(COUNT(K9:AV9)&gt;1,LARGE(K9:AV9,2),0)+IF(COUNT(K9:AV9)&gt;2,LARGE(K9:AV9,3),0)+IF(COUNT(K9:AV9)&gt;3,LARGE(K9:AV9,4),0)+IF(COUNT(K9:AV9)&gt;4,LARGE(K9:AV9,5),0)+IF(COUNT(K9:AV9)&gt;5,LARGE(K9:AV9,6),0)+IF(COUNT(K9:AV9)&gt;6,LARGE(K9:AV9,7),0)</f>
        <v>229</v>
      </c>
      <c r="E9" s="5">
        <f aca="true" t="shared" si="3" ref="E9:E72">IF(COUNT(K9:AT9)&lt;11,IF(COUNT(K9:AT9)&gt;6,(COUNT(K9:AT9)-7),0)*20,80)</f>
        <v>0</v>
      </c>
      <c r="F9" s="16">
        <f aca="true" t="shared" si="4" ref="F9:F72">D9+E9</f>
        <v>229</v>
      </c>
      <c r="G9" s="28" t="s">
        <v>325</v>
      </c>
      <c r="H9" s="13" t="s">
        <v>326</v>
      </c>
      <c r="I9" s="28">
        <v>2007</v>
      </c>
      <c r="J9" s="28"/>
      <c r="K9" s="12"/>
      <c r="L9" s="12"/>
      <c r="M9" s="12"/>
      <c r="N9" s="12"/>
      <c r="O9" s="12"/>
      <c r="P9" s="12"/>
      <c r="Q9" s="12"/>
      <c r="R9" s="12"/>
      <c r="S9" s="12"/>
      <c r="T9" s="12"/>
      <c r="U9" s="12"/>
      <c r="V9" s="12"/>
      <c r="W9" s="12"/>
      <c r="X9" s="12"/>
      <c r="Y9" s="12"/>
      <c r="Z9" s="12"/>
      <c r="AA9" s="12"/>
      <c r="AB9" s="12"/>
      <c r="AC9" s="12"/>
      <c r="AD9" s="12">
        <v>45</v>
      </c>
      <c r="AE9" s="12">
        <v>47</v>
      </c>
      <c r="AF9" s="12"/>
      <c r="AG9" s="12"/>
      <c r="AH9" s="12"/>
      <c r="AI9" s="12"/>
      <c r="AJ9" s="12"/>
      <c r="AK9" s="12">
        <v>45</v>
      </c>
      <c r="AL9" s="12"/>
      <c r="AM9" s="12">
        <v>46</v>
      </c>
      <c r="AN9" s="12">
        <v>46</v>
      </c>
      <c r="AO9" s="12"/>
      <c r="AP9" s="12"/>
      <c r="AQ9" s="12"/>
      <c r="AR9" s="12"/>
      <c r="AS9" s="12"/>
      <c r="AT9" s="12"/>
      <c r="AU9" s="17"/>
      <c r="AV9" s="12"/>
    </row>
    <row r="10" spans="1:48" s="6" customFormat="1" ht="13.5" customHeight="1">
      <c r="A10" s="2"/>
      <c r="B10" s="5">
        <f t="shared" si="0"/>
        <v>187</v>
      </c>
      <c r="C10" s="5">
        <f t="shared" si="1"/>
        <v>4</v>
      </c>
      <c r="D10" s="5">
        <f t="shared" si="2"/>
        <v>187</v>
      </c>
      <c r="E10" s="5">
        <f t="shared" si="3"/>
        <v>0</v>
      </c>
      <c r="F10" s="16">
        <f t="shared" si="4"/>
        <v>187</v>
      </c>
      <c r="G10" s="28" t="s">
        <v>69</v>
      </c>
      <c r="H10" s="13" t="s">
        <v>70</v>
      </c>
      <c r="I10" s="36">
        <v>2007</v>
      </c>
      <c r="J10" s="28" t="s">
        <v>71</v>
      </c>
      <c r="K10" s="12"/>
      <c r="L10" s="12">
        <v>47</v>
      </c>
      <c r="M10" s="12"/>
      <c r="N10" s="12"/>
      <c r="O10" s="12"/>
      <c r="P10" s="12"/>
      <c r="Q10" s="12"/>
      <c r="R10" s="12"/>
      <c r="S10" s="12"/>
      <c r="T10" s="12"/>
      <c r="U10" s="12"/>
      <c r="V10" s="12"/>
      <c r="W10" s="12"/>
      <c r="X10" s="12"/>
      <c r="Y10" s="12"/>
      <c r="Z10" s="12"/>
      <c r="AA10" s="12"/>
      <c r="AB10" s="12"/>
      <c r="AC10" s="12"/>
      <c r="AD10" s="12"/>
      <c r="AE10" s="12"/>
      <c r="AF10" s="12"/>
      <c r="AG10" s="12">
        <v>43</v>
      </c>
      <c r="AH10" s="12">
        <v>49</v>
      </c>
      <c r="AI10" s="12"/>
      <c r="AJ10" s="12"/>
      <c r="AK10" s="12"/>
      <c r="AL10" s="12">
        <v>48</v>
      </c>
      <c r="AM10" s="12"/>
      <c r="AN10" s="12"/>
      <c r="AO10" s="12"/>
      <c r="AP10" s="12"/>
      <c r="AQ10" s="12"/>
      <c r="AR10" s="12"/>
      <c r="AS10" s="12"/>
      <c r="AT10" s="12"/>
      <c r="AU10" s="17"/>
      <c r="AV10" s="12"/>
    </row>
    <row r="11" spans="1:48" s="6" customFormat="1" ht="13.5" customHeight="1">
      <c r="A11" s="2"/>
      <c r="B11" s="5">
        <f t="shared" si="0"/>
        <v>145</v>
      </c>
      <c r="C11" s="5">
        <f t="shared" si="1"/>
        <v>3</v>
      </c>
      <c r="D11" s="5">
        <f t="shared" si="2"/>
        <v>145</v>
      </c>
      <c r="E11" s="5">
        <f t="shared" si="3"/>
        <v>0</v>
      </c>
      <c r="F11" s="16">
        <f t="shared" si="4"/>
        <v>145</v>
      </c>
      <c r="G11" s="13" t="s">
        <v>68</v>
      </c>
      <c r="H11" s="13" t="s">
        <v>224</v>
      </c>
      <c r="I11" s="13">
        <v>2006</v>
      </c>
      <c r="J11" s="13" t="s">
        <v>225</v>
      </c>
      <c r="K11" s="12"/>
      <c r="L11" s="12">
        <v>48</v>
      </c>
      <c r="M11" s="12"/>
      <c r="N11" s="12"/>
      <c r="O11" s="12"/>
      <c r="P11" s="12"/>
      <c r="Q11" s="12"/>
      <c r="R11" s="12"/>
      <c r="S11" s="12"/>
      <c r="T11" s="12">
        <v>50</v>
      </c>
      <c r="U11" s="12"/>
      <c r="V11" s="12"/>
      <c r="W11" s="12"/>
      <c r="X11" s="12"/>
      <c r="Y11" s="12"/>
      <c r="Z11" s="12"/>
      <c r="AA11" s="12"/>
      <c r="AB11" s="12"/>
      <c r="AC11" s="12"/>
      <c r="AD11" s="12"/>
      <c r="AE11" s="12"/>
      <c r="AF11" s="12"/>
      <c r="AG11" s="12"/>
      <c r="AH11" s="12"/>
      <c r="AI11" s="12"/>
      <c r="AJ11" s="12"/>
      <c r="AK11" s="12"/>
      <c r="AL11" s="12">
        <v>47</v>
      </c>
      <c r="AM11" s="12"/>
      <c r="AN11" s="12"/>
      <c r="AO11" s="12"/>
      <c r="AP11" s="12"/>
      <c r="AQ11" s="12"/>
      <c r="AR11" s="12"/>
      <c r="AS11" s="12"/>
      <c r="AT11" s="12"/>
      <c r="AU11" s="17"/>
      <c r="AV11" s="12"/>
    </row>
    <row r="12" spans="1:47" s="6" customFormat="1" ht="13.5" customHeight="1">
      <c r="A12" s="2"/>
      <c r="B12" s="5">
        <f t="shared" si="0"/>
        <v>142</v>
      </c>
      <c r="C12" s="5">
        <f t="shared" si="1"/>
        <v>3</v>
      </c>
      <c r="D12" s="5">
        <f t="shared" si="2"/>
        <v>142</v>
      </c>
      <c r="E12" s="5">
        <f t="shared" si="3"/>
        <v>0</v>
      </c>
      <c r="F12" s="16">
        <f t="shared" si="4"/>
        <v>142</v>
      </c>
      <c r="G12" s="28" t="s">
        <v>355</v>
      </c>
      <c r="H12" s="13" t="s">
        <v>356</v>
      </c>
      <c r="I12" s="36">
        <v>2007</v>
      </c>
      <c r="J12" s="28" t="s">
        <v>46</v>
      </c>
      <c r="K12" s="12"/>
      <c r="L12" s="12"/>
      <c r="M12" s="12"/>
      <c r="N12" s="12"/>
      <c r="O12" s="12"/>
      <c r="P12" s="12"/>
      <c r="Q12" s="12"/>
      <c r="R12" s="12"/>
      <c r="S12" s="12"/>
      <c r="T12" s="12"/>
      <c r="U12" s="12"/>
      <c r="V12" s="12"/>
      <c r="W12" s="12"/>
      <c r="X12" s="12"/>
      <c r="Y12" s="12">
        <v>46</v>
      </c>
      <c r="Z12" s="12"/>
      <c r="AA12" s="12"/>
      <c r="AB12" s="12"/>
      <c r="AC12" s="12"/>
      <c r="AD12" s="12"/>
      <c r="AE12" s="12"/>
      <c r="AF12" s="12"/>
      <c r="AG12" s="12">
        <v>47</v>
      </c>
      <c r="AH12" s="12"/>
      <c r="AI12" s="12"/>
      <c r="AJ12" s="12"/>
      <c r="AK12" s="12">
        <v>49</v>
      </c>
      <c r="AL12" s="12"/>
      <c r="AM12" s="12"/>
      <c r="AN12" s="12"/>
      <c r="AO12" s="12"/>
      <c r="AP12" s="12"/>
      <c r="AQ12" s="12"/>
      <c r="AR12" s="12"/>
      <c r="AS12" s="12"/>
      <c r="AT12" s="12"/>
      <c r="AU12" s="5"/>
    </row>
    <row r="13" spans="1:47" s="6" customFormat="1" ht="13.5" customHeight="1">
      <c r="A13" s="2"/>
      <c r="B13" s="5">
        <f t="shared" si="0"/>
        <v>100</v>
      </c>
      <c r="C13" s="5">
        <f t="shared" si="1"/>
        <v>2</v>
      </c>
      <c r="D13" s="5">
        <f t="shared" si="2"/>
        <v>100</v>
      </c>
      <c r="E13" s="5">
        <f t="shared" si="3"/>
        <v>0</v>
      </c>
      <c r="F13" s="16">
        <f t="shared" si="4"/>
        <v>100</v>
      </c>
      <c r="G13" s="28" t="s">
        <v>65</v>
      </c>
      <c r="H13" s="13" t="s">
        <v>66</v>
      </c>
      <c r="I13" s="36">
        <v>2006</v>
      </c>
      <c r="J13" s="28"/>
      <c r="K13" s="12"/>
      <c r="L13" s="12">
        <v>50</v>
      </c>
      <c r="M13" s="12"/>
      <c r="N13" s="12"/>
      <c r="O13" s="12"/>
      <c r="P13" s="12"/>
      <c r="Q13" s="12"/>
      <c r="R13" s="12"/>
      <c r="S13" s="12"/>
      <c r="T13" s="12"/>
      <c r="U13" s="12"/>
      <c r="V13" s="12"/>
      <c r="W13" s="12"/>
      <c r="X13" s="12"/>
      <c r="Y13" s="12"/>
      <c r="Z13" s="12"/>
      <c r="AA13" s="12"/>
      <c r="AB13" s="12"/>
      <c r="AC13" s="12"/>
      <c r="AD13" s="12"/>
      <c r="AE13" s="12"/>
      <c r="AF13" s="12"/>
      <c r="AG13" s="12">
        <v>50</v>
      </c>
      <c r="AH13" s="12"/>
      <c r="AI13" s="12"/>
      <c r="AJ13" s="12"/>
      <c r="AK13" s="12"/>
      <c r="AL13" s="12"/>
      <c r="AM13" s="12"/>
      <c r="AN13" s="12"/>
      <c r="AO13" s="12"/>
      <c r="AP13" s="12"/>
      <c r="AQ13" s="12"/>
      <c r="AR13" s="12"/>
      <c r="AS13" s="12"/>
      <c r="AT13" s="12"/>
      <c r="AU13" s="5"/>
    </row>
    <row r="14" spans="1:48" s="6" customFormat="1" ht="13.5" customHeight="1">
      <c r="A14" s="2"/>
      <c r="B14" s="5">
        <f t="shared" si="0"/>
        <v>99</v>
      </c>
      <c r="C14" s="5">
        <f t="shared" si="1"/>
        <v>2</v>
      </c>
      <c r="D14" s="5">
        <f t="shared" si="2"/>
        <v>99</v>
      </c>
      <c r="E14" s="5">
        <f t="shared" si="3"/>
        <v>0</v>
      </c>
      <c r="F14" s="16">
        <f t="shared" si="4"/>
        <v>99</v>
      </c>
      <c r="G14" s="13" t="s">
        <v>124</v>
      </c>
      <c r="H14" s="13" t="s">
        <v>125</v>
      </c>
      <c r="I14" s="13">
        <v>2006</v>
      </c>
      <c r="J14" s="13" t="s">
        <v>126</v>
      </c>
      <c r="K14" s="1"/>
      <c r="L14" s="12"/>
      <c r="M14" s="12"/>
      <c r="N14" s="12"/>
      <c r="O14" s="12"/>
      <c r="P14" s="12"/>
      <c r="Q14" s="11"/>
      <c r="R14" s="12"/>
      <c r="S14" s="12"/>
      <c r="T14" s="12"/>
      <c r="U14" s="12"/>
      <c r="V14" s="12"/>
      <c r="W14" s="12"/>
      <c r="X14" s="12">
        <v>50</v>
      </c>
      <c r="Y14" s="12"/>
      <c r="Z14" s="12"/>
      <c r="AA14" s="12"/>
      <c r="AB14" s="12"/>
      <c r="AC14" s="12">
        <v>49</v>
      </c>
      <c r="AD14" s="12"/>
      <c r="AE14" s="12"/>
      <c r="AF14" s="12"/>
      <c r="AG14" s="12"/>
      <c r="AH14" s="12"/>
      <c r="AI14" s="12"/>
      <c r="AJ14" s="12"/>
      <c r="AK14" s="12"/>
      <c r="AL14" s="12"/>
      <c r="AM14" s="12"/>
      <c r="AN14" s="12"/>
      <c r="AO14" s="12"/>
      <c r="AP14" s="12"/>
      <c r="AQ14" s="12"/>
      <c r="AR14" s="12"/>
      <c r="AS14" s="12"/>
      <c r="AT14" s="12"/>
      <c r="AU14" s="17"/>
      <c r="AV14" s="12"/>
    </row>
    <row r="15" spans="1:47" s="6" customFormat="1" ht="13.5" customHeight="1">
      <c r="A15" s="2"/>
      <c r="B15" s="5">
        <f t="shared" si="0"/>
        <v>99</v>
      </c>
      <c r="C15" s="5">
        <f t="shared" si="1"/>
        <v>2</v>
      </c>
      <c r="D15" s="5">
        <f t="shared" si="2"/>
        <v>99</v>
      </c>
      <c r="E15" s="5">
        <f t="shared" si="3"/>
        <v>0</v>
      </c>
      <c r="F15" s="16">
        <f t="shared" si="4"/>
        <v>99</v>
      </c>
      <c r="G15" s="42" t="s">
        <v>67</v>
      </c>
      <c r="H15" s="42" t="s">
        <v>396</v>
      </c>
      <c r="I15" s="42">
        <v>2006</v>
      </c>
      <c r="J15" s="42" t="s">
        <v>9</v>
      </c>
      <c r="K15" s="12"/>
      <c r="L15" s="12">
        <v>49</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v>50</v>
      </c>
      <c r="AM15" s="12"/>
      <c r="AN15" s="12"/>
      <c r="AO15" s="12"/>
      <c r="AP15" s="12"/>
      <c r="AQ15" s="12"/>
      <c r="AR15" s="12"/>
      <c r="AS15" s="12"/>
      <c r="AT15" s="12"/>
      <c r="AU15" s="5"/>
    </row>
    <row r="16" spans="1:48" s="6" customFormat="1" ht="13.5" customHeight="1">
      <c r="A16" s="2"/>
      <c r="B16" s="5">
        <f t="shared" si="0"/>
        <v>97</v>
      </c>
      <c r="C16" s="5">
        <f t="shared" si="1"/>
        <v>2</v>
      </c>
      <c r="D16" s="5">
        <f t="shared" si="2"/>
        <v>97</v>
      </c>
      <c r="E16" s="5">
        <f t="shared" si="3"/>
        <v>0</v>
      </c>
      <c r="F16" s="16">
        <f t="shared" si="4"/>
        <v>97</v>
      </c>
      <c r="G16" s="13" t="s">
        <v>112</v>
      </c>
      <c r="H16" s="28" t="s">
        <v>113</v>
      </c>
      <c r="I16" s="28">
        <v>2006</v>
      </c>
      <c r="J16" s="28" t="s">
        <v>114</v>
      </c>
      <c r="K16" s="12"/>
      <c r="L16" s="12"/>
      <c r="M16" s="11"/>
      <c r="N16" s="11"/>
      <c r="O16" s="11"/>
      <c r="P16" s="11"/>
      <c r="Q16" s="11">
        <v>49</v>
      </c>
      <c r="R16" s="11"/>
      <c r="S16" s="11"/>
      <c r="T16" s="8"/>
      <c r="U16" s="11"/>
      <c r="V16" s="11"/>
      <c r="W16" s="11"/>
      <c r="X16" s="11"/>
      <c r="Y16" s="11"/>
      <c r="Z16" s="11"/>
      <c r="AA16" s="11"/>
      <c r="AB16" s="11"/>
      <c r="AC16" s="11">
        <v>48</v>
      </c>
      <c r="AD16" s="11"/>
      <c r="AE16" s="11"/>
      <c r="AF16" s="11"/>
      <c r="AG16" s="11"/>
      <c r="AH16" s="11"/>
      <c r="AI16" s="11"/>
      <c r="AJ16" s="11"/>
      <c r="AK16" s="11"/>
      <c r="AL16" s="11"/>
      <c r="AM16" s="11"/>
      <c r="AN16" s="11"/>
      <c r="AO16" s="11"/>
      <c r="AP16" s="11"/>
      <c r="AQ16" s="11"/>
      <c r="AR16" s="11"/>
      <c r="AS16" s="11"/>
      <c r="AT16" s="11"/>
      <c r="AU16" s="12"/>
      <c r="AV16" s="12"/>
    </row>
    <row r="17" spans="1:48" s="6" customFormat="1" ht="13.5" customHeight="1">
      <c r="A17" s="2"/>
      <c r="B17" s="5">
        <f t="shared" si="0"/>
        <v>91</v>
      </c>
      <c r="C17" s="5">
        <f t="shared" si="1"/>
        <v>2</v>
      </c>
      <c r="D17" s="5">
        <f t="shared" si="2"/>
        <v>91</v>
      </c>
      <c r="E17" s="5">
        <f t="shared" si="3"/>
        <v>0</v>
      </c>
      <c r="F17" s="16">
        <f t="shared" si="4"/>
        <v>91</v>
      </c>
      <c r="G17" s="13" t="s">
        <v>234</v>
      </c>
      <c r="H17" s="28" t="s">
        <v>235</v>
      </c>
      <c r="I17" s="28">
        <v>2006</v>
      </c>
      <c r="J17" s="28" t="s">
        <v>236</v>
      </c>
      <c r="K17" s="12"/>
      <c r="L17" s="12"/>
      <c r="M17" s="12"/>
      <c r="N17" s="12"/>
      <c r="O17" s="12"/>
      <c r="P17" s="12"/>
      <c r="Q17" s="12"/>
      <c r="R17" s="12"/>
      <c r="S17" s="12"/>
      <c r="T17" s="12">
        <v>43</v>
      </c>
      <c r="U17" s="12"/>
      <c r="V17" s="12"/>
      <c r="W17" s="12"/>
      <c r="X17" s="12"/>
      <c r="Y17" s="12"/>
      <c r="Z17" s="12"/>
      <c r="AA17" s="3">
        <v>48</v>
      </c>
      <c r="AB17" s="12"/>
      <c r="AC17" s="12"/>
      <c r="AD17" s="12"/>
      <c r="AE17" s="12"/>
      <c r="AF17" s="12"/>
      <c r="AG17" s="12"/>
      <c r="AH17" s="12"/>
      <c r="AI17" s="12"/>
      <c r="AJ17" s="12"/>
      <c r="AK17" s="12"/>
      <c r="AL17" s="12"/>
      <c r="AM17" s="12"/>
      <c r="AN17" s="12"/>
      <c r="AO17" s="12"/>
      <c r="AP17" s="12"/>
      <c r="AQ17" s="12"/>
      <c r="AR17" s="12"/>
      <c r="AS17" s="12"/>
      <c r="AT17" s="12"/>
      <c r="AU17" s="11"/>
      <c r="AV17" s="11"/>
    </row>
    <row r="18" spans="1:46" s="6" customFormat="1" ht="13.5" customHeight="1">
      <c r="A18" s="2"/>
      <c r="B18" s="5">
        <f t="shared" si="0"/>
        <v>88</v>
      </c>
      <c r="C18" s="5">
        <f t="shared" si="1"/>
        <v>2</v>
      </c>
      <c r="D18" s="5">
        <f t="shared" si="2"/>
        <v>88</v>
      </c>
      <c r="E18" s="5">
        <f t="shared" si="3"/>
        <v>0</v>
      </c>
      <c r="F18" s="16">
        <f t="shared" si="4"/>
        <v>88</v>
      </c>
      <c r="G18" s="28" t="s">
        <v>367</v>
      </c>
      <c r="H18" s="13" t="s">
        <v>368</v>
      </c>
      <c r="I18" s="36">
        <v>2007</v>
      </c>
      <c r="J18" s="28" t="s">
        <v>352</v>
      </c>
      <c r="K18" s="12"/>
      <c r="L18" s="12"/>
      <c r="M18" s="12"/>
      <c r="N18" s="12"/>
      <c r="O18" s="12"/>
      <c r="P18" s="12"/>
      <c r="Q18" s="12"/>
      <c r="R18" s="12"/>
      <c r="S18" s="12"/>
      <c r="T18" s="12"/>
      <c r="U18" s="12"/>
      <c r="V18" s="12"/>
      <c r="W18" s="12"/>
      <c r="X18" s="12"/>
      <c r="Y18" s="12"/>
      <c r="Z18" s="12"/>
      <c r="AA18" s="12"/>
      <c r="AB18" s="12"/>
      <c r="AC18" s="12"/>
      <c r="AD18" s="12"/>
      <c r="AE18" s="12"/>
      <c r="AF18" s="12"/>
      <c r="AG18" s="12">
        <v>39</v>
      </c>
      <c r="AH18" s="12"/>
      <c r="AI18" s="12"/>
      <c r="AJ18" s="12"/>
      <c r="AK18" s="12"/>
      <c r="AL18" s="12">
        <v>49</v>
      </c>
      <c r="AM18" s="12"/>
      <c r="AN18" s="12"/>
      <c r="AO18" s="12"/>
      <c r="AP18" s="12"/>
      <c r="AQ18" s="12"/>
      <c r="AR18" s="12"/>
      <c r="AS18" s="12"/>
      <c r="AT18" s="12"/>
    </row>
    <row r="19" spans="1:48" s="6" customFormat="1" ht="13.5" customHeight="1">
      <c r="A19" s="2"/>
      <c r="B19" s="5">
        <f t="shared" si="0"/>
        <v>85</v>
      </c>
      <c r="C19" s="5">
        <f t="shared" si="1"/>
        <v>2</v>
      </c>
      <c r="D19" s="5">
        <f t="shared" si="2"/>
        <v>85</v>
      </c>
      <c r="E19" s="5">
        <f t="shared" si="3"/>
        <v>0</v>
      </c>
      <c r="F19" s="16">
        <f t="shared" si="4"/>
        <v>85</v>
      </c>
      <c r="G19" s="32" t="s">
        <v>413</v>
      </c>
      <c r="H19" s="32" t="s">
        <v>116</v>
      </c>
      <c r="I19" s="13">
        <v>2007</v>
      </c>
      <c r="J19" s="32" t="s">
        <v>408</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v>42</v>
      </c>
      <c r="AL19" s="12"/>
      <c r="AM19" s="12"/>
      <c r="AN19" s="12">
        <v>43</v>
      </c>
      <c r="AO19" s="12"/>
      <c r="AP19" s="12"/>
      <c r="AQ19" s="12"/>
      <c r="AR19" s="12"/>
      <c r="AS19" s="12"/>
      <c r="AT19" s="12"/>
      <c r="AU19" s="11"/>
      <c r="AV19" s="11"/>
    </row>
    <row r="20" spans="1:48" s="6" customFormat="1" ht="13.5" customHeight="1">
      <c r="A20" s="2"/>
      <c r="B20" s="5">
        <f t="shared" si="0"/>
        <v>83</v>
      </c>
      <c r="C20" s="5">
        <f t="shared" si="1"/>
        <v>2</v>
      </c>
      <c r="D20" s="5">
        <f t="shared" si="2"/>
        <v>83</v>
      </c>
      <c r="E20" s="5">
        <f t="shared" si="3"/>
        <v>0</v>
      </c>
      <c r="F20" s="16">
        <f t="shared" si="4"/>
        <v>83</v>
      </c>
      <c r="G20" s="13" t="s">
        <v>63</v>
      </c>
      <c r="H20" s="13" t="s">
        <v>64</v>
      </c>
      <c r="I20" s="13">
        <v>2006</v>
      </c>
      <c r="J20" s="13" t="s">
        <v>25</v>
      </c>
      <c r="K20" s="1">
        <v>48</v>
      </c>
      <c r="L20" s="1">
        <v>35</v>
      </c>
      <c r="M20" s="2"/>
      <c r="N20" s="1"/>
      <c r="O20" s="1"/>
      <c r="P20" s="1"/>
      <c r="Q20" s="1"/>
      <c r="R20" s="1"/>
      <c r="S20" s="1"/>
      <c r="T20" s="1"/>
      <c r="U20" s="1"/>
      <c r="V20" s="1"/>
      <c r="W20" s="1"/>
      <c r="X20" s="1"/>
      <c r="Y20" s="1"/>
      <c r="Z20" s="11"/>
      <c r="AA20" s="1"/>
      <c r="AB20" s="1"/>
      <c r="AC20" s="1"/>
      <c r="AD20" s="1"/>
      <c r="AE20" s="1"/>
      <c r="AF20" s="1"/>
      <c r="AG20" s="1"/>
      <c r="AH20" s="1"/>
      <c r="AI20" s="1"/>
      <c r="AJ20" s="1"/>
      <c r="AK20" s="1"/>
      <c r="AL20" s="1"/>
      <c r="AM20" s="1"/>
      <c r="AN20" s="1"/>
      <c r="AO20" s="1"/>
      <c r="AP20" s="1"/>
      <c r="AQ20" s="1"/>
      <c r="AR20" s="1"/>
      <c r="AS20" s="1"/>
      <c r="AT20" s="1"/>
      <c r="AU20" s="11"/>
      <c r="AV20" s="11"/>
    </row>
    <row r="21" spans="1:48" s="6" customFormat="1" ht="13.5" customHeight="1">
      <c r="A21" s="2"/>
      <c r="B21" s="5">
        <f t="shared" si="0"/>
        <v>81</v>
      </c>
      <c r="C21" s="5">
        <f t="shared" si="1"/>
        <v>2</v>
      </c>
      <c r="D21" s="5">
        <f t="shared" si="2"/>
        <v>81</v>
      </c>
      <c r="E21" s="5">
        <f t="shared" si="3"/>
        <v>0</v>
      </c>
      <c r="F21" s="16">
        <f t="shared" si="4"/>
        <v>81</v>
      </c>
      <c r="G21" s="13" t="s">
        <v>181</v>
      </c>
      <c r="H21" s="28" t="s">
        <v>182</v>
      </c>
      <c r="I21" s="28">
        <v>2007</v>
      </c>
      <c r="J21" s="28" t="s">
        <v>13</v>
      </c>
      <c r="K21" s="12"/>
      <c r="L21" s="1"/>
      <c r="M21" s="12"/>
      <c r="N21" s="12"/>
      <c r="O21" s="12"/>
      <c r="P21" s="12"/>
      <c r="Q21" s="12"/>
      <c r="R21" s="12"/>
      <c r="S21" s="12"/>
      <c r="T21" s="12"/>
      <c r="U21" s="12"/>
      <c r="V21" s="12"/>
      <c r="W21" s="1">
        <v>38</v>
      </c>
      <c r="X21" s="12"/>
      <c r="Y21" s="12"/>
      <c r="Z21" s="12"/>
      <c r="AA21" s="12"/>
      <c r="AB21" s="12"/>
      <c r="AC21" s="3"/>
      <c r="AD21" s="12"/>
      <c r="AE21" s="12"/>
      <c r="AF21" s="12"/>
      <c r="AG21" s="12"/>
      <c r="AH21" s="12"/>
      <c r="AI21" s="12">
        <v>43</v>
      </c>
      <c r="AJ21" s="12"/>
      <c r="AK21" s="12"/>
      <c r="AL21" s="12"/>
      <c r="AM21" s="12"/>
      <c r="AN21" s="12"/>
      <c r="AO21" s="12"/>
      <c r="AP21" s="12"/>
      <c r="AQ21" s="12"/>
      <c r="AR21" s="12"/>
      <c r="AS21" s="12"/>
      <c r="AT21" s="12"/>
      <c r="AU21" s="12"/>
      <c r="AV21" s="12"/>
    </row>
    <row r="22" spans="1:48" s="6" customFormat="1" ht="13.5" customHeight="1">
      <c r="A22" s="2"/>
      <c r="B22" s="5">
        <f t="shared" si="0"/>
        <v>76</v>
      </c>
      <c r="C22" s="5">
        <f t="shared" si="1"/>
        <v>2</v>
      </c>
      <c r="D22" s="5">
        <f t="shared" si="2"/>
        <v>76</v>
      </c>
      <c r="E22" s="5">
        <f t="shared" si="3"/>
        <v>0</v>
      </c>
      <c r="F22" s="16">
        <f t="shared" si="4"/>
        <v>76</v>
      </c>
      <c r="G22" s="28" t="s">
        <v>95</v>
      </c>
      <c r="H22" s="28" t="s">
        <v>281</v>
      </c>
      <c r="I22" s="28">
        <v>2007</v>
      </c>
      <c r="J22" s="28" t="s">
        <v>96</v>
      </c>
      <c r="K22" s="12"/>
      <c r="L22" s="12">
        <v>33</v>
      </c>
      <c r="M22" s="12"/>
      <c r="N22" s="12"/>
      <c r="O22" s="12"/>
      <c r="P22" s="12"/>
      <c r="Q22" s="12"/>
      <c r="R22" s="12"/>
      <c r="S22" s="12"/>
      <c r="T22" s="12"/>
      <c r="U22" s="12"/>
      <c r="V22" s="12"/>
      <c r="W22" s="12"/>
      <c r="X22" s="12"/>
      <c r="Y22" s="12"/>
      <c r="Z22" s="12"/>
      <c r="AA22" s="12">
        <v>43</v>
      </c>
      <c r="AB22" s="12"/>
      <c r="AC22" s="12"/>
      <c r="AD22" s="12"/>
      <c r="AE22" s="12"/>
      <c r="AF22" s="12"/>
      <c r="AG22" s="12"/>
      <c r="AH22" s="12"/>
      <c r="AI22" s="12"/>
      <c r="AJ22" s="12"/>
      <c r="AK22" s="12"/>
      <c r="AL22" s="12"/>
      <c r="AM22" s="12"/>
      <c r="AN22" s="12"/>
      <c r="AO22" s="12"/>
      <c r="AP22" s="12"/>
      <c r="AQ22" s="12"/>
      <c r="AR22" s="12"/>
      <c r="AS22" s="12"/>
      <c r="AT22" s="12"/>
      <c r="AU22" s="12"/>
      <c r="AV22" s="12"/>
    </row>
    <row r="23" spans="1:48" s="6" customFormat="1" ht="13.5" customHeight="1">
      <c r="A23" s="2"/>
      <c r="B23" s="5">
        <f t="shared" si="0"/>
        <v>64</v>
      </c>
      <c r="C23" s="5">
        <f t="shared" si="1"/>
        <v>2</v>
      </c>
      <c r="D23" s="5">
        <f t="shared" si="2"/>
        <v>64</v>
      </c>
      <c r="E23" s="5">
        <f t="shared" si="3"/>
        <v>0</v>
      </c>
      <c r="F23" s="16">
        <f t="shared" si="4"/>
        <v>64</v>
      </c>
      <c r="G23" s="13" t="s">
        <v>105</v>
      </c>
      <c r="H23" s="13" t="s">
        <v>176</v>
      </c>
      <c r="I23" s="13">
        <v>2006</v>
      </c>
      <c r="J23" s="13" t="s">
        <v>106</v>
      </c>
      <c r="K23" s="12"/>
      <c r="L23" s="12">
        <v>28</v>
      </c>
      <c r="M23" s="12"/>
      <c r="N23" s="12"/>
      <c r="O23" s="12"/>
      <c r="P23" s="12"/>
      <c r="Q23" s="12"/>
      <c r="R23" s="12"/>
      <c r="S23" s="12"/>
      <c r="T23" s="12">
        <v>36</v>
      </c>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1"/>
      <c r="AV23" s="11"/>
    </row>
    <row r="24" spans="1:48" s="6" customFormat="1" ht="13.5" customHeight="1">
      <c r="A24" s="2"/>
      <c r="B24" s="5">
        <f t="shared" si="0"/>
        <v>50</v>
      </c>
      <c r="C24" s="5">
        <f>COUNT(K24:AV24)</f>
        <v>1</v>
      </c>
      <c r="D24" s="5">
        <f t="shared" si="2"/>
        <v>50</v>
      </c>
      <c r="E24" s="5">
        <f t="shared" si="3"/>
        <v>0</v>
      </c>
      <c r="F24" s="16">
        <f t="shared" si="4"/>
        <v>50</v>
      </c>
      <c r="G24" s="25" t="s">
        <v>54</v>
      </c>
      <c r="H24" s="13" t="s">
        <v>55</v>
      </c>
      <c r="I24" s="25">
        <v>2007</v>
      </c>
      <c r="J24" s="25" t="s">
        <v>46</v>
      </c>
      <c r="K24" s="1"/>
      <c r="L24" s="1"/>
      <c r="M24" s="1">
        <v>50</v>
      </c>
      <c r="N24" s="1"/>
      <c r="O24" s="1"/>
      <c r="P24" s="1"/>
      <c r="Q24" s="1"/>
      <c r="R24" s="1"/>
      <c r="S24" s="1"/>
      <c r="T24" s="1"/>
      <c r="U24" s="1"/>
      <c r="V24" s="1"/>
      <c r="W24" s="1"/>
      <c r="X24" s="1"/>
      <c r="Y24" s="1"/>
      <c r="Z24" s="1"/>
      <c r="AB24" s="1"/>
      <c r="AC24" s="1"/>
      <c r="AD24" s="1"/>
      <c r="AE24" s="2"/>
      <c r="AF24" s="1"/>
      <c r="AG24" s="1"/>
      <c r="AH24" s="1"/>
      <c r="AI24" s="1"/>
      <c r="AJ24" s="1"/>
      <c r="AK24" s="1"/>
      <c r="AL24" s="1"/>
      <c r="AM24" s="1"/>
      <c r="AN24" s="1"/>
      <c r="AO24" s="1"/>
      <c r="AP24" s="1"/>
      <c r="AQ24" s="1"/>
      <c r="AR24" s="1"/>
      <c r="AS24" s="1"/>
      <c r="AT24" s="1"/>
      <c r="AU24" s="12"/>
      <c r="AV24" s="12"/>
    </row>
    <row r="25" spans="1:46" s="6" customFormat="1" ht="13.5" customHeight="1">
      <c r="A25" s="2"/>
      <c r="B25" s="5">
        <f t="shared" si="0"/>
        <v>50</v>
      </c>
      <c r="C25" s="5">
        <f aca="true" t="shared" si="5" ref="C25:C72">COUNT(K25:AT25)</f>
        <v>1</v>
      </c>
      <c r="D25" s="5">
        <f t="shared" si="2"/>
        <v>50</v>
      </c>
      <c r="E25" s="5">
        <f t="shared" si="3"/>
        <v>0</v>
      </c>
      <c r="F25" s="16">
        <f t="shared" si="4"/>
        <v>50</v>
      </c>
      <c r="G25" s="32" t="s">
        <v>414</v>
      </c>
      <c r="H25" s="32" t="s">
        <v>143</v>
      </c>
      <c r="I25" s="13">
        <v>2007</v>
      </c>
      <c r="J25" s="32" t="s">
        <v>403</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3">
        <v>50</v>
      </c>
      <c r="AO25" s="12"/>
      <c r="AP25" s="12"/>
      <c r="AQ25" s="12"/>
      <c r="AR25" s="12"/>
      <c r="AS25" s="12"/>
      <c r="AT25" s="12"/>
    </row>
    <row r="26" spans="1:48" s="6" customFormat="1" ht="13.5" customHeight="1">
      <c r="A26" s="2"/>
      <c r="B26" s="5">
        <f t="shared" si="0"/>
        <v>50</v>
      </c>
      <c r="C26" s="5">
        <f t="shared" si="5"/>
        <v>1</v>
      </c>
      <c r="D26" s="5">
        <f t="shared" si="2"/>
        <v>50</v>
      </c>
      <c r="E26" s="5">
        <f t="shared" si="3"/>
        <v>0</v>
      </c>
      <c r="F26" s="16">
        <f t="shared" si="4"/>
        <v>50</v>
      </c>
      <c r="G26" s="13" t="s">
        <v>193</v>
      </c>
      <c r="H26" s="13" t="s">
        <v>194</v>
      </c>
      <c r="I26" s="13">
        <v>2006</v>
      </c>
      <c r="J26" s="13"/>
      <c r="K26" s="11"/>
      <c r="L26" s="11"/>
      <c r="M26" s="11"/>
      <c r="N26" s="11"/>
      <c r="O26" s="11"/>
      <c r="P26" s="11"/>
      <c r="Q26" s="11"/>
      <c r="R26" s="11"/>
      <c r="S26" s="11">
        <v>50</v>
      </c>
      <c r="T26" s="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1:48" s="6" customFormat="1" ht="13.5" customHeight="1">
      <c r="A27" s="2"/>
      <c r="B27" s="5">
        <f t="shared" si="0"/>
        <v>50</v>
      </c>
      <c r="C27" s="5">
        <f t="shared" si="5"/>
        <v>1</v>
      </c>
      <c r="D27" s="5">
        <f t="shared" si="2"/>
        <v>50</v>
      </c>
      <c r="E27" s="5">
        <f t="shared" si="3"/>
        <v>0</v>
      </c>
      <c r="F27" s="16">
        <f t="shared" si="4"/>
        <v>50</v>
      </c>
      <c r="G27" s="32" t="s">
        <v>371</v>
      </c>
      <c r="H27" s="12"/>
      <c r="I27" s="13">
        <v>2007</v>
      </c>
      <c r="J27" s="32" t="s">
        <v>372</v>
      </c>
      <c r="K27" s="12"/>
      <c r="L27" s="12"/>
      <c r="M27" s="12"/>
      <c r="N27" s="12"/>
      <c r="O27" s="12"/>
      <c r="P27" s="12"/>
      <c r="Q27" s="12"/>
      <c r="R27" s="12"/>
      <c r="S27" s="12"/>
      <c r="T27" s="12"/>
      <c r="U27" s="12"/>
      <c r="V27" s="12"/>
      <c r="W27" s="12"/>
      <c r="X27" s="12"/>
      <c r="Y27" s="12"/>
      <c r="Z27" s="12"/>
      <c r="AA27" s="12"/>
      <c r="AB27" s="12"/>
      <c r="AC27" s="12"/>
      <c r="AD27" s="12"/>
      <c r="AE27" s="12"/>
      <c r="AF27" s="12"/>
      <c r="AG27" s="12"/>
      <c r="AH27" s="12">
        <v>50</v>
      </c>
      <c r="AI27" s="12"/>
      <c r="AJ27" s="12"/>
      <c r="AK27" s="12"/>
      <c r="AL27" s="12"/>
      <c r="AM27" s="12"/>
      <c r="AN27" s="12"/>
      <c r="AO27" s="12"/>
      <c r="AP27" s="12"/>
      <c r="AQ27" s="12"/>
      <c r="AR27" s="12"/>
      <c r="AS27" s="12"/>
      <c r="AT27" s="12"/>
      <c r="AU27" s="12"/>
      <c r="AV27" s="12"/>
    </row>
    <row r="28" spans="1:48" s="6" customFormat="1" ht="13.5" customHeight="1">
      <c r="A28" s="2"/>
      <c r="B28" s="5">
        <f t="shared" si="0"/>
        <v>50</v>
      </c>
      <c r="C28" s="5">
        <f t="shared" si="5"/>
        <v>1</v>
      </c>
      <c r="D28" s="5">
        <f t="shared" si="2"/>
        <v>50</v>
      </c>
      <c r="E28" s="5">
        <f t="shared" si="3"/>
        <v>0</v>
      </c>
      <c r="F28" s="16">
        <f t="shared" si="4"/>
        <v>50</v>
      </c>
      <c r="G28" s="32" t="s">
        <v>401</v>
      </c>
      <c r="H28" s="32" t="s">
        <v>402</v>
      </c>
      <c r="I28" s="13">
        <v>2006</v>
      </c>
      <c r="J28" s="32" t="s">
        <v>403</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v>50</v>
      </c>
      <c r="AO28" s="12"/>
      <c r="AP28" s="12"/>
      <c r="AQ28" s="12"/>
      <c r="AR28" s="12"/>
      <c r="AS28" s="12"/>
      <c r="AT28" s="12"/>
      <c r="AU28" s="11"/>
      <c r="AV28" s="11"/>
    </row>
    <row r="29" spans="1:46" s="11" customFormat="1" ht="13.5" customHeight="1">
      <c r="A29" s="2"/>
      <c r="B29" s="5">
        <f t="shared" si="0"/>
        <v>50</v>
      </c>
      <c r="C29" s="5">
        <f t="shared" si="5"/>
        <v>1</v>
      </c>
      <c r="D29" s="5">
        <f t="shared" si="2"/>
        <v>50</v>
      </c>
      <c r="E29" s="5">
        <f t="shared" si="3"/>
        <v>0</v>
      </c>
      <c r="F29" s="16">
        <f t="shared" si="4"/>
        <v>50</v>
      </c>
      <c r="G29" s="37" t="s">
        <v>464</v>
      </c>
      <c r="H29" s="13" t="s">
        <v>373</v>
      </c>
      <c r="I29" s="38" t="s">
        <v>374</v>
      </c>
      <c r="J29" s="39" t="s">
        <v>375</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v>50</v>
      </c>
      <c r="AL29" s="12"/>
      <c r="AM29" s="12"/>
      <c r="AN29" s="12"/>
      <c r="AO29" s="12"/>
      <c r="AP29" s="12"/>
      <c r="AQ29" s="12"/>
      <c r="AR29" s="12"/>
      <c r="AS29" s="12"/>
      <c r="AT29" s="12"/>
    </row>
    <row r="30" spans="1:48" s="11" customFormat="1" ht="13.5" customHeight="1">
      <c r="A30" s="2"/>
      <c r="B30" s="5">
        <f t="shared" si="0"/>
        <v>50</v>
      </c>
      <c r="C30" s="5">
        <f t="shared" si="5"/>
        <v>1</v>
      </c>
      <c r="D30" s="5">
        <f t="shared" si="2"/>
        <v>50</v>
      </c>
      <c r="E30" s="5">
        <f t="shared" si="3"/>
        <v>0</v>
      </c>
      <c r="F30" s="16">
        <f t="shared" si="4"/>
        <v>50</v>
      </c>
      <c r="G30" s="13" t="s">
        <v>268</v>
      </c>
      <c r="H30" s="28" t="s">
        <v>269</v>
      </c>
      <c r="I30" s="28">
        <v>2006</v>
      </c>
      <c r="J30" s="28" t="s">
        <v>236</v>
      </c>
      <c r="K30" s="12"/>
      <c r="L30" s="12"/>
      <c r="M30" s="12"/>
      <c r="N30" s="12"/>
      <c r="O30" s="12"/>
      <c r="P30" s="12"/>
      <c r="Q30" s="12"/>
      <c r="R30" s="12"/>
      <c r="S30" s="12"/>
      <c r="T30" s="12"/>
      <c r="U30" s="12"/>
      <c r="V30" s="12"/>
      <c r="W30" s="12"/>
      <c r="X30" s="12"/>
      <c r="Y30" s="12"/>
      <c r="Z30" s="12"/>
      <c r="AA30" s="3">
        <v>50</v>
      </c>
      <c r="AB30" s="12"/>
      <c r="AC30" s="12"/>
      <c r="AD30" s="12"/>
      <c r="AE30" s="12"/>
      <c r="AF30" s="12"/>
      <c r="AG30" s="12"/>
      <c r="AH30" s="12"/>
      <c r="AI30" s="12"/>
      <c r="AJ30" s="12"/>
      <c r="AK30" s="12"/>
      <c r="AL30" s="12"/>
      <c r="AM30" s="12"/>
      <c r="AN30" s="12"/>
      <c r="AO30" s="12"/>
      <c r="AP30" s="12"/>
      <c r="AQ30" s="12"/>
      <c r="AR30" s="12"/>
      <c r="AS30" s="12"/>
      <c r="AT30" s="12"/>
      <c r="AU30" s="12"/>
      <c r="AV30" s="12"/>
    </row>
    <row r="31" spans="1:48" s="11" customFormat="1" ht="13.5" customHeight="1">
      <c r="A31" s="2"/>
      <c r="B31" s="5">
        <f t="shared" si="0"/>
        <v>50</v>
      </c>
      <c r="C31" s="5">
        <f t="shared" si="5"/>
        <v>1</v>
      </c>
      <c r="D31" s="5">
        <f t="shared" si="2"/>
        <v>50</v>
      </c>
      <c r="E31" s="5">
        <f t="shared" si="3"/>
        <v>0</v>
      </c>
      <c r="F31" s="16">
        <f t="shared" si="4"/>
        <v>50</v>
      </c>
      <c r="G31" s="34" t="s">
        <v>333</v>
      </c>
      <c r="H31" s="34" t="s">
        <v>334</v>
      </c>
      <c r="I31" s="35" t="s">
        <v>284</v>
      </c>
      <c r="J31" s="34" t="s">
        <v>335</v>
      </c>
      <c r="K31" s="12"/>
      <c r="L31" s="12"/>
      <c r="M31" s="12"/>
      <c r="N31" s="12"/>
      <c r="O31" s="12"/>
      <c r="P31" s="12"/>
      <c r="Q31" s="12"/>
      <c r="R31" s="12"/>
      <c r="S31" s="12"/>
      <c r="T31" s="12"/>
      <c r="U31" s="12"/>
      <c r="V31" s="12"/>
      <c r="W31" s="12"/>
      <c r="X31" s="12"/>
      <c r="Y31" s="12"/>
      <c r="Z31" s="12"/>
      <c r="AA31" s="12"/>
      <c r="AB31" s="12"/>
      <c r="AC31" s="12"/>
      <c r="AD31" s="12"/>
      <c r="AE31" s="12"/>
      <c r="AF31" s="12">
        <v>50</v>
      </c>
      <c r="AG31" s="12"/>
      <c r="AH31" s="12"/>
      <c r="AI31" s="12"/>
      <c r="AJ31" s="12"/>
      <c r="AK31" s="12"/>
      <c r="AL31" s="12"/>
      <c r="AM31" s="12"/>
      <c r="AN31" s="12"/>
      <c r="AO31" s="12"/>
      <c r="AP31" s="12"/>
      <c r="AQ31" s="12"/>
      <c r="AR31" s="12"/>
      <c r="AS31" s="12"/>
      <c r="AT31" s="12"/>
      <c r="AU31" s="12"/>
      <c r="AV31" s="12"/>
    </row>
    <row r="32" spans="1:48" s="11" customFormat="1" ht="13.5" customHeight="1">
      <c r="A32" s="2"/>
      <c r="B32" s="5">
        <f t="shared" si="0"/>
        <v>50</v>
      </c>
      <c r="C32" s="5">
        <f t="shared" si="5"/>
        <v>1</v>
      </c>
      <c r="D32" s="5">
        <f t="shared" si="2"/>
        <v>50</v>
      </c>
      <c r="E32" s="5">
        <f t="shared" si="3"/>
        <v>0</v>
      </c>
      <c r="F32" s="16">
        <f t="shared" si="4"/>
        <v>50</v>
      </c>
      <c r="G32" s="30" t="s">
        <v>250</v>
      </c>
      <c r="H32" s="12"/>
      <c r="I32" s="31">
        <v>7</v>
      </c>
      <c r="J32" s="30" t="s">
        <v>251</v>
      </c>
      <c r="K32" s="12"/>
      <c r="L32" s="12"/>
      <c r="M32" s="12"/>
      <c r="N32" s="12"/>
      <c r="O32" s="12"/>
      <c r="P32" s="12"/>
      <c r="Q32" s="12"/>
      <c r="R32" s="12"/>
      <c r="S32" s="12"/>
      <c r="T32" s="12"/>
      <c r="U32" s="12"/>
      <c r="V32" s="12"/>
      <c r="W32" s="12"/>
      <c r="X32" s="12"/>
      <c r="Y32" s="12"/>
      <c r="Z32" s="12">
        <v>50</v>
      </c>
      <c r="AA32" s="12"/>
      <c r="AB32" s="12"/>
      <c r="AC32" s="12"/>
      <c r="AD32" s="12"/>
      <c r="AE32" s="12"/>
      <c r="AF32" s="12"/>
      <c r="AG32" s="12"/>
      <c r="AH32" s="12"/>
      <c r="AI32" s="12"/>
      <c r="AJ32" s="12"/>
      <c r="AK32" s="12"/>
      <c r="AL32" s="12"/>
      <c r="AM32" s="12"/>
      <c r="AN32" s="12"/>
      <c r="AO32" s="12"/>
      <c r="AP32" s="12"/>
      <c r="AQ32" s="12"/>
      <c r="AR32" s="12"/>
      <c r="AS32" s="12"/>
      <c r="AT32" s="12"/>
      <c r="AU32" s="12"/>
      <c r="AV32" s="12"/>
    </row>
    <row r="33" spans="1:25" s="11" customFormat="1" ht="13.5" customHeight="1">
      <c r="A33" s="2"/>
      <c r="B33" s="5">
        <f t="shared" si="0"/>
        <v>50</v>
      </c>
      <c r="C33" s="5">
        <f t="shared" si="5"/>
        <v>1</v>
      </c>
      <c r="D33" s="5">
        <f t="shared" si="2"/>
        <v>50</v>
      </c>
      <c r="E33" s="5">
        <f t="shared" si="3"/>
        <v>0</v>
      </c>
      <c r="F33" s="16">
        <f t="shared" si="4"/>
        <v>50</v>
      </c>
      <c r="G33" s="13" t="s">
        <v>133</v>
      </c>
      <c r="H33" s="13" t="s">
        <v>113</v>
      </c>
      <c r="I33" s="29">
        <v>2007</v>
      </c>
      <c r="J33" s="13" t="s">
        <v>134</v>
      </c>
      <c r="K33" s="1"/>
      <c r="M33" s="1"/>
      <c r="Y33" s="8">
        <v>50</v>
      </c>
    </row>
    <row r="34" spans="1:48" s="11" customFormat="1" ht="13.5" customHeight="1">
      <c r="A34" s="2"/>
      <c r="B34" s="5">
        <f t="shared" si="0"/>
        <v>50</v>
      </c>
      <c r="C34" s="5">
        <f t="shared" si="5"/>
        <v>1</v>
      </c>
      <c r="D34" s="5">
        <f t="shared" si="2"/>
        <v>50</v>
      </c>
      <c r="E34" s="5">
        <f t="shared" si="3"/>
        <v>0</v>
      </c>
      <c r="F34" s="16">
        <f t="shared" si="4"/>
        <v>50</v>
      </c>
      <c r="G34" s="28" t="s">
        <v>318</v>
      </c>
      <c r="H34" s="13" t="s">
        <v>319</v>
      </c>
      <c r="I34" s="28">
        <v>2006</v>
      </c>
      <c r="J34" s="28"/>
      <c r="K34" s="12"/>
      <c r="L34" s="12"/>
      <c r="M34" s="12"/>
      <c r="N34" s="12"/>
      <c r="O34" s="12"/>
      <c r="P34" s="12"/>
      <c r="Q34" s="12"/>
      <c r="R34" s="12"/>
      <c r="S34" s="12"/>
      <c r="T34" s="12"/>
      <c r="U34" s="12"/>
      <c r="V34" s="12"/>
      <c r="W34" s="12"/>
      <c r="X34" s="12"/>
      <c r="Y34" s="12"/>
      <c r="Z34" s="12"/>
      <c r="AA34" s="12"/>
      <c r="AB34" s="12"/>
      <c r="AC34" s="12"/>
      <c r="AD34" s="12">
        <v>50</v>
      </c>
      <c r="AE34" s="12"/>
      <c r="AF34" s="12"/>
      <c r="AG34" s="12"/>
      <c r="AH34" s="12"/>
      <c r="AI34" s="12"/>
      <c r="AJ34" s="12"/>
      <c r="AK34" s="12"/>
      <c r="AL34" s="12"/>
      <c r="AM34" s="12"/>
      <c r="AN34" s="12"/>
      <c r="AO34" s="12"/>
      <c r="AP34" s="12"/>
      <c r="AQ34" s="12"/>
      <c r="AR34" s="12"/>
      <c r="AS34" s="12"/>
      <c r="AT34" s="12"/>
      <c r="AU34" s="6"/>
      <c r="AV34" s="6"/>
    </row>
    <row r="35" spans="1:48" s="11" customFormat="1" ht="12.75">
      <c r="A35" s="2"/>
      <c r="B35" s="5">
        <f t="shared" si="0"/>
        <v>50</v>
      </c>
      <c r="C35" s="5">
        <f t="shared" si="5"/>
        <v>1</v>
      </c>
      <c r="D35" s="5">
        <f t="shared" si="2"/>
        <v>50</v>
      </c>
      <c r="E35" s="5">
        <f t="shared" si="3"/>
        <v>0</v>
      </c>
      <c r="F35" s="16">
        <f t="shared" si="4"/>
        <v>50</v>
      </c>
      <c r="G35" s="32" t="s">
        <v>309</v>
      </c>
      <c r="H35" s="32" t="s">
        <v>310</v>
      </c>
      <c r="I35" s="13">
        <v>2006</v>
      </c>
      <c r="J35" s="32" t="s">
        <v>311</v>
      </c>
      <c r="K35" s="12"/>
      <c r="L35" s="12"/>
      <c r="M35" s="12"/>
      <c r="N35" s="12"/>
      <c r="O35" s="12"/>
      <c r="P35" s="12"/>
      <c r="Q35" s="12"/>
      <c r="R35" s="12"/>
      <c r="S35" s="12"/>
      <c r="T35" s="12"/>
      <c r="U35" s="12"/>
      <c r="V35" s="12"/>
      <c r="W35" s="12"/>
      <c r="X35" s="12"/>
      <c r="Y35" s="12"/>
      <c r="Z35" s="12"/>
      <c r="AA35" s="12"/>
      <c r="AB35" s="12"/>
      <c r="AC35" s="12">
        <v>50</v>
      </c>
      <c r="AD35" s="12"/>
      <c r="AE35" s="12"/>
      <c r="AF35" s="12"/>
      <c r="AG35" s="12"/>
      <c r="AH35" s="12"/>
      <c r="AI35" s="12"/>
      <c r="AJ35" s="12"/>
      <c r="AK35" s="12"/>
      <c r="AL35" s="12"/>
      <c r="AM35" s="12"/>
      <c r="AN35" s="12"/>
      <c r="AO35" s="12"/>
      <c r="AP35" s="12"/>
      <c r="AQ35" s="12"/>
      <c r="AR35" s="12"/>
      <c r="AS35" s="12"/>
      <c r="AT35" s="12"/>
      <c r="AU35" s="12"/>
      <c r="AV35" s="12"/>
    </row>
    <row r="36" spans="1:46" s="11" customFormat="1" ht="12.75">
      <c r="A36" s="2"/>
      <c r="B36" s="5">
        <f t="shared" si="0"/>
        <v>50</v>
      </c>
      <c r="C36" s="5">
        <f t="shared" si="5"/>
        <v>1</v>
      </c>
      <c r="D36" s="5">
        <f t="shared" si="2"/>
        <v>50</v>
      </c>
      <c r="E36" s="5">
        <f t="shared" si="3"/>
        <v>0</v>
      </c>
      <c r="F36" s="16">
        <f t="shared" si="4"/>
        <v>50</v>
      </c>
      <c r="G36" s="32" t="s">
        <v>283</v>
      </c>
      <c r="H36" s="32" t="s">
        <v>238</v>
      </c>
      <c r="I36" s="32" t="s">
        <v>284</v>
      </c>
      <c r="J36" s="32" t="s">
        <v>285</v>
      </c>
      <c r="K36" s="12"/>
      <c r="L36" s="12"/>
      <c r="M36" s="12"/>
      <c r="N36" s="12"/>
      <c r="O36" s="12"/>
      <c r="P36" s="12"/>
      <c r="Q36" s="12"/>
      <c r="R36" s="12"/>
      <c r="S36" s="12"/>
      <c r="T36" s="12"/>
      <c r="U36" s="12"/>
      <c r="V36" s="12"/>
      <c r="W36" s="12"/>
      <c r="X36" s="12"/>
      <c r="Y36" s="12"/>
      <c r="Z36" s="12"/>
      <c r="AA36" s="12"/>
      <c r="AB36" s="12">
        <v>50</v>
      </c>
      <c r="AC36" s="12"/>
      <c r="AD36" s="12"/>
      <c r="AE36" s="12"/>
      <c r="AF36" s="12"/>
      <c r="AG36" s="12"/>
      <c r="AH36" s="12"/>
      <c r="AI36" s="12"/>
      <c r="AJ36" s="12"/>
      <c r="AK36" s="12"/>
      <c r="AL36" s="12"/>
      <c r="AM36" s="12"/>
      <c r="AN36" s="12"/>
      <c r="AO36" s="12"/>
      <c r="AP36" s="12"/>
      <c r="AQ36" s="12"/>
      <c r="AR36" s="12"/>
      <c r="AS36" s="12"/>
      <c r="AT36" s="12"/>
    </row>
    <row r="37" spans="1:46" s="11" customFormat="1" ht="12.75">
      <c r="A37" s="2"/>
      <c r="B37" s="5">
        <f t="shared" si="0"/>
        <v>50</v>
      </c>
      <c r="C37" s="5">
        <f t="shared" si="5"/>
        <v>1</v>
      </c>
      <c r="D37" s="5">
        <f t="shared" si="2"/>
        <v>50</v>
      </c>
      <c r="E37" s="5">
        <f t="shared" si="3"/>
        <v>0</v>
      </c>
      <c r="F37" s="16">
        <f t="shared" si="4"/>
        <v>50</v>
      </c>
      <c r="G37" s="33" t="s">
        <v>327</v>
      </c>
      <c r="H37" s="33" t="s">
        <v>249</v>
      </c>
      <c r="I37" s="33">
        <v>2007</v>
      </c>
      <c r="J37" s="33" t="s">
        <v>328</v>
      </c>
      <c r="K37" s="12"/>
      <c r="L37" s="12"/>
      <c r="M37" s="12"/>
      <c r="N37" s="12"/>
      <c r="O37" s="12"/>
      <c r="P37" s="12"/>
      <c r="Q37" s="12"/>
      <c r="R37" s="12"/>
      <c r="S37" s="12"/>
      <c r="T37" s="12"/>
      <c r="U37" s="12"/>
      <c r="V37" s="12"/>
      <c r="W37" s="12"/>
      <c r="X37" s="12"/>
      <c r="Y37" s="12"/>
      <c r="Z37" s="12"/>
      <c r="AA37" s="12"/>
      <c r="AB37" s="12"/>
      <c r="AC37" s="12"/>
      <c r="AD37" s="12"/>
      <c r="AE37" s="12">
        <v>50</v>
      </c>
      <c r="AF37" s="12"/>
      <c r="AG37" s="12"/>
      <c r="AH37" s="12"/>
      <c r="AI37" s="12"/>
      <c r="AJ37" s="12"/>
      <c r="AK37" s="12"/>
      <c r="AL37" s="12"/>
      <c r="AM37" s="12"/>
      <c r="AN37" s="12"/>
      <c r="AO37" s="12"/>
      <c r="AP37" s="12"/>
      <c r="AQ37" s="12"/>
      <c r="AR37" s="12"/>
      <c r="AS37" s="12"/>
      <c r="AT37" s="12"/>
    </row>
    <row r="38" spans="1:48" s="11" customFormat="1" ht="12.75">
      <c r="A38" s="2"/>
      <c r="B38" s="5">
        <f t="shared" si="0"/>
        <v>50</v>
      </c>
      <c r="C38" s="5">
        <f t="shared" si="5"/>
        <v>1</v>
      </c>
      <c r="D38" s="5">
        <f t="shared" si="2"/>
        <v>50</v>
      </c>
      <c r="E38" s="5">
        <f t="shared" si="3"/>
        <v>0</v>
      </c>
      <c r="F38" s="16">
        <f t="shared" si="4"/>
        <v>50</v>
      </c>
      <c r="G38" s="25" t="s">
        <v>52</v>
      </c>
      <c r="H38" s="13" t="s">
        <v>53</v>
      </c>
      <c r="I38" s="25">
        <v>2007</v>
      </c>
      <c r="J38" s="25" t="s">
        <v>48</v>
      </c>
      <c r="K38" s="12"/>
      <c r="L38" s="12"/>
      <c r="M38" s="2">
        <v>50</v>
      </c>
      <c r="N38" s="12"/>
      <c r="O38" s="12"/>
      <c r="P38" s="12"/>
      <c r="Q38" s="12"/>
      <c r="R38" s="12"/>
      <c r="S38" s="12"/>
      <c r="T38" s="12"/>
      <c r="U38" s="8"/>
      <c r="V38" s="12"/>
      <c r="W38" s="12"/>
      <c r="X38" s="12"/>
      <c r="Y38" s="3"/>
      <c r="Z38" s="12"/>
      <c r="AA38" s="12"/>
      <c r="AB38" s="12"/>
      <c r="AC38" s="12"/>
      <c r="AD38" s="12"/>
      <c r="AE38" s="12"/>
      <c r="AF38" s="12"/>
      <c r="AG38" s="12"/>
      <c r="AH38" s="12"/>
      <c r="AI38" s="12"/>
      <c r="AJ38" s="12"/>
      <c r="AK38" s="12"/>
      <c r="AL38" s="12"/>
      <c r="AM38" s="12"/>
      <c r="AN38" s="12"/>
      <c r="AO38" s="12"/>
      <c r="AP38" s="12"/>
      <c r="AQ38" s="12"/>
      <c r="AR38" s="12"/>
      <c r="AS38" s="12"/>
      <c r="AT38" s="12"/>
      <c r="AU38" s="6"/>
      <c r="AV38" s="6"/>
    </row>
    <row r="39" spans="1:48" s="11" customFormat="1" ht="12.75">
      <c r="A39" s="2"/>
      <c r="B39" s="5">
        <f t="shared" si="0"/>
        <v>50</v>
      </c>
      <c r="C39" s="5">
        <f t="shared" si="5"/>
        <v>1</v>
      </c>
      <c r="D39" s="5">
        <f t="shared" si="2"/>
        <v>50</v>
      </c>
      <c r="E39" s="5">
        <f t="shared" si="3"/>
        <v>0</v>
      </c>
      <c r="F39" s="16">
        <f t="shared" si="4"/>
        <v>50</v>
      </c>
      <c r="G39" s="13" t="s">
        <v>142</v>
      </c>
      <c r="H39" s="13" t="s">
        <v>143</v>
      </c>
      <c r="I39" s="29">
        <v>2006</v>
      </c>
      <c r="J39" s="13" t="s">
        <v>144</v>
      </c>
      <c r="K39" s="1"/>
      <c r="L39" s="1"/>
      <c r="M39" s="1"/>
      <c r="N39" s="1"/>
      <c r="O39" s="1"/>
      <c r="P39" s="1"/>
      <c r="Q39" s="1"/>
      <c r="R39" s="1"/>
      <c r="S39" s="1"/>
      <c r="T39" s="1"/>
      <c r="U39" s="1"/>
      <c r="V39" s="1"/>
      <c r="W39" s="1"/>
      <c r="X39" s="1"/>
      <c r="Y39" s="1">
        <v>50</v>
      </c>
      <c r="Z39" s="1"/>
      <c r="AA39" s="1"/>
      <c r="AB39" s="1"/>
      <c r="AC39" s="1"/>
      <c r="AD39" s="1"/>
      <c r="AE39" s="1"/>
      <c r="AF39" s="1"/>
      <c r="AG39" s="1"/>
      <c r="AH39" s="1"/>
      <c r="AI39" s="1"/>
      <c r="AJ39" s="1"/>
      <c r="AK39" s="1"/>
      <c r="AL39" s="1"/>
      <c r="AM39" s="1"/>
      <c r="AN39" s="1"/>
      <c r="AO39" s="1"/>
      <c r="AP39" s="1"/>
      <c r="AQ39" s="1"/>
      <c r="AR39" s="1"/>
      <c r="AS39" s="1"/>
      <c r="AT39" s="1"/>
      <c r="AU39" s="12"/>
      <c r="AV39" s="12"/>
    </row>
    <row r="40" spans="1:48" s="11" customFormat="1" ht="12.75">
      <c r="A40" s="2"/>
      <c r="B40" s="5">
        <f t="shared" si="0"/>
        <v>50</v>
      </c>
      <c r="C40" s="5">
        <f t="shared" si="5"/>
        <v>1</v>
      </c>
      <c r="D40" s="5">
        <f t="shared" si="2"/>
        <v>50</v>
      </c>
      <c r="E40" s="5">
        <f t="shared" si="3"/>
        <v>0</v>
      </c>
      <c r="F40" s="16">
        <f t="shared" si="4"/>
        <v>50</v>
      </c>
      <c r="G40" s="28" t="s">
        <v>50</v>
      </c>
      <c r="H40" s="28" t="s">
        <v>73</v>
      </c>
      <c r="I40" s="28">
        <v>2006</v>
      </c>
      <c r="J40" s="28" t="s">
        <v>210</v>
      </c>
      <c r="K40" s="12"/>
      <c r="L40" s="12"/>
      <c r="M40" s="12"/>
      <c r="N40" s="12"/>
      <c r="O40" s="12"/>
      <c r="P40" s="12"/>
      <c r="Q40" s="12"/>
      <c r="R40" s="12"/>
      <c r="S40" s="12"/>
      <c r="T40" s="12"/>
      <c r="U40" s="3">
        <v>50</v>
      </c>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1:46" s="11" customFormat="1" ht="12.75">
      <c r="A41" s="2"/>
      <c r="B41" s="5">
        <f t="shared" si="0"/>
        <v>50</v>
      </c>
      <c r="C41" s="5">
        <f t="shared" si="5"/>
        <v>1</v>
      </c>
      <c r="D41" s="5">
        <f t="shared" si="2"/>
        <v>50</v>
      </c>
      <c r="E41" s="5">
        <f t="shared" si="3"/>
        <v>0</v>
      </c>
      <c r="F41" s="16">
        <f t="shared" si="4"/>
        <v>50</v>
      </c>
      <c r="G41" s="28" t="s">
        <v>206</v>
      </c>
      <c r="H41" s="28" t="s">
        <v>207</v>
      </c>
      <c r="I41" s="28">
        <v>2007</v>
      </c>
      <c r="J41" s="28"/>
      <c r="K41" s="12"/>
      <c r="L41" s="1"/>
      <c r="M41" s="1"/>
      <c r="N41" s="1"/>
      <c r="O41" s="1"/>
      <c r="P41" s="1"/>
      <c r="Q41" s="1"/>
      <c r="R41" s="1"/>
      <c r="S41" s="1"/>
      <c r="T41" s="1"/>
      <c r="U41" s="1">
        <v>50</v>
      </c>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s="11" customFormat="1" ht="12.75">
      <c r="A42" s="2"/>
      <c r="B42" s="5">
        <f t="shared" si="0"/>
        <v>50</v>
      </c>
      <c r="C42" s="5">
        <f t="shared" si="5"/>
        <v>1</v>
      </c>
      <c r="D42" s="5">
        <f t="shared" si="2"/>
        <v>50</v>
      </c>
      <c r="E42" s="5">
        <f t="shared" si="3"/>
        <v>0</v>
      </c>
      <c r="F42" s="16">
        <f t="shared" si="4"/>
        <v>50</v>
      </c>
      <c r="G42" s="32" t="s">
        <v>415</v>
      </c>
      <c r="H42" s="13" t="s">
        <v>416</v>
      </c>
      <c r="I42" s="13">
        <v>2006</v>
      </c>
      <c r="J42" s="32" t="s">
        <v>417</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v>50</v>
      </c>
    </row>
    <row r="43" spans="1:46" s="11" customFormat="1" ht="12.75">
      <c r="A43" s="2"/>
      <c r="B43" s="5">
        <f t="shared" si="0"/>
        <v>50</v>
      </c>
      <c r="C43" s="5">
        <f t="shared" si="5"/>
        <v>1</v>
      </c>
      <c r="D43" s="5">
        <f t="shared" si="2"/>
        <v>50</v>
      </c>
      <c r="E43" s="5">
        <f t="shared" si="3"/>
        <v>0</v>
      </c>
      <c r="F43" s="16">
        <f t="shared" si="4"/>
        <v>50</v>
      </c>
      <c r="G43" s="28" t="s">
        <v>275</v>
      </c>
      <c r="H43" s="28" t="s">
        <v>276</v>
      </c>
      <c r="I43" s="28">
        <v>2007</v>
      </c>
      <c r="J43" s="28" t="s">
        <v>236</v>
      </c>
      <c r="K43" s="12"/>
      <c r="L43" s="12"/>
      <c r="M43" s="12"/>
      <c r="N43" s="12"/>
      <c r="O43" s="12"/>
      <c r="P43" s="12"/>
      <c r="Q43" s="12"/>
      <c r="R43" s="12"/>
      <c r="S43" s="12"/>
      <c r="T43" s="12"/>
      <c r="U43" s="12"/>
      <c r="V43" s="12"/>
      <c r="W43" s="12"/>
      <c r="X43" s="12"/>
      <c r="Y43" s="12"/>
      <c r="Z43" s="12"/>
      <c r="AA43" s="12">
        <v>50</v>
      </c>
      <c r="AB43" s="12"/>
      <c r="AC43" s="12"/>
      <c r="AD43" s="12"/>
      <c r="AE43" s="12"/>
      <c r="AF43" s="12"/>
      <c r="AG43" s="12"/>
      <c r="AH43" s="12"/>
      <c r="AI43" s="12"/>
      <c r="AJ43" s="12"/>
      <c r="AK43" s="12"/>
      <c r="AL43" s="12"/>
      <c r="AM43" s="12"/>
      <c r="AN43" s="12"/>
      <c r="AO43" s="12"/>
      <c r="AP43" s="12"/>
      <c r="AQ43" s="12"/>
      <c r="AR43" s="12"/>
      <c r="AS43" s="12"/>
      <c r="AT43" s="12"/>
    </row>
    <row r="44" spans="1:48" s="11" customFormat="1" ht="12.75">
      <c r="A44" s="2"/>
      <c r="B44" s="5">
        <f t="shared" si="0"/>
        <v>49</v>
      </c>
      <c r="C44" s="5">
        <f t="shared" si="5"/>
        <v>1</v>
      </c>
      <c r="D44" s="5">
        <f t="shared" si="2"/>
        <v>49</v>
      </c>
      <c r="E44" s="5">
        <f t="shared" si="3"/>
        <v>0</v>
      </c>
      <c r="F44" s="16">
        <f t="shared" si="4"/>
        <v>49</v>
      </c>
      <c r="G44" s="13" t="s">
        <v>145</v>
      </c>
      <c r="H44" s="13" t="s">
        <v>146</v>
      </c>
      <c r="I44" s="29">
        <v>2006</v>
      </c>
      <c r="J44" s="13" t="s">
        <v>134</v>
      </c>
      <c r="K44" s="1"/>
      <c r="T44" s="8"/>
      <c r="Y44" s="11">
        <v>49</v>
      </c>
      <c r="AU44" s="12"/>
      <c r="AV44" s="12"/>
    </row>
    <row r="45" spans="1:48" s="11" customFormat="1" ht="12.75">
      <c r="A45" s="2"/>
      <c r="B45" s="5">
        <f t="shared" si="0"/>
        <v>49</v>
      </c>
      <c r="C45" s="5">
        <f t="shared" si="5"/>
        <v>1</v>
      </c>
      <c r="D45" s="5">
        <f t="shared" si="2"/>
        <v>49</v>
      </c>
      <c r="E45" s="5">
        <f t="shared" si="3"/>
        <v>0</v>
      </c>
      <c r="F45" s="16">
        <f t="shared" si="4"/>
        <v>49</v>
      </c>
      <c r="G45" s="28" t="s">
        <v>221</v>
      </c>
      <c r="H45" s="28" t="s">
        <v>222</v>
      </c>
      <c r="I45" s="28">
        <v>2006</v>
      </c>
      <c r="J45" s="28" t="s">
        <v>223</v>
      </c>
      <c r="K45" s="12"/>
      <c r="L45" s="12"/>
      <c r="M45" s="12"/>
      <c r="N45" s="12"/>
      <c r="O45" s="12"/>
      <c r="P45" s="12"/>
      <c r="Q45" s="12"/>
      <c r="R45" s="12"/>
      <c r="S45" s="12"/>
      <c r="T45" s="12"/>
      <c r="U45" s="3">
        <v>49</v>
      </c>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1:46" s="11" customFormat="1" ht="12.75">
      <c r="A46" s="2"/>
      <c r="B46" s="5">
        <f t="shared" si="0"/>
        <v>49</v>
      </c>
      <c r="C46" s="5">
        <f t="shared" si="5"/>
        <v>1</v>
      </c>
      <c r="D46" s="5">
        <f t="shared" si="2"/>
        <v>49</v>
      </c>
      <c r="E46" s="5">
        <f t="shared" si="3"/>
        <v>0</v>
      </c>
      <c r="F46" s="16">
        <f t="shared" si="4"/>
        <v>49</v>
      </c>
      <c r="G46" s="13" t="s">
        <v>226</v>
      </c>
      <c r="H46" s="13" t="s">
        <v>176</v>
      </c>
      <c r="I46" s="13">
        <v>2007</v>
      </c>
      <c r="J46" s="13" t="s">
        <v>96</v>
      </c>
      <c r="K46" s="12"/>
      <c r="L46" s="12"/>
      <c r="M46" s="12"/>
      <c r="N46" s="12"/>
      <c r="O46" s="12"/>
      <c r="P46" s="12"/>
      <c r="Q46" s="12"/>
      <c r="R46" s="12"/>
      <c r="S46" s="12"/>
      <c r="T46" s="12">
        <v>49</v>
      </c>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row>
    <row r="47" spans="1:46" s="11" customFormat="1" ht="12.75">
      <c r="A47" s="2"/>
      <c r="B47" s="5">
        <f t="shared" si="0"/>
        <v>49</v>
      </c>
      <c r="C47" s="5">
        <f t="shared" si="5"/>
        <v>1</v>
      </c>
      <c r="D47" s="5">
        <f t="shared" si="2"/>
        <v>49</v>
      </c>
      <c r="E47" s="5">
        <f t="shared" si="3"/>
        <v>0</v>
      </c>
      <c r="F47" s="16">
        <f t="shared" si="4"/>
        <v>49</v>
      </c>
      <c r="G47" s="13" t="s">
        <v>135</v>
      </c>
      <c r="H47" s="13" t="s">
        <v>136</v>
      </c>
      <c r="I47" s="29">
        <v>2006</v>
      </c>
      <c r="J47" s="13" t="s">
        <v>137</v>
      </c>
      <c r="K47" s="1"/>
      <c r="L47" s="1"/>
      <c r="M47" s="1"/>
      <c r="N47" s="1"/>
      <c r="O47" s="1"/>
      <c r="P47" s="1"/>
      <c r="Q47" s="1"/>
      <c r="R47" s="1"/>
      <c r="S47" s="1"/>
      <c r="T47" s="1"/>
      <c r="U47" s="1"/>
      <c r="V47" s="1"/>
      <c r="W47" s="1"/>
      <c r="X47" s="1"/>
      <c r="Y47" s="2">
        <v>49</v>
      </c>
      <c r="Z47" s="1"/>
      <c r="AA47" s="1"/>
      <c r="AB47" s="1"/>
      <c r="AC47" s="1"/>
      <c r="AD47" s="1"/>
      <c r="AE47" s="1"/>
      <c r="AF47" s="1"/>
      <c r="AG47" s="1"/>
      <c r="AH47" s="1"/>
      <c r="AI47" s="1"/>
      <c r="AJ47" s="1"/>
      <c r="AK47" s="1"/>
      <c r="AL47" s="1"/>
      <c r="AM47" s="1"/>
      <c r="AN47" s="1"/>
      <c r="AO47" s="1"/>
      <c r="AP47" s="1"/>
      <c r="AQ47" s="1"/>
      <c r="AR47" s="1"/>
      <c r="AS47" s="1"/>
      <c r="AT47" s="1"/>
    </row>
    <row r="48" spans="1:46" s="11" customFormat="1" ht="12.75">
      <c r="A48" s="2"/>
      <c r="B48" s="5">
        <f t="shared" si="0"/>
        <v>49</v>
      </c>
      <c r="C48" s="5">
        <f t="shared" si="5"/>
        <v>1</v>
      </c>
      <c r="D48" s="5">
        <f t="shared" si="2"/>
        <v>49</v>
      </c>
      <c r="E48" s="5">
        <f t="shared" si="3"/>
        <v>0</v>
      </c>
      <c r="F48" s="16">
        <f t="shared" si="4"/>
        <v>49</v>
      </c>
      <c r="G48" s="40" t="s">
        <v>384</v>
      </c>
      <c r="H48" s="41"/>
      <c r="I48" s="40">
        <v>2007</v>
      </c>
      <c r="J48" s="40" t="s">
        <v>385</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v>49</v>
      </c>
      <c r="AJ48" s="12"/>
      <c r="AK48" s="12"/>
      <c r="AL48" s="12"/>
      <c r="AM48" s="12"/>
      <c r="AN48" s="12"/>
      <c r="AO48" s="12"/>
      <c r="AP48" s="12"/>
      <c r="AQ48" s="12"/>
      <c r="AR48" s="12"/>
      <c r="AS48" s="12"/>
      <c r="AT48" s="12"/>
    </row>
    <row r="49" spans="1:48" s="11" customFormat="1" ht="12.75">
      <c r="A49" s="2"/>
      <c r="B49" s="5">
        <f t="shared" si="0"/>
        <v>49</v>
      </c>
      <c r="C49" s="5">
        <f t="shared" si="5"/>
        <v>1</v>
      </c>
      <c r="D49" s="5">
        <f t="shared" si="2"/>
        <v>49</v>
      </c>
      <c r="E49" s="5">
        <f t="shared" si="3"/>
        <v>0</v>
      </c>
      <c r="F49" s="16">
        <f t="shared" si="4"/>
        <v>49</v>
      </c>
      <c r="G49" s="25" t="s">
        <v>56</v>
      </c>
      <c r="H49" s="13" t="s">
        <v>47</v>
      </c>
      <c r="I49" s="25">
        <v>2007</v>
      </c>
      <c r="J49" s="25" t="s">
        <v>46</v>
      </c>
      <c r="K49" s="1"/>
      <c r="L49" s="12"/>
      <c r="M49" s="12">
        <v>49</v>
      </c>
      <c r="N49" s="12"/>
      <c r="O49" s="1"/>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row>
    <row r="50" spans="1:48" s="11" customFormat="1" ht="12.75">
      <c r="A50" s="2"/>
      <c r="B50" s="5">
        <f t="shared" si="0"/>
        <v>49</v>
      </c>
      <c r="C50" s="5">
        <f t="shared" si="5"/>
        <v>1</v>
      </c>
      <c r="D50" s="5">
        <f t="shared" si="2"/>
        <v>49</v>
      </c>
      <c r="E50" s="5">
        <f t="shared" si="3"/>
        <v>0</v>
      </c>
      <c r="F50" s="16">
        <f t="shared" si="4"/>
        <v>49</v>
      </c>
      <c r="G50" s="32" t="s">
        <v>286</v>
      </c>
      <c r="H50" s="32" t="s">
        <v>242</v>
      </c>
      <c r="I50" s="32" t="s">
        <v>287</v>
      </c>
      <c r="J50" s="32" t="s">
        <v>25</v>
      </c>
      <c r="K50" s="12"/>
      <c r="L50" s="12"/>
      <c r="M50" s="12"/>
      <c r="N50" s="12"/>
      <c r="O50" s="12"/>
      <c r="P50" s="12"/>
      <c r="Q50" s="12"/>
      <c r="R50" s="12"/>
      <c r="S50" s="12"/>
      <c r="T50" s="12"/>
      <c r="U50" s="12"/>
      <c r="V50" s="12"/>
      <c r="W50" s="12"/>
      <c r="X50" s="12"/>
      <c r="Y50" s="12"/>
      <c r="Z50" s="12"/>
      <c r="AA50" s="12"/>
      <c r="AB50" s="12">
        <v>49</v>
      </c>
      <c r="AC50" s="12"/>
      <c r="AD50" s="12"/>
      <c r="AE50" s="12"/>
      <c r="AF50" s="12"/>
      <c r="AG50" s="12"/>
      <c r="AH50" s="12"/>
      <c r="AI50" s="12"/>
      <c r="AJ50" s="12"/>
      <c r="AK50" s="12"/>
      <c r="AL50" s="12"/>
      <c r="AM50" s="12"/>
      <c r="AN50" s="12"/>
      <c r="AO50" s="12"/>
      <c r="AP50" s="12"/>
      <c r="AQ50" s="12"/>
      <c r="AR50" s="12"/>
      <c r="AS50" s="12"/>
      <c r="AT50" s="12"/>
      <c r="AU50" s="12"/>
      <c r="AV50" s="12"/>
    </row>
    <row r="51" spans="1:48" s="11" customFormat="1" ht="12.75">
      <c r="A51" s="2"/>
      <c r="B51" s="5">
        <f t="shared" si="0"/>
        <v>49</v>
      </c>
      <c r="C51" s="5">
        <f t="shared" si="5"/>
        <v>1</v>
      </c>
      <c r="D51" s="5">
        <f t="shared" si="2"/>
        <v>49</v>
      </c>
      <c r="E51" s="5">
        <f t="shared" si="3"/>
        <v>0</v>
      </c>
      <c r="F51" s="16">
        <f t="shared" si="4"/>
        <v>49</v>
      </c>
      <c r="G51" s="28" t="s">
        <v>208</v>
      </c>
      <c r="H51" s="28" t="s">
        <v>209</v>
      </c>
      <c r="I51" s="28">
        <v>2006</v>
      </c>
      <c r="J51" s="28"/>
      <c r="K51" s="12"/>
      <c r="L51" s="12"/>
      <c r="M51" s="12"/>
      <c r="N51" s="12"/>
      <c r="O51" s="12"/>
      <c r="P51" s="12"/>
      <c r="Q51" s="12"/>
      <c r="R51" s="12"/>
      <c r="S51" s="12"/>
      <c r="T51" s="12"/>
      <c r="U51" s="12">
        <v>49</v>
      </c>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row>
    <row r="52" spans="1:48" s="11" customFormat="1" ht="12.75">
      <c r="A52" s="2"/>
      <c r="B52" s="5">
        <f t="shared" si="0"/>
        <v>49</v>
      </c>
      <c r="C52" s="5">
        <f t="shared" si="5"/>
        <v>1</v>
      </c>
      <c r="D52" s="5">
        <f t="shared" si="2"/>
        <v>49</v>
      </c>
      <c r="E52" s="5">
        <f t="shared" si="3"/>
        <v>0</v>
      </c>
      <c r="F52" s="16">
        <f t="shared" si="4"/>
        <v>49</v>
      </c>
      <c r="G52" s="32" t="s">
        <v>418</v>
      </c>
      <c r="H52" s="13" t="s">
        <v>419</v>
      </c>
      <c r="I52" s="13">
        <v>2007</v>
      </c>
      <c r="J52" s="32" t="s">
        <v>417</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v>49</v>
      </c>
      <c r="AU52" s="12"/>
      <c r="AV52" s="12"/>
    </row>
    <row r="53" spans="1:25" s="11" customFormat="1" ht="12.75">
      <c r="A53" s="2"/>
      <c r="B53" s="5">
        <f t="shared" si="0"/>
        <v>49</v>
      </c>
      <c r="C53" s="5">
        <f t="shared" si="5"/>
        <v>1</v>
      </c>
      <c r="D53" s="5">
        <f t="shared" si="2"/>
        <v>49</v>
      </c>
      <c r="E53" s="5">
        <f t="shared" si="3"/>
        <v>0</v>
      </c>
      <c r="F53" s="16">
        <f t="shared" si="4"/>
        <v>49</v>
      </c>
      <c r="G53" s="13" t="s">
        <v>195</v>
      </c>
      <c r="H53" s="13" t="s">
        <v>136</v>
      </c>
      <c r="I53" s="29">
        <v>2007</v>
      </c>
      <c r="J53" s="13" t="s">
        <v>144</v>
      </c>
      <c r="K53" s="1"/>
      <c r="T53" s="8"/>
      <c r="Y53" s="11">
        <v>49</v>
      </c>
    </row>
    <row r="54" spans="1:46" s="11" customFormat="1" ht="12.75">
      <c r="A54" s="2"/>
      <c r="B54" s="5">
        <f t="shared" si="0"/>
        <v>49</v>
      </c>
      <c r="C54" s="5">
        <f t="shared" si="5"/>
        <v>1</v>
      </c>
      <c r="D54" s="5">
        <f t="shared" si="2"/>
        <v>49</v>
      </c>
      <c r="E54" s="5">
        <f t="shared" si="3"/>
        <v>0</v>
      </c>
      <c r="F54" s="16">
        <f t="shared" si="4"/>
        <v>49</v>
      </c>
      <c r="G54" s="13" t="s">
        <v>49</v>
      </c>
      <c r="H54" s="13" t="s">
        <v>61</v>
      </c>
      <c r="I54" s="13">
        <v>2006</v>
      </c>
      <c r="J54" s="13" t="s">
        <v>62</v>
      </c>
      <c r="K54" s="1">
        <v>49</v>
      </c>
      <c r="L54" s="12"/>
      <c r="M54" s="12"/>
      <c r="N54" s="12"/>
      <c r="O54" s="12"/>
      <c r="P54" s="12"/>
      <c r="Q54" s="12"/>
      <c r="R54" s="12"/>
      <c r="S54" s="12"/>
      <c r="T54" s="12"/>
      <c r="U54" s="12"/>
      <c r="V54" s="12"/>
      <c r="W54" s="12"/>
      <c r="X54" s="12"/>
      <c r="Y54" s="12"/>
      <c r="Z54" s="12"/>
      <c r="AA54" s="12"/>
      <c r="AB54" s="3"/>
      <c r="AC54" s="12"/>
      <c r="AD54" s="12"/>
      <c r="AE54" s="12"/>
      <c r="AF54" s="12"/>
      <c r="AG54" s="12"/>
      <c r="AH54" s="12"/>
      <c r="AI54" s="12"/>
      <c r="AJ54" s="12"/>
      <c r="AK54" s="12"/>
      <c r="AL54" s="12"/>
      <c r="AM54" s="12"/>
      <c r="AN54" s="12"/>
      <c r="AO54" s="12"/>
      <c r="AP54" s="12"/>
      <c r="AQ54" s="12"/>
      <c r="AR54" s="12"/>
      <c r="AS54" s="12"/>
      <c r="AT54" s="12"/>
    </row>
    <row r="55" spans="1:48" s="11" customFormat="1" ht="12.75">
      <c r="A55" s="2"/>
      <c r="B55" s="5">
        <f t="shared" si="0"/>
        <v>49</v>
      </c>
      <c r="C55" s="5">
        <f t="shared" si="5"/>
        <v>1</v>
      </c>
      <c r="D55" s="5">
        <f t="shared" si="2"/>
        <v>49</v>
      </c>
      <c r="E55" s="5">
        <f t="shared" si="3"/>
        <v>0</v>
      </c>
      <c r="F55" s="16">
        <f t="shared" si="4"/>
        <v>49</v>
      </c>
      <c r="G55" s="13" t="s">
        <v>270</v>
      </c>
      <c r="H55" s="28" t="s">
        <v>204</v>
      </c>
      <c r="I55" s="28">
        <v>2007</v>
      </c>
      <c r="J55" s="28" t="s">
        <v>236</v>
      </c>
      <c r="K55" s="12"/>
      <c r="L55" s="12"/>
      <c r="M55" s="12"/>
      <c r="N55" s="12"/>
      <c r="O55" s="12"/>
      <c r="P55" s="12"/>
      <c r="Q55" s="12"/>
      <c r="R55" s="12"/>
      <c r="S55" s="12"/>
      <c r="T55" s="12"/>
      <c r="U55" s="12"/>
      <c r="V55" s="12"/>
      <c r="W55" s="12"/>
      <c r="X55" s="12"/>
      <c r="Y55" s="12"/>
      <c r="Z55" s="12"/>
      <c r="AA55" s="3">
        <v>49</v>
      </c>
      <c r="AB55" s="12"/>
      <c r="AC55" s="12"/>
      <c r="AD55" s="12"/>
      <c r="AE55" s="12"/>
      <c r="AF55" s="12"/>
      <c r="AG55" s="12"/>
      <c r="AH55" s="12"/>
      <c r="AI55" s="12"/>
      <c r="AJ55" s="12"/>
      <c r="AK55" s="12"/>
      <c r="AL55" s="12"/>
      <c r="AM55" s="12"/>
      <c r="AN55" s="12"/>
      <c r="AO55" s="12"/>
      <c r="AP55" s="12"/>
      <c r="AQ55" s="12"/>
      <c r="AR55" s="12"/>
      <c r="AS55" s="12"/>
      <c r="AT55" s="12"/>
      <c r="AU55" s="12"/>
      <c r="AV55" s="12"/>
    </row>
    <row r="56" spans="1:48" s="11" customFormat="1" ht="25.5">
      <c r="A56" s="2"/>
      <c r="B56" s="5">
        <f t="shared" si="0"/>
        <v>49</v>
      </c>
      <c r="C56" s="5">
        <f t="shared" si="5"/>
        <v>1</v>
      </c>
      <c r="D56" s="5">
        <f t="shared" si="2"/>
        <v>49</v>
      </c>
      <c r="E56" s="5">
        <f t="shared" si="3"/>
        <v>0</v>
      </c>
      <c r="F56" s="16">
        <f t="shared" si="4"/>
        <v>49</v>
      </c>
      <c r="G56" s="28" t="s">
        <v>350</v>
      </c>
      <c r="H56" s="13" t="s">
        <v>351</v>
      </c>
      <c r="I56" s="36">
        <v>2006</v>
      </c>
      <c r="J56" s="28" t="s">
        <v>352</v>
      </c>
      <c r="K56" s="12"/>
      <c r="L56" s="12"/>
      <c r="M56" s="12"/>
      <c r="N56" s="12"/>
      <c r="O56" s="12"/>
      <c r="P56" s="12"/>
      <c r="Q56" s="12"/>
      <c r="R56" s="12"/>
      <c r="S56" s="12"/>
      <c r="T56" s="12"/>
      <c r="U56" s="12"/>
      <c r="V56" s="12"/>
      <c r="W56" s="12"/>
      <c r="X56" s="12"/>
      <c r="Y56" s="12"/>
      <c r="Z56" s="12"/>
      <c r="AA56" s="12"/>
      <c r="AB56" s="12"/>
      <c r="AC56" s="12"/>
      <c r="AD56" s="12"/>
      <c r="AE56" s="12"/>
      <c r="AF56" s="12"/>
      <c r="AG56" s="12">
        <v>49</v>
      </c>
      <c r="AH56" s="12"/>
      <c r="AI56" s="12"/>
      <c r="AJ56" s="12"/>
      <c r="AK56" s="12"/>
      <c r="AL56" s="12"/>
      <c r="AM56" s="12"/>
      <c r="AN56" s="12"/>
      <c r="AO56" s="12"/>
      <c r="AP56" s="12"/>
      <c r="AQ56" s="12"/>
      <c r="AR56" s="12"/>
      <c r="AS56" s="12"/>
      <c r="AT56" s="12"/>
      <c r="AU56" s="6"/>
      <c r="AV56" s="6"/>
    </row>
    <row r="57" spans="1:48" s="11" customFormat="1" ht="12.75">
      <c r="A57" s="2"/>
      <c r="B57" s="5">
        <f t="shared" si="0"/>
        <v>49</v>
      </c>
      <c r="C57" s="5">
        <f t="shared" si="5"/>
        <v>1</v>
      </c>
      <c r="D57" s="5">
        <f t="shared" si="2"/>
        <v>49</v>
      </c>
      <c r="E57" s="5">
        <f t="shared" si="3"/>
        <v>0</v>
      </c>
      <c r="F57" s="16">
        <f t="shared" si="4"/>
        <v>49</v>
      </c>
      <c r="G57" s="13" t="s">
        <v>164</v>
      </c>
      <c r="H57" s="28" t="s">
        <v>165</v>
      </c>
      <c r="I57" s="28"/>
      <c r="J57" s="28" t="s">
        <v>166</v>
      </c>
      <c r="L57" s="1"/>
      <c r="W57" s="11">
        <v>49</v>
      </c>
      <c r="AU57" s="12"/>
      <c r="AV57" s="12"/>
    </row>
    <row r="58" spans="1:48" s="11" customFormat="1" ht="12.75">
      <c r="A58" s="2"/>
      <c r="B58" s="5">
        <f t="shared" si="0"/>
        <v>49</v>
      </c>
      <c r="C58" s="5">
        <f t="shared" si="5"/>
        <v>1</v>
      </c>
      <c r="D58" s="5">
        <f t="shared" si="2"/>
        <v>49</v>
      </c>
      <c r="E58" s="5">
        <f t="shared" si="3"/>
        <v>0</v>
      </c>
      <c r="F58" s="16">
        <f t="shared" si="4"/>
        <v>49</v>
      </c>
      <c r="G58" s="28" t="s">
        <v>320</v>
      </c>
      <c r="H58" s="13" t="s">
        <v>321</v>
      </c>
      <c r="I58" s="28">
        <v>2007</v>
      </c>
      <c r="J58" s="28" t="s">
        <v>14</v>
      </c>
      <c r="K58" s="12"/>
      <c r="L58" s="12"/>
      <c r="M58" s="12"/>
      <c r="N58" s="12"/>
      <c r="O58" s="12"/>
      <c r="P58" s="12"/>
      <c r="Q58" s="12"/>
      <c r="R58" s="12"/>
      <c r="S58" s="12"/>
      <c r="T58" s="12"/>
      <c r="U58" s="12"/>
      <c r="V58" s="12"/>
      <c r="W58" s="12"/>
      <c r="X58" s="12"/>
      <c r="Y58" s="12"/>
      <c r="Z58" s="12"/>
      <c r="AA58" s="12"/>
      <c r="AB58" s="12"/>
      <c r="AC58" s="12"/>
      <c r="AD58" s="12">
        <v>49</v>
      </c>
      <c r="AE58" s="12"/>
      <c r="AF58" s="12"/>
      <c r="AG58" s="12"/>
      <c r="AH58" s="12"/>
      <c r="AI58" s="12"/>
      <c r="AJ58" s="12"/>
      <c r="AK58" s="12"/>
      <c r="AL58" s="12"/>
      <c r="AM58" s="12"/>
      <c r="AN58" s="12"/>
      <c r="AO58" s="12"/>
      <c r="AP58" s="12"/>
      <c r="AQ58" s="12"/>
      <c r="AR58" s="12"/>
      <c r="AS58" s="12"/>
      <c r="AT58" s="12"/>
      <c r="AU58" s="6"/>
      <c r="AV58" s="6"/>
    </row>
    <row r="59" spans="1:46" s="11" customFormat="1" ht="12.75">
      <c r="A59" s="2"/>
      <c r="B59" s="5">
        <f t="shared" si="0"/>
        <v>49</v>
      </c>
      <c r="C59" s="5">
        <f t="shared" si="5"/>
        <v>1</v>
      </c>
      <c r="D59" s="5">
        <f t="shared" si="2"/>
        <v>49</v>
      </c>
      <c r="E59" s="5">
        <f t="shared" si="3"/>
        <v>0</v>
      </c>
      <c r="F59" s="16">
        <f t="shared" si="4"/>
        <v>49</v>
      </c>
      <c r="G59" s="33" t="s">
        <v>329</v>
      </c>
      <c r="H59" s="33" t="s">
        <v>172</v>
      </c>
      <c r="I59" s="33">
        <v>2006</v>
      </c>
      <c r="J59" s="33" t="s">
        <v>330</v>
      </c>
      <c r="K59" s="12"/>
      <c r="L59" s="12"/>
      <c r="M59" s="12"/>
      <c r="N59" s="12"/>
      <c r="O59" s="12"/>
      <c r="P59" s="12"/>
      <c r="Q59" s="12"/>
      <c r="R59" s="12"/>
      <c r="S59" s="12"/>
      <c r="T59" s="12"/>
      <c r="U59" s="12"/>
      <c r="V59" s="12"/>
      <c r="W59" s="12"/>
      <c r="X59" s="12"/>
      <c r="Y59" s="12"/>
      <c r="Z59" s="12"/>
      <c r="AA59" s="12"/>
      <c r="AB59" s="12"/>
      <c r="AC59" s="12"/>
      <c r="AD59" s="12"/>
      <c r="AE59" s="12">
        <v>49</v>
      </c>
      <c r="AF59" s="12"/>
      <c r="AG59" s="12"/>
      <c r="AH59" s="12"/>
      <c r="AI59" s="12"/>
      <c r="AJ59" s="12"/>
      <c r="AK59" s="12"/>
      <c r="AL59" s="12"/>
      <c r="AM59" s="12"/>
      <c r="AN59" s="12"/>
      <c r="AO59" s="12"/>
      <c r="AP59" s="12"/>
      <c r="AQ59" s="12"/>
      <c r="AR59" s="12"/>
      <c r="AS59" s="12"/>
      <c r="AT59" s="12"/>
    </row>
    <row r="60" spans="1:48" s="11" customFormat="1" ht="12.75">
      <c r="A60" s="2"/>
      <c r="B60" s="5">
        <f t="shared" si="0"/>
        <v>49</v>
      </c>
      <c r="C60" s="5">
        <f t="shared" si="5"/>
        <v>1</v>
      </c>
      <c r="D60" s="5">
        <f t="shared" si="2"/>
        <v>49</v>
      </c>
      <c r="E60" s="5">
        <f t="shared" si="3"/>
        <v>0</v>
      </c>
      <c r="F60" s="16">
        <f t="shared" si="4"/>
        <v>49</v>
      </c>
      <c r="G60" s="34" t="s">
        <v>336</v>
      </c>
      <c r="H60" s="34" t="s">
        <v>337</v>
      </c>
      <c r="I60" s="35" t="s">
        <v>284</v>
      </c>
      <c r="J60" s="34" t="s">
        <v>338</v>
      </c>
      <c r="K60" s="12"/>
      <c r="L60" s="12"/>
      <c r="M60" s="12"/>
      <c r="N60" s="12"/>
      <c r="O60" s="12"/>
      <c r="P60" s="12"/>
      <c r="Q60" s="12"/>
      <c r="R60" s="12"/>
      <c r="S60" s="12"/>
      <c r="T60" s="12"/>
      <c r="U60" s="12"/>
      <c r="V60" s="12"/>
      <c r="W60" s="12"/>
      <c r="X60" s="12"/>
      <c r="Y60" s="12"/>
      <c r="Z60" s="12"/>
      <c r="AA60" s="12"/>
      <c r="AB60" s="12"/>
      <c r="AC60" s="12"/>
      <c r="AD60" s="12"/>
      <c r="AE60" s="12"/>
      <c r="AF60" s="12">
        <v>49</v>
      </c>
      <c r="AG60" s="12"/>
      <c r="AH60" s="12"/>
      <c r="AI60" s="12"/>
      <c r="AJ60" s="12"/>
      <c r="AK60" s="12"/>
      <c r="AL60" s="12"/>
      <c r="AM60" s="12"/>
      <c r="AN60" s="12"/>
      <c r="AO60" s="12"/>
      <c r="AP60" s="12"/>
      <c r="AQ60" s="12"/>
      <c r="AR60" s="12"/>
      <c r="AS60" s="12"/>
      <c r="AT60" s="12"/>
      <c r="AU60" s="6"/>
      <c r="AV60" s="6"/>
    </row>
    <row r="61" spans="1:46" s="11" customFormat="1" ht="12.75">
      <c r="A61" s="2"/>
      <c r="B61" s="5">
        <f t="shared" si="0"/>
        <v>49</v>
      </c>
      <c r="C61" s="5">
        <f t="shared" si="5"/>
        <v>1</v>
      </c>
      <c r="D61" s="5">
        <f t="shared" si="2"/>
        <v>49</v>
      </c>
      <c r="E61" s="5">
        <f t="shared" si="3"/>
        <v>0</v>
      </c>
      <c r="F61" s="16">
        <f t="shared" si="4"/>
        <v>49</v>
      </c>
      <c r="G61" s="13" t="s">
        <v>127</v>
      </c>
      <c r="H61" s="13" t="s">
        <v>128</v>
      </c>
      <c r="I61" s="13">
        <v>2007</v>
      </c>
      <c r="J61" s="13" t="s">
        <v>126</v>
      </c>
      <c r="K61" s="1"/>
      <c r="L61" s="12"/>
      <c r="M61" s="12"/>
      <c r="N61" s="12"/>
      <c r="O61" s="12"/>
      <c r="P61" s="12"/>
      <c r="Q61" s="12"/>
      <c r="R61" s="12"/>
      <c r="S61" s="12"/>
      <c r="T61" s="12"/>
      <c r="U61" s="12"/>
      <c r="V61" s="12"/>
      <c r="W61" s="12"/>
      <c r="X61" s="12">
        <v>49</v>
      </c>
      <c r="Y61" s="12"/>
      <c r="Z61" s="3"/>
      <c r="AA61" s="3"/>
      <c r="AB61" s="3"/>
      <c r="AC61" s="12"/>
      <c r="AD61" s="12"/>
      <c r="AE61" s="12"/>
      <c r="AF61" s="12"/>
      <c r="AG61" s="12"/>
      <c r="AH61" s="12"/>
      <c r="AI61" s="12"/>
      <c r="AJ61" s="12"/>
      <c r="AK61" s="12"/>
      <c r="AL61" s="12"/>
      <c r="AM61" s="12"/>
      <c r="AN61" s="12"/>
      <c r="AO61" s="12"/>
      <c r="AP61" s="12"/>
      <c r="AQ61" s="12"/>
      <c r="AR61" s="12"/>
      <c r="AS61" s="12"/>
      <c r="AT61" s="12"/>
    </row>
    <row r="62" spans="1:46" s="11" customFormat="1" ht="12.75">
      <c r="A62" s="2"/>
      <c r="B62" s="5">
        <f t="shared" si="0"/>
        <v>48</v>
      </c>
      <c r="C62" s="5">
        <f t="shared" si="5"/>
        <v>1</v>
      </c>
      <c r="D62" s="5">
        <f t="shared" si="2"/>
        <v>48</v>
      </c>
      <c r="E62" s="5">
        <f t="shared" si="3"/>
        <v>0</v>
      </c>
      <c r="F62" s="16">
        <f t="shared" si="4"/>
        <v>48</v>
      </c>
      <c r="G62" s="28" t="s">
        <v>322</v>
      </c>
      <c r="H62" s="13" t="s">
        <v>323</v>
      </c>
      <c r="I62" s="28">
        <v>2006</v>
      </c>
      <c r="J62" s="28" t="s">
        <v>14</v>
      </c>
      <c r="K62" s="12"/>
      <c r="L62" s="12"/>
      <c r="M62" s="12"/>
      <c r="N62" s="12"/>
      <c r="O62" s="12"/>
      <c r="P62" s="12"/>
      <c r="Q62" s="12"/>
      <c r="R62" s="12"/>
      <c r="S62" s="12"/>
      <c r="T62" s="12"/>
      <c r="U62" s="12"/>
      <c r="V62" s="12"/>
      <c r="W62" s="12"/>
      <c r="X62" s="12"/>
      <c r="Y62" s="12"/>
      <c r="Z62" s="12"/>
      <c r="AA62" s="12"/>
      <c r="AB62" s="12"/>
      <c r="AC62" s="12"/>
      <c r="AD62" s="12">
        <v>48</v>
      </c>
      <c r="AE62" s="12"/>
      <c r="AF62" s="12"/>
      <c r="AG62" s="12"/>
      <c r="AH62" s="12"/>
      <c r="AI62" s="12"/>
      <c r="AJ62" s="12"/>
      <c r="AK62" s="12"/>
      <c r="AL62" s="12"/>
      <c r="AM62" s="12"/>
      <c r="AN62" s="12"/>
      <c r="AO62" s="12"/>
      <c r="AP62" s="12"/>
      <c r="AQ62" s="12"/>
      <c r="AR62" s="12"/>
      <c r="AS62" s="12"/>
      <c r="AT62" s="12"/>
    </row>
    <row r="63" spans="1:48" s="11" customFormat="1" ht="12.75">
      <c r="A63" s="2"/>
      <c r="B63" s="5">
        <f t="shared" si="0"/>
        <v>48</v>
      </c>
      <c r="C63" s="5">
        <f t="shared" si="5"/>
        <v>1</v>
      </c>
      <c r="D63" s="5">
        <f t="shared" si="2"/>
        <v>48</v>
      </c>
      <c r="E63" s="5">
        <f t="shared" si="3"/>
        <v>0</v>
      </c>
      <c r="F63" s="16">
        <f t="shared" si="4"/>
        <v>48</v>
      </c>
      <c r="G63" s="13" t="s">
        <v>147</v>
      </c>
      <c r="H63" s="13" t="s">
        <v>148</v>
      </c>
      <c r="I63" s="29">
        <v>2006</v>
      </c>
      <c r="J63" s="13" t="s">
        <v>134</v>
      </c>
      <c r="K63" s="1"/>
      <c r="L63" s="1"/>
      <c r="Y63" s="1">
        <v>48</v>
      </c>
      <c r="AU63" s="6"/>
      <c r="AV63" s="6"/>
    </row>
    <row r="64" spans="1:48" s="11" customFormat="1" ht="12.75">
      <c r="A64" s="2"/>
      <c r="B64" s="5">
        <f t="shared" si="0"/>
        <v>48</v>
      </c>
      <c r="C64" s="5">
        <f t="shared" si="5"/>
        <v>1</v>
      </c>
      <c r="D64" s="5">
        <f t="shared" si="2"/>
        <v>48</v>
      </c>
      <c r="E64" s="5">
        <f t="shared" si="3"/>
        <v>0</v>
      </c>
      <c r="F64" s="16">
        <f t="shared" si="4"/>
        <v>48</v>
      </c>
      <c r="G64" s="32" t="s">
        <v>288</v>
      </c>
      <c r="H64" s="32" t="s">
        <v>289</v>
      </c>
      <c r="I64" s="32" t="s">
        <v>284</v>
      </c>
      <c r="J64" s="32" t="s">
        <v>290</v>
      </c>
      <c r="K64" s="12"/>
      <c r="L64" s="12"/>
      <c r="M64" s="12"/>
      <c r="N64" s="12"/>
      <c r="O64" s="12"/>
      <c r="P64" s="12"/>
      <c r="Q64" s="12"/>
      <c r="R64" s="12"/>
      <c r="S64" s="12"/>
      <c r="T64" s="12"/>
      <c r="U64" s="12"/>
      <c r="V64" s="12"/>
      <c r="W64" s="12"/>
      <c r="X64" s="12"/>
      <c r="Y64" s="12"/>
      <c r="Z64" s="12"/>
      <c r="AA64" s="12"/>
      <c r="AB64" s="12">
        <v>48</v>
      </c>
      <c r="AC64" s="12"/>
      <c r="AD64" s="12"/>
      <c r="AE64" s="12"/>
      <c r="AF64" s="12"/>
      <c r="AG64" s="12"/>
      <c r="AH64" s="12"/>
      <c r="AI64" s="12"/>
      <c r="AJ64" s="12"/>
      <c r="AK64" s="12"/>
      <c r="AL64" s="12"/>
      <c r="AM64" s="12"/>
      <c r="AN64" s="12"/>
      <c r="AO64" s="12"/>
      <c r="AP64" s="12"/>
      <c r="AQ64" s="12"/>
      <c r="AR64" s="12"/>
      <c r="AS64" s="12"/>
      <c r="AT64" s="12"/>
      <c r="AU64" s="6"/>
      <c r="AV64" s="6"/>
    </row>
    <row r="65" spans="1:46" s="11" customFormat="1" ht="12.75">
      <c r="A65" s="2"/>
      <c r="B65" s="5">
        <f t="shared" si="0"/>
        <v>48</v>
      </c>
      <c r="C65" s="5">
        <f t="shared" si="5"/>
        <v>1</v>
      </c>
      <c r="D65" s="5">
        <f t="shared" si="2"/>
        <v>48</v>
      </c>
      <c r="E65" s="5">
        <f t="shared" si="3"/>
        <v>0</v>
      </c>
      <c r="F65" s="16">
        <f t="shared" si="4"/>
        <v>48</v>
      </c>
      <c r="G65" s="13" t="s">
        <v>227</v>
      </c>
      <c r="H65" s="13" t="s">
        <v>228</v>
      </c>
      <c r="I65" s="13">
        <v>2007</v>
      </c>
      <c r="J65" s="13"/>
      <c r="K65" s="12"/>
      <c r="L65" s="12"/>
      <c r="M65" s="12"/>
      <c r="N65" s="12"/>
      <c r="O65" s="12"/>
      <c r="P65" s="12"/>
      <c r="Q65" s="12"/>
      <c r="R65" s="12"/>
      <c r="S65" s="12"/>
      <c r="T65" s="12">
        <v>48</v>
      </c>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row>
    <row r="66" spans="1:48" s="11" customFormat="1" ht="15">
      <c r="A66" s="2"/>
      <c r="B66" s="5">
        <f t="shared" si="0"/>
        <v>48</v>
      </c>
      <c r="C66" s="5">
        <f t="shared" si="5"/>
        <v>1</v>
      </c>
      <c r="D66" s="5">
        <f t="shared" si="2"/>
        <v>48</v>
      </c>
      <c r="E66" s="5">
        <f t="shared" si="3"/>
        <v>0</v>
      </c>
      <c r="F66" s="16">
        <f t="shared" si="4"/>
        <v>48</v>
      </c>
      <c r="G66" s="37" t="s">
        <v>465</v>
      </c>
      <c r="H66" s="13" t="s">
        <v>310</v>
      </c>
      <c r="I66" s="38" t="s">
        <v>374</v>
      </c>
      <c r="J66" s="39" t="s">
        <v>376</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v>48</v>
      </c>
      <c r="AL66" s="12"/>
      <c r="AM66" s="12"/>
      <c r="AN66" s="12"/>
      <c r="AO66" s="12"/>
      <c r="AP66" s="12"/>
      <c r="AQ66" s="12"/>
      <c r="AR66" s="12"/>
      <c r="AS66" s="12"/>
      <c r="AT66" s="12"/>
      <c r="AU66" s="6"/>
      <c r="AV66" s="6"/>
    </row>
    <row r="67" spans="1:46" s="11" customFormat="1" ht="12.75">
      <c r="A67" s="2"/>
      <c r="B67" s="5">
        <f t="shared" si="0"/>
        <v>48</v>
      </c>
      <c r="C67" s="5">
        <f t="shared" si="5"/>
        <v>1</v>
      </c>
      <c r="D67" s="5">
        <f t="shared" si="2"/>
        <v>48</v>
      </c>
      <c r="E67" s="5">
        <f t="shared" si="3"/>
        <v>0</v>
      </c>
      <c r="F67" s="16">
        <f t="shared" si="4"/>
        <v>48</v>
      </c>
      <c r="G67" s="13" t="s">
        <v>167</v>
      </c>
      <c r="H67" s="28" t="s">
        <v>168</v>
      </c>
      <c r="I67" s="28"/>
      <c r="J67" s="28" t="s">
        <v>13</v>
      </c>
      <c r="K67" s="1"/>
      <c r="L67" s="1"/>
      <c r="M67" s="1"/>
      <c r="N67" s="1"/>
      <c r="O67" s="1"/>
      <c r="P67" s="1"/>
      <c r="Q67" s="1"/>
      <c r="R67" s="1"/>
      <c r="S67" s="1"/>
      <c r="T67" s="1"/>
      <c r="U67" s="1"/>
      <c r="V67" s="1"/>
      <c r="W67" s="1">
        <v>48</v>
      </c>
      <c r="X67" s="1"/>
      <c r="Y67" s="1"/>
      <c r="Z67" s="1"/>
      <c r="AA67" s="6"/>
      <c r="AB67" s="1"/>
      <c r="AC67" s="1"/>
      <c r="AD67" s="1"/>
      <c r="AE67" s="1"/>
      <c r="AF67" s="1"/>
      <c r="AG67" s="1"/>
      <c r="AH67" s="1"/>
      <c r="AI67" s="1"/>
      <c r="AJ67" s="1"/>
      <c r="AK67" s="1"/>
      <c r="AL67" s="1"/>
      <c r="AM67" s="1"/>
      <c r="AN67" s="1"/>
      <c r="AO67" s="1"/>
      <c r="AP67" s="1"/>
      <c r="AQ67" s="1"/>
      <c r="AR67" s="1"/>
      <c r="AS67" s="1"/>
      <c r="AT67" s="1"/>
    </row>
    <row r="68" spans="1:46" s="11" customFormat="1" ht="12.75">
      <c r="A68" s="2"/>
      <c r="B68" s="5">
        <f t="shared" si="0"/>
        <v>48</v>
      </c>
      <c r="C68" s="5">
        <f t="shared" si="5"/>
        <v>1</v>
      </c>
      <c r="D68" s="5">
        <f t="shared" si="2"/>
        <v>48</v>
      </c>
      <c r="E68" s="5">
        <f t="shared" si="3"/>
        <v>0</v>
      </c>
      <c r="F68" s="16">
        <f t="shared" si="4"/>
        <v>48</v>
      </c>
      <c r="G68" s="13" t="s">
        <v>129</v>
      </c>
      <c r="H68" s="13" t="s">
        <v>130</v>
      </c>
      <c r="I68" s="13">
        <v>2007</v>
      </c>
      <c r="J68" s="13" t="s">
        <v>126</v>
      </c>
      <c r="L68" s="12"/>
      <c r="M68" s="12"/>
      <c r="N68" s="12"/>
      <c r="O68" s="12"/>
      <c r="P68" s="12"/>
      <c r="Q68" s="12"/>
      <c r="R68" s="12"/>
      <c r="S68" s="12"/>
      <c r="T68" s="1"/>
      <c r="U68" s="12"/>
      <c r="V68" s="12"/>
      <c r="W68" s="12"/>
      <c r="X68" s="12">
        <v>48</v>
      </c>
      <c r="Y68" s="12"/>
      <c r="Z68" s="12"/>
      <c r="AA68" s="12"/>
      <c r="AB68" s="3"/>
      <c r="AC68" s="12"/>
      <c r="AD68" s="12"/>
      <c r="AE68" s="12"/>
      <c r="AF68" s="12"/>
      <c r="AG68" s="12"/>
      <c r="AH68" s="12"/>
      <c r="AI68" s="12"/>
      <c r="AJ68" s="12"/>
      <c r="AK68" s="12"/>
      <c r="AL68" s="12"/>
      <c r="AM68" s="12"/>
      <c r="AN68" s="12"/>
      <c r="AO68" s="12"/>
      <c r="AP68" s="12"/>
      <c r="AQ68" s="12"/>
      <c r="AR68" s="12"/>
      <c r="AS68" s="12"/>
      <c r="AT68" s="12"/>
    </row>
    <row r="69" spans="1:48" ht="12.75">
      <c r="A69" s="2"/>
      <c r="B69" s="5">
        <f t="shared" si="0"/>
        <v>48</v>
      </c>
      <c r="C69" s="5">
        <f t="shared" si="5"/>
        <v>1</v>
      </c>
      <c r="D69" s="5">
        <f t="shared" si="2"/>
        <v>48</v>
      </c>
      <c r="E69" s="5">
        <f t="shared" si="3"/>
        <v>0</v>
      </c>
      <c r="F69" s="16">
        <f t="shared" si="4"/>
        <v>48</v>
      </c>
      <c r="G69" s="13" t="s">
        <v>187</v>
      </c>
      <c r="H69" s="13" t="s">
        <v>188</v>
      </c>
      <c r="I69" s="13">
        <v>2007</v>
      </c>
      <c r="J69" s="13" t="s">
        <v>189</v>
      </c>
      <c r="K69" s="11"/>
      <c r="L69" s="1"/>
      <c r="M69" s="11"/>
      <c r="N69" s="11"/>
      <c r="O69" s="11"/>
      <c r="P69" s="11"/>
      <c r="Q69" s="11"/>
      <c r="R69" s="11"/>
      <c r="S69" s="11">
        <v>48</v>
      </c>
      <c r="T69" s="8"/>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6"/>
      <c r="AV69" s="6"/>
    </row>
    <row r="70" spans="1:48" ht="12.75">
      <c r="A70" s="2"/>
      <c r="B70" s="5">
        <f t="shared" si="0"/>
        <v>48</v>
      </c>
      <c r="C70" s="5">
        <f t="shared" si="5"/>
        <v>1</v>
      </c>
      <c r="D70" s="5">
        <f t="shared" si="2"/>
        <v>48</v>
      </c>
      <c r="E70" s="5">
        <f t="shared" si="3"/>
        <v>0</v>
      </c>
      <c r="F70" s="16">
        <f t="shared" si="4"/>
        <v>48</v>
      </c>
      <c r="G70" s="34" t="s">
        <v>339</v>
      </c>
      <c r="H70" s="34" t="s">
        <v>340</v>
      </c>
      <c r="I70" s="35" t="s">
        <v>284</v>
      </c>
      <c r="J70" s="34" t="s">
        <v>341</v>
      </c>
      <c r="AF70" s="12">
        <v>48</v>
      </c>
      <c r="AU70" s="11"/>
      <c r="AV70" s="11"/>
    </row>
    <row r="71" spans="1:48" ht="12.75">
      <c r="A71" s="2"/>
      <c r="B71" s="5">
        <f t="shared" si="0"/>
        <v>48</v>
      </c>
      <c r="C71" s="5">
        <f t="shared" si="5"/>
        <v>1</v>
      </c>
      <c r="D71" s="5">
        <f t="shared" si="2"/>
        <v>48</v>
      </c>
      <c r="E71" s="5">
        <f t="shared" si="3"/>
        <v>0</v>
      </c>
      <c r="F71" s="16">
        <f t="shared" si="4"/>
        <v>48</v>
      </c>
      <c r="G71" s="32" t="s">
        <v>164</v>
      </c>
      <c r="H71" s="32" t="s">
        <v>399</v>
      </c>
      <c r="I71" s="13">
        <v>2007</v>
      </c>
      <c r="J71" s="32" t="s">
        <v>348</v>
      </c>
      <c r="AM71" s="12">
        <v>48</v>
      </c>
      <c r="AU71" s="11"/>
      <c r="AV71" s="11"/>
    </row>
    <row r="72" spans="1:48" ht="12.75">
      <c r="A72" s="2"/>
      <c r="B72" s="5">
        <f t="shared" si="0"/>
        <v>48</v>
      </c>
      <c r="C72" s="5">
        <f t="shared" si="5"/>
        <v>1</v>
      </c>
      <c r="D72" s="5">
        <f t="shared" si="2"/>
        <v>48</v>
      </c>
      <c r="E72" s="5">
        <f t="shared" si="3"/>
        <v>0</v>
      </c>
      <c r="F72" s="16">
        <f t="shared" si="4"/>
        <v>48</v>
      </c>
      <c r="G72" s="13" t="s">
        <v>196</v>
      </c>
      <c r="H72" s="13" t="s">
        <v>197</v>
      </c>
      <c r="I72" s="29">
        <v>2007</v>
      </c>
      <c r="J72" s="13" t="s">
        <v>134</v>
      </c>
      <c r="L72" s="1"/>
      <c r="Y72" s="11">
        <v>48</v>
      </c>
      <c r="AU72" s="6"/>
      <c r="AV72" s="6"/>
    </row>
    <row r="73" spans="1:48" ht="12.75">
      <c r="A73" s="2"/>
      <c r="B73" s="5">
        <f aca="true" t="shared" si="6" ref="B73:B136">SUM(K73:AV73)</f>
        <v>48</v>
      </c>
      <c r="C73" s="5">
        <f>COUNT(K73:AV73)</f>
        <v>1</v>
      </c>
      <c r="D73" s="5">
        <f aca="true" t="shared" si="7" ref="D73:D136">IF(COUNT(K73:AV73)&gt;0,LARGE(K73:AV73,1),0)+IF(COUNT(K73:AV73)&gt;1,LARGE(K73:AV73,2),0)+IF(COUNT(K73:AV73)&gt;2,LARGE(K73:AV73,3),0)+IF(COUNT(K73:AV73)&gt;3,LARGE(K73:AV73,4),0)+IF(COUNT(K73:AV73)&gt;4,LARGE(K73:AV73,5),0)+IF(COUNT(K73:AV73)&gt;5,LARGE(K73:AV73,6),0)+IF(COUNT(K73:AV73)&gt;6,LARGE(K73:AV73,7),0)</f>
        <v>48</v>
      </c>
      <c r="E73" s="5">
        <f aca="true" t="shared" si="8" ref="E73:E136">IF(COUNT(K73:AT73)&lt;11,IF(COUNT(K73:AT73)&gt;6,(COUNT(K73:AT73)-7),0)*20,80)</f>
        <v>0</v>
      </c>
      <c r="F73" s="16">
        <f aca="true" t="shared" si="9" ref="F73:F136">D73+E73</f>
        <v>48</v>
      </c>
      <c r="G73" s="25" t="s">
        <v>57</v>
      </c>
      <c r="H73" s="13" t="s">
        <v>58</v>
      </c>
      <c r="I73" s="25">
        <v>2007</v>
      </c>
      <c r="J73" s="25" t="s">
        <v>46</v>
      </c>
      <c r="K73" s="1"/>
      <c r="M73" s="1">
        <v>48</v>
      </c>
      <c r="N73" s="1"/>
      <c r="O73" s="1"/>
      <c r="P73" s="1"/>
      <c r="Q73" s="2"/>
      <c r="R73" s="1"/>
      <c r="S73" s="1"/>
      <c r="T73" s="1"/>
      <c r="U73" s="1"/>
      <c r="V73" s="1"/>
      <c r="W73" s="1"/>
      <c r="X73" s="1"/>
      <c r="Y73" s="1"/>
      <c r="Z73" s="1"/>
      <c r="AA73" s="1"/>
      <c r="AB73" s="1"/>
      <c r="AC73" s="1"/>
      <c r="AD73" s="1"/>
      <c r="AE73" s="1"/>
      <c r="AF73" s="1"/>
      <c r="AG73" s="1"/>
      <c r="AH73" s="1"/>
      <c r="AI73" s="1"/>
      <c r="AJ73" s="2"/>
      <c r="AK73" s="1"/>
      <c r="AL73" s="1"/>
      <c r="AM73" s="1"/>
      <c r="AN73" s="1"/>
      <c r="AO73" s="1"/>
      <c r="AP73" s="1"/>
      <c r="AQ73" s="1"/>
      <c r="AR73" s="1"/>
      <c r="AS73" s="1"/>
      <c r="AT73" s="1"/>
      <c r="AU73" s="11"/>
      <c r="AV73" s="11"/>
    </row>
    <row r="74" spans="1:48" ht="12.75">
      <c r="A74" s="2"/>
      <c r="B74" s="5">
        <f t="shared" si="6"/>
        <v>48</v>
      </c>
      <c r="C74" s="5">
        <f aca="true" t="shared" si="10" ref="C74:C105">COUNT(K74:AT74)</f>
        <v>1</v>
      </c>
      <c r="D74" s="5">
        <f t="shared" si="7"/>
        <v>48</v>
      </c>
      <c r="E74" s="5">
        <f t="shared" si="8"/>
        <v>0</v>
      </c>
      <c r="F74" s="16">
        <f t="shared" si="9"/>
        <v>48</v>
      </c>
      <c r="G74" s="13" t="s">
        <v>115</v>
      </c>
      <c r="H74" s="28" t="s">
        <v>116</v>
      </c>
      <c r="I74" s="28">
        <v>2006</v>
      </c>
      <c r="J74" s="28" t="s">
        <v>20</v>
      </c>
      <c r="K74" s="11"/>
      <c r="M74" s="11"/>
      <c r="N74" s="11"/>
      <c r="O74" s="11"/>
      <c r="P74" s="11"/>
      <c r="Q74" s="11">
        <v>48</v>
      </c>
      <c r="R74" s="11"/>
      <c r="S74" s="11"/>
      <c r="T74" s="8"/>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6"/>
      <c r="AV74" s="6"/>
    </row>
    <row r="75" spans="1:48" ht="12.75">
      <c r="A75" s="2"/>
      <c r="B75" s="5">
        <f t="shared" si="6"/>
        <v>48</v>
      </c>
      <c r="C75" s="5">
        <f t="shared" si="10"/>
        <v>1</v>
      </c>
      <c r="D75" s="5">
        <f t="shared" si="7"/>
        <v>48</v>
      </c>
      <c r="E75" s="5">
        <f t="shared" si="8"/>
        <v>0</v>
      </c>
      <c r="F75" s="16">
        <f t="shared" si="9"/>
        <v>48</v>
      </c>
      <c r="G75" s="32" t="s">
        <v>175</v>
      </c>
      <c r="H75" s="32" t="s">
        <v>404</v>
      </c>
      <c r="I75" s="13">
        <v>2007</v>
      </c>
      <c r="J75" s="32" t="s">
        <v>405</v>
      </c>
      <c r="AN75" s="12">
        <v>48</v>
      </c>
      <c r="AU75" s="11"/>
      <c r="AV75" s="11"/>
    </row>
    <row r="76" spans="1:48" ht="12.75">
      <c r="A76" s="2"/>
      <c r="B76" s="5">
        <f t="shared" si="6"/>
        <v>48</v>
      </c>
      <c r="C76" s="5">
        <f t="shared" si="10"/>
        <v>1</v>
      </c>
      <c r="D76" s="5">
        <f t="shared" si="7"/>
        <v>48</v>
      </c>
      <c r="E76" s="5">
        <f t="shared" si="8"/>
        <v>0</v>
      </c>
      <c r="F76" s="16">
        <f t="shared" si="9"/>
        <v>48</v>
      </c>
      <c r="G76" s="40" t="s">
        <v>386</v>
      </c>
      <c r="H76" s="41"/>
      <c r="I76" s="40">
        <v>2007</v>
      </c>
      <c r="J76" s="40" t="s">
        <v>387</v>
      </c>
      <c r="AI76" s="12">
        <v>48</v>
      </c>
      <c r="AU76" s="6"/>
      <c r="AV76" s="6"/>
    </row>
    <row r="77" spans="1:48" ht="12.75">
      <c r="A77" s="2"/>
      <c r="B77" s="5">
        <f t="shared" si="6"/>
        <v>48</v>
      </c>
      <c r="C77" s="5">
        <f t="shared" si="10"/>
        <v>1</v>
      </c>
      <c r="D77" s="5">
        <f t="shared" si="7"/>
        <v>48</v>
      </c>
      <c r="E77" s="5">
        <f t="shared" si="8"/>
        <v>0</v>
      </c>
      <c r="F77" s="16">
        <f t="shared" si="9"/>
        <v>48</v>
      </c>
      <c r="G77" s="33" t="s">
        <v>331</v>
      </c>
      <c r="H77" s="33" t="s">
        <v>194</v>
      </c>
      <c r="I77" s="33">
        <v>2006</v>
      </c>
      <c r="J77" s="33" t="s">
        <v>332</v>
      </c>
      <c r="AE77" s="12">
        <v>48</v>
      </c>
      <c r="AU77" s="6"/>
      <c r="AV77" s="6"/>
    </row>
    <row r="78" spans="1:48" ht="12.75">
      <c r="A78" s="3"/>
      <c r="B78" s="5">
        <f t="shared" si="6"/>
        <v>48</v>
      </c>
      <c r="C78" s="5">
        <f t="shared" si="10"/>
        <v>1</v>
      </c>
      <c r="D78" s="5">
        <f t="shared" si="7"/>
        <v>48</v>
      </c>
      <c r="E78" s="5">
        <f t="shared" si="8"/>
        <v>0</v>
      </c>
      <c r="F78" s="16">
        <f t="shared" si="9"/>
        <v>48</v>
      </c>
      <c r="G78" s="32" t="s">
        <v>420</v>
      </c>
      <c r="H78" s="13" t="s">
        <v>363</v>
      </c>
      <c r="I78" s="13">
        <v>2007</v>
      </c>
      <c r="J78" s="32" t="s">
        <v>421</v>
      </c>
      <c r="AT78" s="12">
        <v>48</v>
      </c>
      <c r="AU78" s="11"/>
      <c r="AV78" s="11"/>
    </row>
    <row r="79" spans="1:48" ht="25.5">
      <c r="A79" s="2"/>
      <c r="B79" s="5">
        <f t="shared" si="6"/>
        <v>48</v>
      </c>
      <c r="C79" s="5">
        <f t="shared" si="10"/>
        <v>1</v>
      </c>
      <c r="D79" s="5">
        <f t="shared" si="7"/>
        <v>48</v>
      </c>
      <c r="E79" s="5">
        <f t="shared" si="8"/>
        <v>0</v>
      </c>
      <c r="F79" s="16">
        <f t="shared" si="9"/>
        <v>48</v>
      </c>
      <c r="G79" s="30" t="s">
        <v>252</v>
      </c>
      <c r="I79" s="31">
        <v>8</v>
      </c>
      <c r="J79" s="30" t="s">
        <v>253</v>
      </c>
      <c r="Z79" s="12">
        <v>48</v>
      </c>
      <c r="AU79" s="11"/>
      <c r="AV79" s="11"/>
    </row>
    <row r="80" spans="1:48" ht="13.5" customHeight="1">
      <c r="A80" s="2"/>
      <c r="B80" s="5">
        <f t="shared" si="6"/>
        <v>48</v>
      </c>
      <c r="C80" s="5">
        <f t="shared" si="10"/>
        <v>1</v>
      </c>
      <c r="D80" s="5">
        <f t="shared" si="7"/>
        <v>48</v>
      </c>
      <c r="E80" s="5">
        <f t="shared" si="8"/>
        <v>0</v>
      </c>
      <c r="F80" s="16">
        <f t="shared" si="9"/>
        <v>48</v>
      </c>
      <c r="G80" s="28" t="s">
        <v>353</v>
      </c>
      <c r="H80" s="13" t="s">
        <v>94</v>
      </c>
      <c r="I80" s="36">
        <v>2006</v>
      </c>
      <c r="J80" s="28" t="s">
        <v>354</v>
      </c>
      <c r="AG80" s="12">
        <v>48</v>
      </c>
      <c r="AU80" s="11"/>
      <c r="AV80" s="11"/>
    </row>
    <row r="81" spans="1:46" ht="13.5" customHeight="1">
      <c r="A81" s="2"/>
      <c r="B81" s="5">
        <f t="shared" si="6"/>
        <v>48</v>
      </c>
      <c r="C81" s="5">
        <f t="shared" si="10"/>
        <v>1</v>
      </c>
      <c r="D81" s="5">
        <f t="shared" si="7"/>
        <v>48</v>
      </c>
      <c r="E81" s="5">
        <f t="shared" si="8"/>
        <v>0</v>
      </c>
      <c r="F81" s="16">
        <f t="shared" si="9"/>
        <v>48</v>
      </c>
      <c r="G81" s="13" t="s">
        <v>138</v>
      </c>
      <c r="H81" s="13" t="s">
        <v>139</v>
      </c>
      <c r="I81" s="29">
        <v>2006</v>
      </c>
      <c r="J81" s="13" t="s">
        <v>134</v>
      </c>
      <c r="K81" s="1"/>
      <c r="M81" s="1"/>
      <c r="N81" s="11"/>
      <c r="O81" s="1"/>
      <c r="P81" s="11"/>
      <c r="Q81" s="11"/>
      <c r="R81" s="11"/>
      <c r="S81" s="11"/>
      <c r="T81" s="11"/>
      <c r="U81" s="11"/>
      <c r="V81" s="11"/>
      <c r="W81" s="11"/>
      <c r="X81" s="11"/>
      <c r="Y81" s="8">
        <v>48</v>
      </c>
      <c r="Z81" s="11"/>
      <c r="AA81" s="11"/>
      <c r="AB81" s="11"/>
      <c r="AC81" s="11"/>
      <c r="AD81" s="11"/>
      <c r="AE81" s="11"/>
      <c r="AF81" s="11"/>
      <c r="AG81" s="11"/>
      <c r="AH81" s="11"/>
      <c r="AI81" s="11"/>
      <c r="AJ81" s="11"/>
      <c r="AK81" s="11"/>
      <c r="AL81" s="11"/>
      <c r="AM81" s="11"/>
      <c r="AN81" s="11"/>
      <c r="AO81" s="11"/>
      <c r="AP81" s="11"/>
      <c r="AQ81" s="11"/>
      <c r="AR81" s="11"/>
      <c r="AS81" s="11"/>
      <c r="AT81" s="11"/>
    </row>
    <row r="82" spans="1:20" ht="13.5" customHeight="1">
      <c r="A82" s="2"/>
      <c r="B82" s="5">
        <f t="shared" si="6"/>
        <v>47</v>
      </c>
      <c r="C82" s="5">
        <f t="shared" si="10"/>
        <v>1</v>
      </c>
      <c r="D82" s="5">
        <f t="shared" si="7"/>
        <v>47</v>
      </c>
      <c r="E82" s="5">
        <f t="shared" si="8"/>
        <v>0</v>
      </c>
      <c r="F82" s="16">
        <f t="shared" si="9"/>
        <v>47</v>
      </c>
      <c r="G82" s="13" t="s">
        <v>229</v>
      </c>
      <c r="H82" s="13" t="s">
        <v>230</v>
      </c>
      <c r="I82" s="13">
        <v>2006</v>
      </c>
      <c r="J82" s="13"/>
      <c r="T82" s="12">
        <v>47</v>
      </c>
    </row>
    <row r="83" spans="1:46" ht="13.5" customHeight="1">
      <c r="A83" s="2"/>
      <c r="B83" s="5">
        <f t="shared" si="6"/>
        <v>47</v>
      </c>
      <c r="C83" s="5">
        <f t="shared" si="10"/>
        <v>1</v>
      </c>
      <c r="D83" s="5">
        <f t="shared" si="7"/>
        <v>47</v>
      </c>
      <c r="E83" s="5">
        <f t="shared" si="8"/>
        <v>0</v>
      </c>
      <c r="F83" s="16">
        <f t="shared" si="9"/>
        <v>47</v>
      </c>
      <c r="G83" s="28" t="s">
        <v>211</v>
      </c>
      <c r="H83" s="28" t="s">
        <v>212</v>
      </c>
      <c r="I83" s="28">
        <v>2007</v>
      </c>
      <c r="J83" s="28" t="s">
        <v>213</v>
      </c>
      <c r="L83" s="11"/>
      <c r="M83" s="11"/>
      <c r="N83" s="11"/>
      <c r="O83" s="11"/>
      <c r="P83" s="11"/>
      <c r="Q83" s="11"/>
      <c r="R83" s="11"/>
      <c r="S83" s="11"/>
      <c r="U83" s="12">
        <v>47</v>
      </c>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row>
    <row r="84" spans="1:46" ht="12.75">
      <c r="A84" s="2"/>
      <c r="B84" s="5">
        <f t="shared" si="6"/>
        <v>47</v>
      </c>
      <c r="C84" s="5">
        <f t="shared" si="10"/>
        <v>1</v>
      </c>
      <c r="D84" s="5">
        <f t="shared" si="7"/>
        <v>47</v>
      </c>
      <c r="E84" s="5">
        <f t="shared" si="8"/>
        <v>0</v>
      </c>
      <c r="F84" s="16">
        <f t="shared" si="9"/>
        <v>47</v>
      </c>
      <c r="G84" s="13" t="s">
        <v>140</v>
      </c>
      <c r="H84" s="13" t="s">
        <v>141</v>
      </c>
      <c r="I84" s="29">
        <v>2006</v>
      </c>
      <c r="J84" s="13" t="s">
        <v>134</v>
      </c>
      <c r="K84" s="1"/>
      <c r="L84" s="11"/>
      <c r="M84" s="11"/>
      <c r="N84" s="11"/>
      <c r="O84" s="11"/>
      <c r="P84" s="11"/>
      <c r="Q84" s="11"/>
      <c r="R84" s="11"/>
      <c r="S84" s="11"/>
      <c r="U84" s="11"/>
      <c r="V84" s="11"/>
      <c r="W84" s="11"/>
      <c r="X84" s="11"/>
      <c r="Y84" s="2">
        <v>47</v>
      </c>
      <c r="Z84" s="11"/>
      <c r="AA84" s="11"/>
      <c r="AB84" s="11"/>
      <c r="AC84" s="11"/>
      <c r="AD84" s="11"/>
      <c r="AE84" s="11"/>
      <c r="AF84" s="11"/>
      <c r="AG84" s="11"/>
      <c r="AH84" s="11"/>
      <c r="AI84" s="11"/>
      <c r="AJ84" s="11"/>
      <c r="AK84" s="11"/>
      <c r="AL84" s="11"/>
      <c r="AM84" s="11"/>
      <c r="AN84" s="11"/>
      <c r="AO84" s="11"/>
      <c r="AP84" s="11"/>
      <c r="AQ84" s="11"/>
      <c r="AR84" s="11"/>
      <c r="AS84" s="11"/>
      <c r="AT84" s="11"/>
    </row>
    <row r="85" spans="1:46" ht="12.75">
      <c r="A85" s="2"/>
      <c r="B85" s="5">
        <f t="shared" si="6"/>
        <v>47</v>
      </c>
      <c r="C85" s="5">
        <f t="shared" si="10"/>
        <v>1</v>
      </c>
      <c r="D85" s="5">
        <f t="shared" si="7"/>
        <v>47</v>
      </c>
      <c r="E85" s="5">
        <f t="shared" si="8"/>
        <v>0</v>
      </c>
      <c r="F85" s="16">
        <f t="shared" si="9"/>
        <v>47</v>
      </c>
      <c r="G85" s="13" t="s">
        <v>131</v>
      </c>
      <c r="H85" s="13" t="s">
        <v>132</v>
      </c>
      <c r="I85" s="13">
        <v>2007</v>
      </c>
      <c r="J85" s="13" t="s">
        <v>126</v>
      </c>
      <c r="K85" s="1"/>
      <c r="M85" s="1"/>
      <c r="N85" s="1"/>
      <c r="O85" s="11"/>
      <c r="P85" s="1"/>
      <c r="Q85" s="1"/>
      <c r="R85" s="1"/>
      <c r="S85" s="1"/>
      <c r="T85" s="1"/>
      <c r="U85" s="1"/>
      <c r="V85" s="1"/>
      <c r="W85" s="1"/>
      <c r="X85" s="12">
        <v>47</v>
      </c>
      <c r="Y85" s="1"/>
      <c r="Z85" s="1"/>
      <c r="AA85" s="6"/>
      <c r="AB85" s="1"/>
      <c r="AC85" s="1"/>
      <c r="AD85" s="1"/>
      <c r="AE85" s="1"/>
      <c r="AF85" s="1"/>
      <c r="AG85" s="1"/>
      <c r="AH85" s="1"/>
      <c r="AI85" s="1"/>
      <c r="AJ85" s="1"/>
      <c r="AK85" s="1"/>
      <c r="AL85" s="1"/>
      <c r="AM85" s="1"/>
      <c r="AN85" s="1"/>
      <c r="AO85" s="1"/>
      <c r="AP85" s="1"/>
      <c r="AQ85" s="1"/>
      <c r="AR85" s="1"/>
      <c r="AS85" s="1"/>
      <c r="AT85" s="1"/>
    </row>
    <row r="86" spans="1:46" ht="12.75">
      <c r="A86" s="2"/>
      <c r="B86" s="5">
        <f t="shared" si="6"/>
        <v>47</v>
      </c>
      <c r="C86" s="5">
        <f t="shared" si="10"/>
        <v>1</v>
      </c>
      <c r="D86" s="5">
        <f t="shared" si="7"/>
        <v>47</v>
      </c>
      <c r="E86" s="5">
        <f t="shared" si="8"/>
        <v>0</v>
      </c>
      <c r="F86" s="16">
        <f t="shared" si="9"/>
        <v>47</v>
      </c>
      <c r="G86" s="13" t="s">
        <v>190</v>
      </c>
      <c r="H86" s="13" t="s">
        <v>191</v>
      </c>
      <c r="I86" s="13">
        <v>2007</v>
      </c>
      <c r="J86" s="13" t="s">
        <v>192</v>
      </c>
      <c r="K86" s="11"/>
      <c r="L86" s="11"/>
      <c r="M86" s="11"/>
      <c r="N86" s="11"/>
      <c r="O86" s="11"/>
      <c r="P86" s="11"/>
      <c r="Q86" s="11"/>
      <c r="R86" s="11"/>
      <c r="S86" s="11">
        <v>47</v>
      </c>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6" ht="12.75">
      <c r="A87" s="2"/>
      <c r="B87" s="5">
        <f t="shared" si="6"/>
        <v>47</v>
      </c>
      <c r="C87" s="5">
        <f t="shared" si="10"/>
        <v>1</v>
      </c>
      <c r="D87" s="5">
        <f t="shared" si="7"/>
        <v>47</v>
      </c>
      <c r="E87" s="5">
        <f t="shared" si="8"/>
        <v>0</v>
      </c>
      <c r="F87" s="16">
        <f t="shared" si="9"/>
        <v>47</v>
      </c>
      <c r="G87" s="13" t="s">
        <v>169</v>
      </c>
      <c r="H87" s="28" t="s">
        <v>170</v>
      </c>
      <c r="I87" s="28"/>
      <c r="J87" s="28" t="s">
        <v>13</v>
      </c>
      <c r="K87" s="11"/>
      <c r="L87" s="11"/>
      <c r="M87" s="11"/>
      <c r="N87" s="11"/>
      <c r="O87" s="1"/>
      <c r="P87" s="11"/>
      <c r="Q87" s="11"/>
      <c r="R87" s="11"/>
      <c r="S87" s="11"/>
      <c r="T87" s="8"/>
      <c r="U87" s="11"/>
      <c r="V87" s="11"/>
      <c r="W87" s="11">
        <v>47</v>
      </c>
      <c r="X87" s="11"/>
      <c r="Y87" s="11"/>
      <c r="Z87" s="11"/>
      <c r="AA87" s="11"/>
      <c r="AB87" s="11"/>
      <c r="AC87" s="11"/>
      <c r="AD87" s="11"/>
      <c r="AE87" s="11"/>
      <c r="AF87" s="11"/>
      <c r="AG87" s="11"/>
      <c r="AH87" s="11"/>
      <c r="AI87" s="11"/>
      <c r="AJ87" s="11"/>
      <c r="AK87" s="11"/>
      <c r="AL87" s="11"/>
      <c r="AM87" s="11"/>
      <c r="AN87" s="11"/>
      <c r="AO87" s="11"/>
      <c r="AP87" s="11"/>
      <c r="AQ87" s="11"/>
      <c r="AR87" s="11"/>
      <c r="AS87" s="11"/>
      <c r="AT87" s="11"/>
    </row>
    <row r="88" spans="1:48" ht="12.75">
      <c r="A88" s="2"/>
      <c r="B88" s="5">
        <f t="shared" si="6"/>
        <v>47</v>
      </c>
      <c r="C88" s="5">
        <f t="shared" si="10"/>
        <v>1</v>
      </c>
      <c r="D88" s="5">
        <f t="shared" si="7"/>
        <v>47</v>
      </c>
      <c r="E88" s="5">
        <f t="shared" si="8"/>
        <v>0</v>
      </c>
      <c r="F88" s="16">
        <f t="shared" si="9"/>
        <v>47</v>
      </c>
      <c r="G88" s="32" t="s">
        <v>291</v>
      </c>
      <c r="H88" s="32" t="s">
        <v>292</v>
      </c>
      <c r="I88" s="32" t="s">
        <v>284</v>
      </c>
      <c r="J88" s="32" t="s">
        <v>25</v>
      </c>
      <c r="AB88" s="12">
        <v>47</v>
      </c>
      <c r="AU88" s="11"/>
      <c r="AV88" s="11"/>
    </row>
    <row r="89" spans="1:35" ht="12.75">
      <c r="A89" s="2"/>
      <c r="B89" s="5">
        <f t="shared" si="6"/>
        <v>47</v>
      </c>
      <c r="C89" s="5">
        <f t="shared" si="10"/>
        <v>1</v>
      </c>
      <c r="D89" s="5">
        <f t="shared" si="7"/>
        <v>47</v>
      </c>
      <c r="E89" s="5">
        <f t="shared" si="8"/>
        <v>0</v>
      </c>
      <c r="F89" s="16">
        <f t="shared" si="9"/>
        <v>47</v>
      </c>
      <c r="G89" s="40" t="s">
        <v>388</v>
      </c>
      <c r="H89" s="41"/>
      <c r="I89" s="40">
        <v>2006</v>
      </c>
      <c r="J89" s="40" t="s">
        <v>389</v>
      </c>
      <c r="AI89" s="12">
        <v>47</v>
      </c>
    </row>
    <row r="90" spans="1:46" ht="12.75">
      <c r="A90" s="2"/>
      <c r="B90" s="5">
        <f t="shared" si="6"/>
        <v>47</v>
      </c>
      <c r="C90" s="5">
        <f t="shared" si="10"/>
        <v>1</v>
      </c>
      <c r="D90" s="5">
        <f t="shared" si="7"/>
        <v>47</v>
      </c>
      <c r="E90" s="5">
        <f t="shared" si="8"/>
        <v>0</v>
      </c>
      <c r="F90" s="16">
        <f t="shared" si="9"/>
        <v>47</v>
      </c>
      <c r="G90" s="13" t="s">
        <v>149</v>
      </c>
      <c r="H90" s="13" t="s">
        <v>150</v>
      </c>
      <c r="I90" s="29">
        <v>2006</v>
      </c>
      <c r="J90" s="13" t="s">
        <v>134</v>
      </c>
      <c r="K90" s="1"/>
      <c r="M90" s="11"/>
      <c r="N90" s="11"/>
      <c r="O90" s="11"/>
      <c r="P90" s="11"/>
      <c r="Q90" s="11"/>
      <c r="R90" s="11"/>
      <c r="S90" s="11"/>
      <c r="T90" s="11"/>
      <c r="U90" s="8"/>
      <c r="V90" s="11"/>
      <c r="W90" s="11"/>
      <c r="X90" s="11"/>
      <c r="Y90" s="11">
        <v>47</v>
      </c>
      <c r="Z90" s="11"/>
      <c r="AA90" s="11"/>
      <c r="AB90" s="11"/>
      <c r="AC90" s="11"/>
      <c r="AD90" s="11"/>
      <c r="AE90" s="11"/>
      <c r="AF90" s="11"/>
      <c r="AG90" s="11"/>
      <c r="AH90" s="11"/>
      <c r="AI90" s="11"/>
      <c r="AJ90" s="11"/>
      <c r="AK90" s="11"/>
      <c r="AL90" s="11"/>
      <c r="AM90" s="11"/>
      <c r="AN90" s="11"/>
      <c r="AO90" s="11"/>
      <c r="AP90" s="11"/>
      <c r="AQ90" s="11"/>
      <c r="AR90" s="11"/>
      <c r="AS90" s="11"/>
      <c r="AT90" s="11"/>
    </row>
    <row r="91" spans="1:37" ht="15">
      <c r="A91" s="2"/>
      <c r="B91" s="5">
        <f t="shared" si="6"/>
        <v>47</v>
      </c>
      <c r="C91" s="5">
        <f t="shared" si="10"/>
        <v>1</v>
      </c>
      <c r="D91" s="5">
        <f t="shared" si="7"/>
        <v>47</v>
      </c>
      <c r="E91" s="5">
        <f t="shared" si="8"/>
        <v>0</v>
      </c>
      <c r="F91" s="16">
        <f t="shared" si="9"/>
        <v>47</v>
      </c>
      <c r="G91" s="37" t="s">
        <v>467</v>
      </c>
      <c r="H91" s="13" t="s">
        <v>377</v>
      </c>
      <c r="I91" s="38" t="s">
        <v>374</v>
      </c>
      <c r="J91" s="39" t="s">
        <v>376</v>
      </c>
      <c r="AK91" s="12">
        <v>47</v>
      </c>
    </row>
    <row r="92" spans="1:39" ht="12.75">
      <c r="A92" s="2"/>
      <c r="B92" s="5">
        <f t="shared" si="6"/>
        <v>47</v>
      </c>
      <c r="C92" s="5">
        <f t="shared" si="10"/>
        <v>1</v>
      </c>
      <c r="D92" s="5">
        <f t="shared" si="7"/>
        <v>47</v>
      </c>
      <c r="E92" s="5">
        <f t="shared" si="8"/>
        <v>0</v>
      </c>
      <c r="F92" s="16">
        <f t="shared" si="9"/>
        <v>47</v>
      </c>
      <c r="G92" s="32" t="s">
        <v>50</v>
      </c>
      <c r="H92" s="32" t="s">
        <v>176</v>
      </c>
      <c r="I92" s="13">
        <v>2007</v>
      </c>
      <c r="J92" s="32" t="s">
        <v>400</v>
      </c>
      <c r="AM92" s="12">
        <v>47</v>
      </c>
    </row>
    <row r="93" spans="1:32" ht="12.75">
      <c r="A93" s="2"/>
      <c r="B93" s="5">
        <f t="shared" si="6"/>
        <v>47</v>
      </c>
      <c r="C93" s="5">
        <f t="shared" si="10"/>
        <v>1</v>
      </c>
      <c r="D93" s="5">
        <f t="shared" si="7"/>
        <v>47</v>
      </c>
      <c r="E93" s="5">
        <f t="shared" si="8"/>
        <v>0</v>
      </c>
      <c r="F93" s="16">
        <f t="shared" si="9"/>
        <v>47</v>
      </c>
      <c r="G93" s="34" t="s">
        <v>342</v>
      </c>
      <c r="H93" s="34" t="s">
        <v>158</v>
      </c>
      <c r="I93" s="35" t="s">
        <v>287</v>
      </c>
      <c r="J93" s="34" t="s">
        <v>343</v>
      </c>
      <c r="AF93" s="12">
        <v>47</v>
      </c>
    </row>
    <row r="94" spans="1:40" ht="12.75">
      <c r="A94" s="2"/>
      <c r="B94" s="5">
        <f t="shared" si="6"/>
        <v>47</v>
      </c>
      <c r="C94" s="5">
        <f t="shared" si="10"/>
        <v>1</v>
      </c>
      <c r="D94" s="5">
        <f t="shared" si="7"/>
        <v>47</v>
      </c>
      <c r="E94" s="5">
        <f t="shared" si="8"/>
        <v>0</v>
      </c>
      <c r="F94" s="16">
        <f t="shared" si="9"/>
        <v>47</v>
      </c>
      <c r="G94" s="32" t="s">
        <v>406</v>
      </c>
      <c r="H94" s="32" t="s">
        <v>407</v>
      </c>
      <c r="I94" s="13">
        <v>2006</v>
      </c>
      <c r="J94" s="32" t="s">
        <v>408</v>
      </c>
      <c r="AN94" s="12">
        <v>47</v>
      </c>
    </row>
    <row r="95" spans="1:26" ht="12.75">
      <c r="A95" s="2"/>
      <c r="B95" s="5">
        <f t="shared" si="6"/>
        <v>47</v>
      </c>
      <c r="C95" s="5">
        <f t="shared" si="10"/>
        <v>1</v>
      </c>
      <c r="D95" s="5">
        <f t="shared" si="7"/>
        <v>47</v>
      </c>
      <c r="E95" s="5">
        <f t="shared" si="8"/>
        <v>0</v>
      </c>
      <c r="F95" s="16">
        <f t="shared" si="9"/>
        <v>47</v>
      </c>
      <c r="G95" s="30" t="s">
        <v>254</v>
      </c>
      <c r="I95" s="31">
        <v>6</v>
      </c>
      <c r="J95" s="30" t="s">
        <v>255</v>
      </c>
      <c r="Z95" s="12">
        <v>47</v>
      </c>
    </row>
    <row r="96" spans="1:20" ht="12.75">
      <c r="A96" s="2"/>
      <c r="B96" s="5">
        <f t="shared" si="6"/>
        <v>46</v>
      </c>
      <c r="C96" s="5">
        <f t="shared" si="10"/>
        <v>1</v>
      </c>
      <c r="D96" s="5">
        <f t="shared" si="7"/>
        <v>46</v>
      </c>
      <c r="E96" s="5">
        <f t="shared" si="8"/>
        <v>0</v>
      </c>
      <c r="F96" s="16">
        <f t="shared" si="9"/>
        <v>46</v>
      </c>
      <c r="G96" s="13" t="s">
        <v>231</v>
      </c>
      <c r="H96" s="13" t="s">
        <v>232</v>
      </c>
      <c r="I96" s="13">
        <v>2006</v>
      </c>
      <c r="J96" s="13" t="s">
        <v>233</v>
      </c>
      <c r="T96" s="12">
        <v>46</v>
      </c>
    </row>
    <row r="97" spans="1:26" ht="12.75">
      <c r="A97" s="2"/>
      <c r="B97" s="5">
        <f t="shared" si="6"/>
        <v>46</v>
      </c>
      <c r="C97" s="5">
        <f t="shared" si="10"/>
        <v>1</v>
      </c>
      <c r="D97" s="5">
        <f t="shared" si="7"/>
        <v>46</v>
      </c>
      <c r="E97" s="5">
        <f t="shared" si="8"/>
        <v>0</v>
      </c>
      <c r="F97" s="16">
        <f t="shared" si="9"/>
        <v>46</v>
      </c>
      <c r="G97" s="30" t="s">
        <v>468</v>
      </c>
      <c r="H97" s="12" t="s">
        <v>123</v>
      </c>
      <c r="I97" s="31">
        <v>7</v>
      </c>
      <c r="J97" s="30" t="s">
        <v>256</v>
      </c>
      <c r="Z97" s="12">
        <v>46</v>
      </c>
    </row>
    <row r="98" spans="1:46" ht="15">
      <c r="A98" s="2"/>
      <c r="B98" s="5">
        <f t="shared" si="6"/>
        <v>46</v>
      </c>
      <c r="C98" s="5">
        <f t="shared" si="10"/>
        <v>1</v>
      </c>
      <c r="D98" s="5">
        <f t="shared" si="7"/>
        <v>46</v>
      </c>
      <c r="E98" s="5">
        <f t="shared" si="8"/>
        <v>0</v>
      </c>
      <c r="F98" s="16">
        <f t="shared" si="9"/>
        <v>46</v>
      </c>
      <c r="G98" s="26" t="s">
        <v>72</v>
      </c>
      <c r="H98" s="13" t="s">
        <v>73</v>
      </c>
      <c r="I98" s="27">
        <v>2006</v>
      </c>
      <c r="J98" s="27" t="s">
        <v>51</v>
      </c>
      <c r="K98" s="1"/>
      <c r="L98" s="12">
        <v>46</v>
      </c>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35" ht="12.75">
      <c r="A99" s="2"/>
      <c r="B99" s="5">
        <f t="shared" si="6"/>
        <v>46</v>
      </c>
      <c r="C99" s="5">
        <f t="shared" si="10"/>
        <v>1</v>
      </c>
      <c r="D99" s="5">
        <f t="shared" si="7"/>
        <v>46</v>
      </c>
      <c r="E99" s="5">
        <f t="shared" si="8"/>
        <v>0</v>
      </c>
      <c r="F99" s="16">
        <f t="shared" si="9"/>
        <v>46</v>
      </c>
      <c r="G99" s="40" t="s">
        <v>390</v>
      </c>
      <c r="H99" s="41"/>
      <c r="I99" s="40">
        <v>2007</v>
      </c>
      <c r="J99" s="40" t="s">
        <v>387</v>
      </c>
      <c r="AI99" s="12">
        <v>46</v>
      </c>
    </row>
    <row r="100" spans="1:25" ht="12.75">
      <c r="A100" s="2"/>
      <c r="B100" s="5">
        <f t="shared" si="6"/>
        <v>46</v>
      </c>
      <c r="C100" s="5">
        <f t="shared" si="10"/>
        <v>1</v>
      </c>
      <c r="D100" s="5">
        <f t="shared" si="7"/>
        <v>46</v>
      </c>
      <c r="E100" s="5">
        <f t="shared" si="8"/>
        <v>0</v>
      </c>
      <c r="F100" s="16">
        <f t="shared" si="9"/>
        <v>46</v>
      </c>
      <c r="G100" s="13" t="s">
        <v>151</v>
      </c>
      <c r="H100" s="13" t="s">
        <v>152</v>
      </c>
      <c r="I100" s="29">
        <v>2007</v>
      </c>
      <c r="J100" s="13" t="s">
        <v>134</v>
      </c>
      <c r="Y100" s="1">
        <v>46</v>
      </c>
    </row>
    <row r="101" spans="1:27" ht="13.5" customHeight="1">
      <c r="A101" s="2"/>
      <c r="B101" s="5">
        <f t="shared" si="6"/>
        <v>46</v>
      </c>
      <c r="C101" s="5">
        <f t="shared" si="10"/>
        <v>1</v>
      </c>
      <c r="D101" s="5">
        <f t="shared" si="7"/>
        <v>46</v>
      </c>
      <c r="E101" s="5">
        <f t="shared" si="8"/>
        <v>0</v>
      </c>
      <c r="F101" s="16">
        <f t="shared" si="9"/>
        <v>46</v>
      </c>
      <c r="G101" s="28" t="s">
        <v>277</v>
      </c>
      <c r="H101" s="28" t="s">
        <v>278</v>
      </c>
      <c r="I101" s="28">
        <v>2007</v>
      </c>
      <c r="J101" s="28" t="s">
        <v>236</v>
      </c>
      <c r="AA101" s="12">
        <v>46</v>
      </c>
    </row>
    <row r="102" spans="1:33" ht="13.5" customHeight="1">
      <c r="A102" s="2"/>
      <c r="B102" s="5">
        <f t="shared" si="6"/>
        <v>46</v>
      </c>
      <c r="C102" s="5">
        <f t="shared" si="10"/>
        <v>1</v>
      </c>
      <c r="D102" s="5">
        <f t="shared" si="7"/>
        <v>46</v>
      </c>
      <c r="E102" s="5">
        <f t="shared" si="8"/>
        <v>0</v>
      </c>
      <c r="F102" s="16">
        <f t="shared" si="9"/>
        <v>46</v>
      </c>
      <c r="G102" s="28" t="s">
        <v>135</v>
      </c>
      <c r="H102" s="13" t="s">
        <v>357</v>
      </c>
      <c r="I102" s="36">
        <v>2006</v>
      </c>
      <c r="J102" s="28" t="s">
        <v>352</v>
      </c>
      <c r="AG102" s="12">
        <v>46</v>
      </c>
    </row>
    <row r="103" spans="1:37" ht="13.5" customHeight="1">
      <c r="A103" s="2"/>
      <c r="B103" s="5">
        <f t="shared" si="6"/>
        <v>46</v>
      </c>
      <c r="C103" s="5">
        <f t="shared" si="10"/>
        <v>1</v>
      </c>
      <c r="D103" s="5">
        <f t="shared" si="7"/>
        <v>46</v>
      </c>
      <c r="E103" s="5">
        <f t="shared" si="8"/>
        <v>0</v>
      </c>
      <c r="F103" s="16">
        <f t="shared" si="9"/>
        <v>46</v>
      </c>
      <c r="G103" s="37" t="s">
        <v>466</v>
      </c>
      <c r="H103" s="13" t="s">
        <v>378</v>
      </c>
      <c r="I103" s="38" t="s">
        <v>379</v>
      </c>
      <c r="J103" s="39" t="s">
        <v>380</v>
      </c>
      <c r="AK103" s="12">
        <v>46</v>
      </c>
    </row>
    <row r="104" spans="1:46" ht="13.5" customHeight="1">
      <c r="A104" s="3"/>
      <c r="B104" s="5">
        <f t="shared" si="6"/>
        <v>46</v>
      </c>
      <c r="C104" s="5">
        <f t="shared" si="10"/>
        <v>1</v>
      </c>
      <c r="D104" s="5">
        <f t="shared" si="7"/>
        <v>46</v>
      </c>
      <c r="E104" s="5">
        <f t="shared" si="8"/>
        <v>0</v>
      </c>
      <c r="F104" s="16">
        <f t="shared" si="9"/>
        <v>46</v>
      </c>
      <c r="G104" s="32" t="s">
        <v>422</v>
      </c>
      <c r="H104" s="13" t="s">
        <v>104</v>
      </c>
      <c r="I104" s="13">
        <v>2006</v>
      </c>
      <c r="J104" s="32" t="s">
        <v>423</v>
      </c>
      <c r="AT104" s="12">
        <v>46</v>
      </c>
    </row>
    <row r="105" spans="1:30" ht="13.5" customHeight="1">
      <c r="A105" s="2"/>
      <c r="B105" s="5">
        <f t="shared" si="6"/>
        <v>46</v>
      </c>
      <c r="C105" s="5">
        <f t="shared" si="10"/>
        <v>1</v>
      </c>
      <c r="D105" s="5">
        <f t="shared" si="7"/>
        <v>46</v>
      </c>
      <c r="E105" s="5">
        <f t="shared" si="8"/>
        <v>0</v>
      </c>
      <c r="F105" s="16">
        <f t="shared" si="9"/>
        <v>46</v>
      </c>
      <c r="G105" s="28" t="s">
        <v>324</v>
      </c>
      <c r="H105" s="13" t="s">
        <v>47</v>
      </c>
      <c r="I105" s="28">
        <v>2007</v>
      </c>
      <c r="J105" s="28"/>
      <c r="AD105" s="12">
        <v>46</v>
      </c>
    </row>
    <row r="106" spans="1:28" ht="13.5" customHeight="1">
      <c r="A106" s="2"/>
      <c r="B106" s="5">
        <f t="shared" si="6"/>
        <v>46</v>
      </c>
      <c r="C106" s="5">
        <f aca="true" t="shared" si="11" ref="C106:C137">COUNT(K106:AT106)</f>
        <v>1</v>
      </c>
      <c r="D106" s="5">
        <f t="shared" si="7"/>
        <v>46</v>
      </c>
      <c r="E106" s="5">
        <f t="shared" si="8"/>
        <v>0</v>
      </c>
      <c r="F106" s="16">
        <f t="shared" si="9"/>
        <v>46</v>
      </c>
      <c r="G106" s="32" t="s">
        <v>196</v>
      </c>
      <c r="H106" s="32" t="s">
        <v>118</v>
      </c>
      <c r="I106" s="32" t="s">
        <v>284</v>
      </c>
      <c r="J106" s="32" t="s">
        <v>293</v>
      </c>
      <c r="AB106" s="12">
        <v>46</v>
      </c>
    </row>
    <row r="107" spans="1:38" ht="13.5" customHeight="1">
      <c r="A107" s="2"/>
      <c r="B107" s="5">
        <f t="shared" si="6"/>
        <v>46</v>
      </c>
      <c r="C107" s="5">
        <f t="shared" si="11"/>
        <v>1</v>
      </c>
      <c r="D107" s="5">
        <f t="shared" si="7"/>
        <v>46</v>
      </c>
      <c r="E107" s="5">
        <f t="shared" si="8"/>
        <v>0</v>
      </c>
      <c r="F107" s="16">
        <f t="shared" si="9"/>
        <v>46</v>
      </c>
      <c r="G107" s="42" t="s">
        <v>397</v>
      </c>
      <c r="H107" s="42" t="s">
        <v>398</v>
      </c>
      <c r="I107" s="42">
        <v>2006</v>
      </c>
      <c r="J107" s="42" t="s">
        <v>9</v>
      </c>
      <c r="AL107" s="12">
        <v>46</v>
      </c>
    </row>
    <row r="108" spans="1:29" ht="13.5" customHeight="1">
      <c r="A108" s="2"/>
      <c r="B108" s="5">
        <f t="shared" si="6"/>
        <v>46</v>
      </c>
      <c r="C108" s="5">
        <f t="shared" si="11"/>
        <v>1</v>
      </c>
      <c r="D108" s="5">
        <f t="shared" si="7"/>
        <v>46</v>
      </c>
      <c r="E108" s="5">
        <f t="shared" si="8"/>
        <v>0</v>
      </c>
      <c r="F108" s="16">
        <f t="shared" si="9"/>
        <v>46</v>
      </c>
      <c r="G108" s="32" t="s">
        <v>312</v>
      </c>
      <c r="H108" s="32" t="s">
        <v>313</v>
      </c>
      <c r="I108" s="13">
        <v>2007</v>
      </c>
      <c r="J108" s="32" t="s">
        <v>311</v>
      </c>
      <c r="AC108" s="12">
        <v>46</v>
      </c>
    </row>
    <row r="109" spans="1:27" ht="13.5" customHeight="1">
      <c r="A109" s="2"/>
      <c r="B109" s="5">
        <f t="shared" si="6"/>
        <v>46</v>
      </c>
      <c r="C109" s="5">
        <f t="shared" si="11"/>
        <v>1</v>
      </c>
      <c r="D109" s="5">
        <f t="shared" si="7"/>
        <v>46</v>
      </c>
      <c r="E109" s="5">
        <f t="shared" si="8"/>
        <v>0</v>
      </c>
      <c r="F109" s="16">
        <f t="shared" si="9"/>
        <v>46</v>
      </c>
      <c r="G109" s="13" t="s">
        <v>271</v>
      </c>
      <c r="H109" s="28" t="s">
        <v>272</v>
      </c>
      <c r="I109" s="28">
        <v>2006</v>
      </c>
      <c r="J109" s="28" t="s">
        <v>236</v>
      </c>
      <c r="AA109" s="3">
        <v>46</v>
      </c>
    </row>
    <row r="110" spans="1:46" ht="13.5" customHeight="1">
      <c r="A110" s="2"/>
      <c r="B110" s="5">
        <f t="shared" si="6"/>
        <v>46</v>
      </c>
      <c r="C110" s="5">
        <f t="shared" si="11"/>
        <v>1</v>
      </c>
      <c r="D110" s="5">
        <f t="shared" si="7"/>
        <v>46</v>
      </c>
      <c r="E110" s="5">
        <f t="shared" si="8"/>
        <v>0</v>
      </c>
      <c r="F110" s="16">
        <f t="shared" si="9"/>
        <v>46</v>
      </c>
      <c r="G110" s="13" t="s">
        <v>171</v>
      </c>
      <c r="H110" s="28" t="s">
        <v>172</v>
      </c>
      <c r="I110" s="28"/>
      <c r="J110" s="28" t="s">
        <v>13</v>
      </c>
      <c r="K110" s="11"/>
      <c r="L110" s="1"/>
      <c r="M110" s="11"/>
      <c r="N110" s="11"/>
      <c r="O110" s="11"/>
      <c r="P110" s="11"/>
      <c r="Q110" s="11"/>
      <c r="R110" s="11"/>
      <c r="S110" s="11"/>
      <c r="T110" s="11"/>
      <c r="U110" s="11"/>
      <c r="V110" s="11"/>
      <c r="W110" s="1">
        <v>46</v>
      </c>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32" ht="13.5" customHeight="1">
      <c r="A111" s="2"/>
      <c r="B111" s="5">
        <f t="shared" si="6"/>
        <v>46</v>
      </c>
      <c r="C111" s="5">
        <f t="shared" si="11"/>
        <v>1</v>
      </c>
      <c r="D111" s="5">
        <f t="shared" si="7"/>
        <v>46</v>
      </c>
      <c r="E111" s="5">
        <f t="shared" si="8"/>
        <v>0</v>
      </c>
      <c r="F111" s="16">
        <f t="shared" si="9"/>
        <v>46</v>
      </c>
      <c r="G111" s="34" t="s">
        <v>344</v>
      </c>
      <c r="H111" s="34" t="s">
        <v>232</v>
      </c>
      <c r="I111" s="35" t="s">
        <v>284</v>
      </c>
      <c r="J111" s="34" t="s">
        <v>345</v>
      </c>
      <c r="AF111" s="12">
        <v>46</v>
      </c>
    </row>
    <row r="112" spans="1:46" ht="13.5" customHeight="1">
      <c r="A112" s="2"/>
      <c r="B112" s="5">
        <f t="shared" si="6"/>
        <v>46</v>
      </c>
      <c r="C112" s="5">
        <f t="shared" si="11"/>
        <v>1</v>
      </c>
      <c r="D112" s="5">
        <f t="shared" si="7"/>
        <v>46</v>
      </c>
      <c r="E112" s="5">
        <f t="shared" si="8"/>
        <v>0</v>
      </c>
      <c r="F112" s="16">
        <f t="shared" si="9"/>
        <v>46</v>
      </c>
      <c r="G112" s="28" t="s">
        <v>214</v>
      </c>
      <c r="H112" s="28" t="s">
        <v>73</v>
      </c>
      <c r="I112" s="28">
        <v>2007</v>
      </c>
      <c r="J112" s="28"/>
      <c r="K112" s="11"/>
      <c r="L112" s="1"/>
      <c r="M112" s="11"/>
      <c r="N112" s="11"/>
      <c r="O112" s="11"/>
      <c r="P112" s="11"/>
      <c r="Q112" s="11"/>
      <c r="R112" s="11"/>
      <c r="S112" s="11"/>
      <c r="T112" s="11"/>
      <c r="U112" s="1">
        <v>46</v>
      </c>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row>
    <row r="113" spans="1:17" ht="13.5" customHeight="1">
      <c r="A113" s="2"/>
      <c r="B113" s="5">
        <f t="shared" si="6"/>
        <v>46</v>
      </c>
      <c r="C113" s="5">
        <f t="shared" si="11"/>
        <v>1</v>
      </c>
      <c r="D113" s="5">
        <f t="shared" si="7"/>
        <v>46</v>
      </c>
      <c r="E113" s="5">
        <f t="shared" si="8"/>
        <v>0</v>
      </c>
      <c r="F113" s="16">
        <f t="shared" si="9"/>
        <v>46</v>
      </c>
      <c r="G113" s="13" t="s">
        <v>120</v>
      </c>
      <c r="H113" s="28" t="s">
        <v>121</v>
      </c>
      <c r="I113" s="28">
        <v>2006</v>
      </c>
      <c r="J113" s="28" t="s">
        <v>20</v>
      </c>
      <c r="Q113" s="11">
        <v>46</v>
      </c>
    </row>
    <row r="114" spans="1:35" ht="13.5" customHeight="1">
      <c r="A114" s="2"/>
      <c r="B114" s="5">
        <f t="shared" si="6"/>
        <v>45</v>
      </c>
      <c r="C114" s="5">
        <f t="shared" si="11"/>
        <v>1</v>
      </c>
      <c r="D114" s="5">
        <f t="shared" si="7"/>
        <v>45</v>
      </c>
      <c r="E114" s="5">
        <f t="shared" si="8"/>
        <v>0</v>
      </c>
      <c r="F114" s="16">
        <f t="shared" si="9"/>
        <v>45</v>
      </c>
      <c r="G114" s="40" t="s">
        <v>391</v>
      </c>
      <c r="H114" s="41"/>
      <c r="I114" s="40">
        <v>2006</v>
      </c>
      <c r="J114" s="40" t="s">
        <v>387</v>
      </c>
      <c r="AI114" s="12">
        <v>45</v>
      </c>
    </row>
    <row r="115" spans="1:46" ht="13.5" customHeight="1">
      <c r="A115" s="3"/>
      <c r="B115" s="5">
        <f t="shared" si="6"/>
        <v>45</v>
      </c>
      <c r="C115" s="5">
        <f t="shared" si="11"/>
        <v>1</v>
      </c>
      <c r="D115" s="5">
        <f t="shared" si="7"/>
        <v>45</v>
      </c>
      <c r="E115" s="5">
        <f t="shared" si="8"/>
        <v>0</v>
      </c>
      <c r="F115" s="16">
        <f t="shared" si="9"/>
        <v>45</v>
      </c>
      <c r="G115" s="32" t="s">
        <v>424</v>
      </c>
      <c r="H115" s="13" t="s">
        <v>425</v>
      </c>
      <c r="I115" s="13">
        <v>2006</v>
      </c>
      <c r="J115" s="32" t="s">
        <v>417</v>
      </c>
      <c r="AT115" s="12">
        <v>45</v>
      </c>
    </row>
    <row r="116" spans="1:40" ht="12.75">
      <c r="A116" s="2"/>
      <c r="B116" s="5">
        <f t="shared" si="6"/>
        <v>45</v>
      </c>
      <c r="C116" s="5">
        <f t="shared" si="11"/>
        <v>1</v>
      </c>
      <c r="D116" s="5">
        <f t="shared" si="7"/>
        <v>45</v>
      </c>
      <c r="E116" s="5">
        <f t="shared" si="8"/>
        <v>0</v>
      </c>
      <c r="F116" s="16">
        <f t="shared" si="9"/>
        <v>45</v>
      </c>
      <c r="G116" s="32" t="s">
        <v>409</v>
      </c>
      <c r="H116" s="32" t="s">
        <v>410</v>
      </c>
      <c r="I116" s="13">
        <v>2006</v>
      </c>
      <c r="J116" s="32" t="s">
        <v>408</v>
      </c>
      <c r="AN116" s="12">
        <v>45</v>
      </c>
    </row>
    <row r="117" spans="1:46" ht="12.75">
      <c r="A117" s="2"/>
      <c r="B117" s="5">
        <f t="shared" si="6"/>
        <v>45</v>
      </c>
      <c r="C117" s="5">
        <f t="shared" si="11"/>
        <v>1</v>
      </c>
      <c r="D117" s="5">
        <f t="shared" si="7"/>
        <v>45</v>
      </c>
      <c r="E117" s="5">
        <f t="shared" si="8"/>
        <v>0</v>
      </c>
      <c r="F117" s="16">
        <f t="shared" si="9"/>
        <v>45</v>
      </c>
      <c r="G117" s="28" t="s">
        <v>215</v>
      </c>
      <c r="H117" s="28" t="s">
        <v>216</v>
      </c>
      <c r="I117" s="28">
        <v>2007</v>
      </c>
      <c r="J117" s="28" t="s">
        <v>217</v>
      </c>
      <c r="K117" s="11"/>
      <c r="L117" s="11"/>
      <c r="M117" s="11"/>
      <c r="N117" s="11"/>
      <c r="O117" s="11"/>
      <c r="P117" s="11"/>
      <c r="Q117" s="11"/>
      <c r="R117" s="11"/>
      <c r="S117" s="11"/>
      <c r="T117" s="8"/>
      <c r="U117" s="12">
        <v>45</v>
      </c>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row>
    <row r="118" spans="1:26" ht="12.75">
      <c r="A118" s="2"/>
      <c r="B118" s="5">
        <f t="shared" si="6"/>
        <v>45</v>
      </c>
      <c r="C118" s="5">
        <f t="shared" si="11"/>
        <v>1</v>
      </c>
      <c r="D118" s="5">
        <f t="shared" si="7"/>
        <v>45</v>
      </c>
      <c r="E118" s="5">
        <f t="shared" si="8"/>
        <v>0</v>
      </c>
      <c r="F118" s="16">
        <f t="shared" si="9"/>
        <v>45</v>
      </c>
      <c r="G118" s="30" t="s">
        <v>257</v>
      </c>
      <c r="I118" s="31">
        <v>6</v>
      </c>
      <c r="J118" s="30" t="s">
        <v>258</v>
      </c>
      <c r="Z118" s="12">
        <v>45</v>
      </c>
    </row>
    <row r="119" spans="1:46" ht="12.75">
      <c r="A119" s="2"/>
      <c r="B119" s="5">
        <f t="shared" si="6"/>
        <v>45</v>
      </c>
      <c r="C119" s="5">
        <f t="shared" si="11"/>
        <v>1</v>
      </c>
      <c r="D119" s="5">
        <f t="shared" si="7"/>
        <v>45</v>
      </c>
      <c r="E119" s="5">
        <f t="shared" si="8"/>
        <v>0</v>
      </c>
      <c r="F119" s="16">
        <f t="shared" si="9"/>
        <v>45</v>
      </c>
      <c r="G119" s="13" t="s">
        <v>122</v>
      </c>
      <c r="H119" s="28" t="s">
        <v>123</v>
      </c>
      <c r="I119" s="28">
        <v>2007</v>
      </c>
      <c r="J119" s="28" t="s">
        <v>20</v>
      </c>
      <c r="K119" s="11"/>
      <c r="M119" s="11"/>
      <c r="N119" s="11"/>
      <c r="O119" s="11"/>
      <c r="P119" s="11"/>
      <c r="Q119" s="11">
        <v>45</v>
      </c>
      <c r="R119" s="11"/>
      <c r="S119" s="11"/>
      <c r="T119" s="8"/>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row>
    <row r="120" spans="1:33" ht="12.75">
      <c r="A120" s="2"/>
      <c r="B120" s="5">
        <f t="shared" si="6"/>
        <v>45</v>
      </c>
      <c r="C120" s="5">
        <f t="shared" si="11"/>
        <v>1</v>
      </c>
      <c r="D120" s="5">
        <f t="shared" si="7"/>
        <v>45</v>
      </c>
      <c r="E120" s="5">
        <f t="shared" si="8"/>
        <v>0</v>
      </c>
      <c r="F120" s="16">
        <f t="shared" si="9"/>
        <v>45</v>
      </c>
      <c r="G120" s="28" t="s">
        <v>358</v>
      </c>
      <c r="H120" s="13" t="s">
        <v>209</v>
      </c>
      <c r="I120" s="36">
        <v>2007</v>
      </c>
      <c r="J120" s="28" t="s">
        <v>359</v>
      </c>
      <c r="AG120" s="12">
        <v>45</v>
      </c>
    </row>
    <row r="121" spans="1:12" ht="15">
      <c r="A121" s="2"/>
      <c r="B121" s="5">
        <f t="shared" si="6"/>
        <v>45</v>
      </c>
      <c r="C121" s="5">
        <f t="shared" si="11"/>
        <v>1</v>
      </c>
      <c r="D121" s="5">
        <f t="shared" si="7"/>
        <v>45</v>
      </c>
      <c r="E121" s="5">
        <f t="shared" si="8"/>
        <v>0</v>
      </c>
      <c r="F121" s="16">
        <f t="shared" si="9"/>
        <v>45</v>
      </c>
      <c r="G121" s="26" t="s">
        <v>74</v>
      </c>
      <c r="H121" s="13" t="s">
        <v>75</v>
      </c>
      <c r="I121" s="27">
        <v>2006</v>
      </c>
      <c r="J121" s="27"/>
      <c r="K121" s="1"/>
      <c r="L121" s="12">
        <v>45</v>
      </c>
    </row>
    <row r="122" spans="1:28" ht="12.75">
      <c r="A122" s="2"/>
      <c r="B122" s="5">
        <f t="shared" si="6"/>
        <v>45</v>
      </c>
      <c r="C122" s="5">
        <f t="shared" si="11"/>
        <v>1</v>
      </c>
      <c r="D122" s="5">
        <f t="shared" si="7"/>
        <v>45</v>
      </c>
      <c r="E122" s="5">
        <f t="shared" si="8"/>
        <v>0</v>
      </c>
      <c r="F122" s="16">
        <f t="shared" si="9"/>
        <v>45</v>
      </c>
      <c r="G122" s="32" t="s">
        <v>294</v>
      </c>
      <c r="H122" s="32" t="s">
        <v>249</v>
      </c>
      <c r="I122" s="32" t="s">
        <v>287</v>
      </c>
      <c r="J122" s="32" t="s">
        <v>295</v>
      </c>
      <c r="AB122" s="12">
        <v>45</v>
      </c>
    </row>
    <row r="123" spans="1:27" ht="12.75">
      <c r="A123" s="2"/>
      <c r="B123" s="5">
        <f t="shared" si="6"/>
        <v>45</v>
      </c>
      <c r="C123" s="5">
        <f t="shared" si="11"/>
        <v>1</v>
      </c>
      <c r="D123" s="5">
        <f t="shared" si="7"/>
        <v>45</v>
      </c>
      <c r="E123" s="5">
        <f t="shared" si="8"/>
        <v>0</v>
      </c>
      <c r="F123" s="16">
        <f t="shared" si="9"/>
        <v>45</v>
      </c>
      <c r="G123" s="28" t="s">
        <v>279</v>
      </c>
      <c r="H123" s="28" t="s">
        <v>280</v>
      </c>
      <c r="I123" s="28">
        <v>2006</v>
      </c>
      <c r="J123" s="28" t="s">
        <v>21</v>
      </c>
      <c r="AA123" s="12">
        <v>45</v>
      </c>
    </row>
    <row r="124" spans="1:46" ht="15">
      <c r="A124" s="2"/>
      <c r="B124" s="5">
        <f t="shared" si="6"/>
        <v>44</v>
      </c>
      <c r="C124" s="5">
        <f t="shared" si="11"/>
        <v>1</v>
      </c>
      <c r="D124" s="5">
        <f t="shared" si="7"/>
        <v>44</v>
      </c>
      <c r="E124" s="5">
        <f t="shared" si="8"/>
        <v>0</v>
      </c>
      <c r="F124" s="16">
        <f t="shared" si="9"/>
        <v>44</v>
      </c>
      <c r="G124" s="26" t="s">
        <v>76</v>
      </c>
      <c r="H124" s="13" t="s">
        <v>77</v>
      </c>
      <c r="I124" s="27">
        <v>2007</v>
      </c>
      <c r="J124" s="27" t="s">
        <v>51</v>
      </c>
      <c r="L124" s="12">
        <v>44</v>
      </c>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row>
    <row r="125" spans="1:27" ht="12.75">
      <c r="A125" s="2"/>
      <c r="B125" s="5">
        <f t="shared" si="6"/>
        <v>44</v>
      </c>
      <c r="C125" s="5">
        <f t="shared" si="11"/>
        <v>1</v>
      </c>
      <c r="D125" s="5">
        <f t="shared" si="7"/>
        <v>44</v>
      </c>
      <c r="E125" s="5">
        <f t="shared" si="8"/>
        <v>0</v>
      </c>
      <c r="F125" s="16">
        <f t="shared" si="9"/>
        <v>44</v>
      </c>
      <c r="G125" s="28" t="s">
        <v>244</v>
      </c>
      <c r="H125" s="28" t="s">
        <v>243</v>
      </c>
      <c r="I125" s="28">
        <v>2006</v>
      </c>
      <c r="J125" s="28" t="s">
        <v>245</v>
      </c>
      <c r="AA125" s="12">
        <v>44</v>
      </c>
    </row>
    <row r="126" spans="1:28" ht="12.75">
      <c r="A126" s="2"/>
      <c r="B126" s="5">
        <f t="shared" si="6"/>
        <v>44</v>
      </c>
      <c r="C126" s="5">
        <f t="shared" si="11"/>
        <v>1</v>
      </c>
      <c r="D126" s="5">
        <f t="shared" si="7"/>
        <v>44</v>
      </c>
      <c r="E126" s="5">
        <f t="shared" si="8"/>
        <v>0</v>
      </c>
      <c r="F126" s="16">
        <f t="shared" si="9"/>
        <v>44</v>
      </c>
      <c r="G126" s="32" t="s">
        <v>296</v>
      </c>
      <c r="H126" s="32" t="s">
        <v>297</v>
      </c>
      <c r="I126" s="32" t="s">
        <v>287</v>
      </c>
      <c r="J126" s="32" t="s">
        <v>298</v>
      </c>
      <c r="AB126" s="12">
        <v>44</v>
      </c>
    </row>
    <row r="127" spans="1:46" ht="25.5">
      <c r="A127" s="2"/>
      <c r="B127" s="5">
        <f t="shared" si="6"/>
        <v>44</v>
      </c>
      <c r="C127" s="5">
        <f t="shared" si="11"/>
        <v>1</v>
      </c>
      <c r="D127" s="5">
        <f t="shared" si="7"/>
        <v>44</v>
      </c>
      <c r="E127" s="5">
        <f t="shared" si="8"/>
        <v>0</v>
      </c>
      <c r="F127" s="16">
        <f t="shared" si="9"/>
        <v>44</v>
      </c>
      <c r="G127" s="28" t="s">
        <v>218</v>
      </c>
      <c r="H127" s="28" t="s">
        <v>219</v>
      </c>
      <c r="I127" s="28">
        <v>2006</v>
      </c>
      <c r="J127" s="28" t="s">
        <v>220</v>
      </c>
      <c r="K127" s="11"/>
      <c r="L127" s="1"/>
      <c r="M127" s="1"/>
      <c r="N127" s="1"/>
      <c r="O127" s="1"/>
      <c r="P127" s="1"/>
      <c r="Q127" s="1"/>
      <c r="R127" s="1"/>
      <c r="S127" s="1"/>
      <c r="T127" s="1"/>
      <c r="U127" s="1">
        <v>44</v>
      </c>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27" ht="12.75">
      <c r="A128" s="2"/>
      <c r="B128" s="5">
        <f t="shared" si="6"/>
        <v>44</v>
      </c>
      <c r="C128" s="5">
        <f t="shared" si="11"/>
        <v>1</v>
      </c>
      <c r="D128" s="5">
        <f t="shared" si="7"/>
        <v>44</v>
      </c>
      <c r="E128" s="5">
        <f t="shared" si="8"/>
        <v>0</v>
      </c>
      <c r="F128" s="16">
        <f t="shared" si="9"/>
        <v>44</v>
      </c>
      <c r="G128" s="13" t="s">
        <v>273</v>
      </c>
      <c r="H128" s="28" t="s">
        <v>274</v>
      </c>
      <c r="I128" s="28">
        <v>2006</v>
      </c>
      <c r="J128" s="28" t="s">
        <v>236</v>
      </c>
      <c r="AA128" s="3">
        <v>44</v>
      </c>
    </row>
    <row r="129" spans="1:46" ht="12.75">
      <c r="A129" s="2"/>
      <c r="B129" s="5">
        <f t="shared" si="6"/>
        <v>44</v>
      </c>
      <c r="C129" s="5">
        <f t="shared" si="11"/>
        <v>1</v>
      </c>
      <c r="D129" s="5">
        <f t="shared" si="7"/>
        <v>44</v>
      </c>
      <c r="E129" s="5">
        <f t="shared" si="8"/>
        <v>0</v>
      </c>
      <c r="F129" s="16">
        <f t="shared" si="9"/>
        <v>44</v>
      </c>
      <c r="G129" s="13" t="s">
        <v>153</v>
      </c>
      <c r="H129" s="13" t="s">
        <v>154</v>
      </c>
      <c r="I129" s="29">
        <v>2006</v>
      </c>
      <c r="J129" s="13" t="s">
        <v>134</v>
      </c>
      <c r="K129" s="11"/>
      <c r="L129" s="11"/>
      <c r="M129" s="11"/>
      <c r="N129" s="11"/>
      <c r="O129" s="11"/>
      <c r="P129" s="11"/>
      <c r="Q129" s="11"/>
      <c r="R129" s="11"/>
      <c r="S129" s="11"/>
      <c r="T129" s="8"/>
      <c r="U129" s="11"/>
      <c r="V129" s="11"/>
      <c r="W129" s="11"/>
      <c r="X129" s="11"/>
      <c r="Y129" s="1">
        <v>44</v>
      </c>
      <c r="Z129" s="11"/>
      <c r="AA129" s="11"/>
      <c r="AB129" s="11"/>
      <c r="AC129" s="11"/>
      <c r="AD129" s="11"/>
      <c r="AE129" s="11"/>
      <c r="AF129" s="11"/>
      <c r="AG129" s="11"/>
      <c r="AH129" s="11"/>
      <c r="AI129" s="11"/>
      <c r="AJ129" s="11"/>
      <c r="AK129" s="11"/>
      <c r="AL129" s="11"/>
      <c r="AM129" s="11"/>
      <c r="AN129" s="11"/>
      <c r="AO129" s="11"/>
      <c r="AP129" s="11"/>
      <c r="AQ129" s="11"/>
      <c r="AR129" s="11"/>
      <c r="AS129" s="11"/>
      <c r="AT129" s="11"/>
    </row>
    <row r="130" spans="1:37" ht="15">
      <c r="A130" s="2"/>
      <c r="B130" s="5">
        <f t="shared" si="6"/>
        <v>44</v>
      </c>
      <c r="C130" s="5">
        <f t="shared" si="11"/>
        <v>1</v>
      </c>
      <c r="D130" s="5">
        <f t="shared" si="7"/>
        <v>44</v>
      </c>
      <c r="E130" s="5">
        <f t="shared" si="8"/>
        <v>0</v>
      </c>
      <c r="F130" s="16">
        <f t="shared" si="9"/>
        <v>44</v>
      </c>
      <c r="G130" s="37" t="s">
        <v>226</v>
      </c>
      <c r="H130" s="13" t="s">
        <v>381</v>
      </c>
      <c r="I130" s="38" t="s">
        <v>374</v>
      </c>
      <c r="J130" s="39" t="s">
        <v>382</v>
      </c>
      <c r="AK130" s="12">
        <v>44</v>
      </c>
    </row>
    <row r="131" spans="1:46" ht="12.75">
      <c r="A131" s="3"/>
      <c r="B131" s="5">
        <f t="shared" si="6"/>
        <v>44</v>
      </c>
      <c r="C131" s="5">
        <f t="shared" si="11"/>
        <v>1</v>
      </c>
      <c r="D131" s="5">
        <f t="shared" si="7"/>
        <v>44</v>
      </c>
      <c r="E131" s="5">
        <f t="shared" si="8"/>
        <v>0</v>
      </c>
      <c r="F131" s="16">
        <f t="shared" si="9"/>
        <v>44</v>
      </c>
      <c r="G131" s="32" t="s">
        <v>426</v>
      </c>
      <c r="H131" s="13" t="s">
        <v>427</v>
      </c>
      <c r="I131" s="13">
        <v>2006</v>
      </c>
      <c r="J131" s="32" t="s">
        <v>417</v>
      </c>
      <c r="AT131" s="12">
        <v>44</v>
      </c>
    </row>
    <row r="132" spans="1:35" ht="12.75">
      <c r="A132" s="2"/>
      <c r="B132" s="5">
        <f t="shared" si="6"/>
        <v>44</v>
      </c>
      <c r="C132" s="5">
        <f t="shared" si="11"/>
        <v>1</v>
      </c>
      <c r="D132" s="5">
        <f t="shared" si="7"/>
        <v>44</v>
      </c>
      <c r="E132" s="5">
        <f t="shared" si="8"/>
        <v>0</v>
      </c>
      <c r="F132" s="16">
        <f t="shared" si="9"/>
        <v>44</v>
      </c>
      <c r="G132" s="40" t="s">
        <v>392</v>
      </c>
      <c r="H132" s="41"/>
      <c r="I132" s="40">
        <v>2007</v>
      </c>
      <c r="J132" s="40" t="s">
        <v>13</v>
      </c>
      <c r="AI132" s="12">
        <v>44</v>
      </c>
    </row>
    <row r="133" spans="1:26" ht="25.5">
      <c r="A133" s="2"/>
      <c r="B133" s="5">
        <f t="shared" si="6"/>
        <v>44</v>
      </c>
      <c r="C133" s="5">
        <f t="shared" si="11"/>
        <v>1</v>
      </c>
      <c r="D133" s="5">
        <f t="shared" si="7"/>
        <v>44</v>
      </c>
      <c r="E133" s="5">
        <f t="shared" si="8"/>
        <v>0</v>
      </c>
      <c r="F133" s="16">
        <f t="shared" si="9"/>
        <v>44</v>
      </c>
      <c r="G133" s="30" t="s">
        <v>259</v>
      </c>
      <c r="I133" s="31">
        <v>6</v>
      </c>
      <c r="J133" s="30" t="s">
        <v>255</v>
      </c>
      <c r="Z133" s="12">
        <v>44</v>
      </c>
    </row>
    <row r="134" spans="1:29" ht="12.75">
      <c r="A134" s="2"/>
      <c r="B134" s="5">
        <f t="shared" si="6"/>
        <v>44</v>
      </c>
      <c r="C134" s="5">
        <f t="shared" si="11"/>
        <v>1</v>
      </c>
      <c r="D134" s="5">
        <f t="shared" si="7"/>
        <v>44</v>
      </c>
      <c r="E134" s="5">
        <f t="shared" si="8"/>
        <v>0</v>
      </c>
      <c r="F134" s="16">
        <f t="shared" si="9"/>
        <v>44</v>
      </c>
      <c r="G134" s="32" t="s">
        <v>314</v>
      </c>
      <c r="H134" s="32" t="s">
        <v>53</v>
      </c>
      <c r="I134" s="13">
        <v>2007</v>
      </c>
      <c r="J134" s="32" t="s">
        <v>311</v>
      </c>
      <c r="AC134" s="12">
        <v>44</v>
      </c>
    </row>
    <row r="135" spans="1:40" ht="12.75">
      <c r="A135" s="2"/>
      <c r="B135" s="5">
        <f t="shared" si="6"/>
        <v>44</v>
      </c>
      <c r="C135" s="5">
        <f t="shared" si="11"/>
        <v>1</v>
      </c>
      <c r="D135" s="5">
        <f t="shared" si="7"/>
        <v>44</v>
      </c>
      <c r="E135" s="5">
        <f t="shared" si="8"/>
        <v>0</v>
      </c>
      <c r="F135" s="16">
        <f t="shared" si="9"/>
        <v>44</v>
      </c>
      <c r="G135" s="32" t="s">
        <v>411</v>
      </c>
      <c r="H135" s="32" t="s">
        <v>412</v>
      </c>
      <c r="I135" s="13">
        <v>2007</v>
      </c>
      <c r="J135" s="32" t="s">
        <v>408</v>
      </c>
      <c r="AN135" s="12">
        <v>44</v>
      </c>
    </row>
    <row r="136" spans="1:33" ht="12.75">
      <c r="A136" s="2"/>
      <c r="B136" s="5">
        <f t="shared" si="6"/>
        <v>44</v>
      </c>
      <c r="C136" s="5">
        <f t="shared" si="11"/>
        <v>1</v>
      </c>
      <c r="D136" s="5">
        <f t="shared" si="7"/>
        <v>44</v>
      </c>
      <c r="E136" s="5">
        <f t="shared" si="8"/>
        <v>0</v>
      </c>
      <c r="F136" s="16">
        <f t="shared" si="9"/>
        <v>44</v>
      </c>
      <c r="G136" s="28" t="s">
        <v>360</v>
      </c>
      <c r="H136" s="13" t="s">
        <v>219</v>
      </c>
      <c r="I136" s="36">
        <v>2007</v>
      </c>
      <c r="J136" s="28" t="s">
        <v>361</v>
      </c>
      <c r="AG136" s="12">
        <v>44</v>
      </c>
    </row>
    <row r="137" spans="1:46" ht="12.75">
      <c r="A137" s="2"/>
      <c r="B137" s="5">
        <f aca="true" t="shared" si="12" ref="B137:B200">SUM(K137:AV137)</f>
        <v>44</v>
      </c>
      <c r="C137" s="5">
        <f t="shared" si="11"/>
        <v>1</v>
      </c>
      <c r="D137" s="5">
        <f aca="true" t="shared" si="13" ref="D137:D200">IF(COUNT(K137:AV137)&gt;0,LARGE(K137:AV137,1),0)+IF(COUNT(K137:AV137)&gt;1,LARGE(K137:AV137,2),0)+IF(COUNT(K137:AV137)&gt;2,LARGE(K137:AV137,3),0)+IF(COUNT(K137:AV137)&gt;3,LARGE(K137:AV137,4),0)+IF(COUNT(K137:AV137)&gt;4,LARGE(K137:AV137,5),0)+IF(COUNT(K137:AV137)&gt;5,LARGE(K137:AV137,6),0)+IF(COUNT(K137:AV137)&gt;6,LARGE(K137:AV137,7),0)</f>
        <v>44</v>
      </c>
      <c r="E137" s="5">
        <f aca="true" t="shared" si="14" ref="E137:E200">IF(COUNT(K137:AT137)&lt;11,IF(COUNT(K137:AT137)&gt;6,(COUNT(K137:AT137)-7),0)*20,80)</f>
        <v>0</v>
      </c>
      <c r="F137" s="16">
        <f aca="true" t="shared" si="15" ref="F137:F200">D137+E137</f>
        <v>44</v>
      </c>
      <c r="G137" s="13" t="s">
        <v>173</v>
      </c>
      <c r="H137" s="28" t="s">
        <v>174</v>
      </c>
      <c r="I137" s="28"/>
      <c r="J137" s="28" t="s">
        <v>13</v>
      </c>
      <c r="K137" s="11"/>
      <c r="L137" s="11"/>
      <c r="M137" s="11"/>
      <c r="N137" s="11"/>
      <c r="O137" s="11"/>
      <c r="P137" s="11"/>
      <c r="Q137" s="11"/>
      <c r="R137" s="11"/>
      <c r="S137" s="11"/>
      <c r="T137" s="11"/>
      <c r="U137" s="11"/>
      <c r="V137" s="11"/>
      <c r="W137" s="1">
        <v>44</v>
      </c>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row>
    <row r="138" spans="1:25" ht="12.75">
      <c r="A138" s="2"/>
      <c r="B138" s="5">
        <f t="shared" si="12"/>
        <v>44</v>
      </c>
      <c r="C138" s="5">
        <f aca="true" t="shared" si="16" ref="C138:C169">COUNT(K138:AT138)</f>
        <v>1</v>
      </c>
      <c r="D138" s="5">
        <f t="shared" si="13"/>
        <v>44</v>
      </c>
      <c r="E138" s="5">
        <f t="shared" si="14"/>
        <v>0</v>
      </c>
      <c r="F138" s="16">
        <f t="shared" si="15"/>
        <v>44</v>
      </c>
      <c r="G138" s="13" t="s">
        <v>198</v>
      </c>
      <c r="H138" s="13" t="s">
        <v>199</v>
      </c>
      <c r="I138" s="29">
        <v>2007</v>
      </c>
      <c r="J138" s="13" t="s">
        <v>200</v>
      </c>
      <c r="Y138" s="11">
        <v>44</v>
      </c>
    </row>
    <row r="139" spans="1:28" ht="12.75">
      <c r="A139" s="2"/>
      <c r="B139" s="5">
        <f t="shared" si="12"/>
        <v>43</v>
      </c>
      <c r="C139" s="5">
        <f t="shared" si="16"/>
        <v>1</v>
      </c>
      <c r="D139" s="5">
        <f t="shared" si="13"/>
        <v>43</v>
      </c>
      <c r="E139" s="5">
        <f t="shared" si="14"/>
        <v>0</v>
      </c>
      <c r="F139" s="16">
        <f t="shared" si="15"/>
        <v>43</v>
      </c>
      <c r="G139" s="32" t="s">
        <v>299</v>
      </c>
      <c r="H139" s="32" t="s">
        <v>300</v>
      </c>
      <c r="I139" s="32" t="s">
        <v>284</v>
      </c>
      <c r="J139" s="32" t="s">
        <v>295</v>
      </c>
      <c r="AB139" s="12">
        <v>43</v>
      </c>
    </row>
    <row r="140" spans="1:37" ht="15">
      <c r="A140" s="2"/>
      <c r="B140" s="5">
        <f t="shared" si="12"/>
        <v>43</v>
      </c>
      <c r="C140" s="5">
        <f t="shared" si="16"/>
        <v>1</v>
      </c>
      <c r="D140" s="5">
        <f t="shared" si="13"/>
        <v>43</v>
      </c>
      <c r="E140" s="5">
        <f t="shared" si="14"/>
        <v>0</v>
      </c>
      <c r="F140" s="16">
        <f t="shared" si="15"/>
        <v>43</v>
      </c>
      <c r="G140" s="37" t="s">
        <v>463</v>
      </c>
      <c r="H140" s="13" t="s">
        <v>383</v>
      </c>
      <c r="I140" s="38" t="s">
        <v>379</v>
      </c>
      <c r="J140" s="39" t="s">
        <v>382</v>
      </c>
      <c r="AK140" s="12">
        <v>43</v>
      </c>
    </row>
    <row r="141" spans="1:32" ht="12.75">
      <c r="A141" s="2"/>
      <c r="B141" s="5">
        <f t="shared" si="12"/>
        <v>43</v>
      </c>
      <c r="C141" s="5">
        <f t="shared" si="16"/>
        <v>1</v>
      </c>
      <c r="D141" s="5">
        <f t="shared" si="13"/>
        <v>43</v>
      </c>
      <c r="E141" s="5">
        <f t="shared" si="14"/>
        <v>0</v>
      </c>
      <c r="F141" s="16">
        <f t="shared" si="15"/>
        <v>43</v>
      </c>
      <c r="G141" s="34" t="s">
        <v>346</v>
      </c>
      <c r="H141" s="34" t="s">
        <v>347</v>
      </c>
      <c r="I141" s="35" t="s">
        <v>287</v>
      </c>
      <c r="J141" s="34" t="s">
        <v>348</v>
      </c>
      <c r="AF141" s="12">
        <v>43</v>
      </c>
    </row>
    <row r="142" spans="1:46" ht="12.75">
      <c r="A142" s="3"/>
      <c r="B142" s="5">
        <f t="shared" si="12"/>
        <v>43</v>
      </c>
      <c r="C142" s="5">
        <f t="shared" si="16"/>
        <v>1</v>
      </c>
      <c r="D142" s="5">
        <f t="shared" si="13"/>
        <v>43</v>
      </c>
      <c r="E142" s="5">
        <f t="shared" si="14"/>
        <v>0</v>
      </c>
      <c r="F142" s="16">
        <f t="shared" si="15"/>
        <v>43</v>
      </c>
      <c r="G142" s="32" t="s">
        <v>428</v>
      </c>
      <c r="H142" s="13" t="s">
        <v>429</v>
      </c>
      <c r="I142" s="13">
        <v>2006</v>
      </c>
      <c r="J142" s="32" t="s">
        <v>430</v>
      </c>
      <c r="AT142" s="12">
        <v>43</v>
      </c>
    </row>
    <row r="143" spans="1:25" ht="12.75">
      <c r="A143" s="2"/>
      <c r="B143" s="5">
        <f t="shared" si="12"/>
        <v>43</v>
      </c>
      <c r="C143" s="5">
        <f t="shared" si="16"/>
        <v>1</v>
      </c>
      <c r="D143" s="5">
        <f t="shared" si="13"/>
        <v>43</v>
      </c>
      <c r="E143" s="5">
        <f t="shared" si="14"/>
        <v>0</v>
      </c>
      <c r="F143" s="16">
        <f t="shared" si="15"/>
        <v>43</v>
      </c>
      <c r="G143" s="13" t="s">
        <v>201</v>
      </c>
      <c r="H143" s="13" t="s">
        <v>202</v>
      </c>
      <c r="I143" s="29">
        <v>2006</v>
      </c>
      <c r="J143" s="13" t="s">
        <v>134</v>
      </c>
      <c r="Y143" s="11">
        <v>43</v>
      </c>
    </row>
    <row r="144" spans="1:46" ht="15">
      <c r="A144" s="2"/>
      <c r="B144" s="5">
        <f t="shared" si="12"/>
        <v>43</v>
      </c>
      <c r="C144" s="5">
        <f t="shared" si="16"/>
        <v>1</v>
      </c>
      <c r="D144" s="5">
        <f t="shared" si="13"/>
        <v>43</v>
      </c>
      <c r="E144" s="5">
        <f t="shared" si="14"/>
        <v>0</v>
      </c>
      <c r="F144" s="16">
        <f t="shared" si="15"/>
        <v>43</v>
      </c>
      <c r="G144" s="26" t="s">
        <v>78</v>
      </c>
      <c r="H144" s="13" t="s">
        <v>79</v>
      </c>
      <c r="I144" s="27">
        <v>2006</v>
      </c>
      <c r="J144" s="27" t="s">
        <v>51</v>
      </c>
      <c r="K144" s="1"/>
      <c r="L144" s="12">
        <v>43</v>
      </c>
      <c r="M144" s="11"/>
      <c r="N144" s="11"/>
      <c r="O144" s="11"/>
      <c r="P144" s="11"/>
      <c r="Q144" s="11"/>
      <c r="R144" s="11"/>
      <c r="S144" s="11"/>
      <c r="T144" s="8"/>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row>
    <row r="145" spans="1:29" ht="12.75">
      <c r="A145" s="2"/>
      <c r="B145" s="5">
        <f t="shared" si="12"/>
        <v>43</v>
      </c>
      <c r="C145" s="5">
        <f t="shared" si="16"/>
        <v>1</v>
      </c>
      <c r="D145" s="5">
        <f t="shared" si="13"/>
        <v>43</v>
      </c>
      <c r="E145" s="5">
        <f t="shared" si="14"/>
        <v>0</v>
      </c>
      <c r="F145" s="16">
        <f t="shared" si="15"/>
        <v>43</v>
      </c>
      <c r="G145" s="32" t="s">
        <v>312</v>
      </c>
      <c r="H145" s="32" t="s">
        <v>315</v>
      </c>
      <c r="I145" s="13">
        <v>2007</v>
      </c>
      <c r="J145" s="32" t="s">
        <v>311</v>
      </c>
      <c r="AC145" s="12">
        <v>43</v>
      </c>
    </row>
    <row r="146" spans="1:46" ht="12.75">
      <c r="A146" s="2"/>
      <c r="B146" s="5">
        <f t="shared" si="12"/>
        <v>43</v>
      </c>
      <c r="C146" s="5">
        <f t="shared" si="16"/>
        <v>1</v>
      </c>
      <c r="D146" s="5">
        <f t="shared" si="13"/>
        <v>43</v>
      </c>
      <c r="E146" s="5">
        <f t="shared" si="14"/>
        <v>0</v>
      </c>
      <c r="F146" s="16">
        <f t="shared" si="15"/>
        <v>43</v>
      </c>
      <c r="G146" s="13" t="s">
        <v>175</v>
      </c>
      <c r="H146" s="28" t="s">
        <v>176</v>
      </c>
      <c r="I146" s="28"/>
      <c r="J146" s="28" t="s">
        <v>13</v>
      </c>
      <c r="K146" s="11"/>
      <c r="L146" s="1"/>
      <c r="M146" s="11"/>
      <c r="N146" s="11"/>
      <c r="O146" s="11"/>
      <c r="P146" s="11"/>
      <c r="Q146" s="11"/>
      <c r="R146" s="11"/>
      <c r="S146" s="11"/>
      <c r="T146" s="11"/>
      <c r="U146" s="8"/>
      <c r="V146" s="11"/>
      <c r="W146" s="11">
        <v>43</v>
      </c>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row>
    <row r="147" spans="1:29" ht="12.75">
      <c r="A147" s="2"/>
      <c r="B147" s="5">
        <f t="shared" si="12"/>
        <v>43</v>
      </c>
      <c r="C147" s="5">
        <f t="shared" si="16"/>
        <v>1</v>
      </c>
      <c r="D147" s="5">
        <f t="shared" si="13"/>
        <v>43</v>
      </c>
      <c r="E147" s="5">
        <f t="shared" si="14"/>
        <v>0</v>
      </c>
      <c r="F147" s="16">
        <f t="shared" si="15"/>
        <v>43</v>
      </c>
      <c r="G147" s="13" t="s">
        <v>155</v>
      </c>
      <c r="H147" s="13" t="s">
        <v>156</v>
      </c>
      <c r="I147" s="29">
        <v>2006</v>
      </c>
      <c r="J147" s="13" t="s">
        <v>134</v>
      </c>
      <c r="L147" s="1"/>
      <c r="Y147" s="11">
        <v>43</v>
      </c>
      <c r="AA147" s="3"/>
      <c r="AC147" s="3"/>
    </row>
    <row r="148" spans="1:26" ht="25.5">
      <c r="A148" s="2"/>
      <c r="B148" s="5">
        <f t="shared" si="12"/>
        <v>43</v>
      </c>
      <c r="C148" s="5">
        <f t="shared" si="16"/>
        <v>1</v>
      </c>
      <c r="D148" s="5">
        <f t="shared" si="13"/>
        <v>43</v>
      </c>
      <c r="E148" s="5">
        <f t="shared" si="14"/>
        <v>0</v>
      </c>
      <c r="F148" s="16">
        <f t="shared" si="15"/>
        <v>43</v>
      </c>
      <c r="G148" s="30" t="s">
        <v>260</v>
      </c>
      <c r="I148" s="31">
        <v>6</v>
      </c>
      <c r="J148" s="30" t="s">
        <v>258</v>
      </c>
      <c r="Z148" s="12">
        <v>43</v>
      </c>
    </row>
    <row r="149" spans="1:26" ht="12.75">
      <c r="A149" s="2"/>
      <c r="B149" s="5">
        <f t="shared" si="12"/>
        <v>42</v>
      </c>
      <c r="C149" s="5">
        <f t="shared" si="16"/>
        <v>1</v>
      </c>
      <c r="D149" s="5">
        <f t="shared" si="13"/>
        <v>42</v>
      </c>
      <c r="E149" s="5">
        <f t="shared" si="14"/>
        <v>0</v>
      </c>
      <c r="F149" s="16">
        <f t="shared" si="15"/>
        <v>42</v>
      </c>
      <c r="G149" s="30" t="s">
        <v>316</v>
      </c>
      <c r="H149" s="12" t="s">
        <v>317</v>
      </c>
      <c r="I149" s="31">
        <v>6</v>
      </c>
      <c r="J149" s="30" t="s">
        <v>251</v>
      </c>
      <c r="Z149" s="12">
        <v>42</v>
      </c>
    </row>
    <row r="150" spans="1:20" ht="12.75">
      <c r="A150" s="2"/>
      <c r="B150" s="5">
        <f t="shared" si="12"/>
        <v>42</v>
      </c>
      <c r="C150" s="5">
        <f t="shared" si="16"/>
        <v>1</v>
      </c>
      <c r="D150" s="5">
        <f t="shared" si="13"/>
        <v>42</v>
      </c>
      <c r="E150" s="5">
        <f t="shared" si="14"/>
        <v>0</v>
      </c>
      <c r="F150" s="16">
        <f t="shared" si="15"/>
        <v>42</v>
      </c>
      <c r="G150" s="13" t="s">
        <v>237</v>
      </c>
      <c r="H150" s="13" t="s">
        <v>238</v>
      </c>
      <c r="I150" s="13">
        <v>2006</v>
      </c>
      <c r="J150" s="13"/>
      <c r="T150" s="12">
        <v>42</v>
      </c>
    </row>
    <row r="151" spans="1:46" ht="12.75">
      <c r="A151" s="3"/>
      <c r="B151" s="5">
        <f t="shared" si="12"/>
        <v>42</v>
      </c>
      <c r="C151" s="5">
        <f t="shared" si="16"/>
        <v>1</v>
      </c>
      <c r="D151" s="5">
        <f t="shared" si="13"/>
        <v>42</v>
      </c>
      <c r="E151" s="5">
        <f t="shared" si="14"/>
        <v>0</v>
      </c>
      <c r="F151" s="16">
        <f t="shared" si="15"/>
        <v>42</v>
      </c>
      <c r="G151" s="32" t="s">
        <v>424</v>
      </c>
      <c r="H151" s="13" t="s">
        <v>431</v>
      </c>
      <c r="I151" s="13">
        <v>2006</v>
      </c>
      <c r="J151" s="32" t="s">
        <v>417</v>
      </c>
      <c r="AT151" s="12">
        <v>42</v>
      </c>
    </row>
    <row r="152" spans="1:32" ht="12.75">
      <c r="A152" s="2"/>
      <c r="B152" s="5">
        <f t="shared" si="12"/>
        <v>42</v>
      </c>
      <c r="C152" s="5">
        <f t="shared" si="16"/>
        <v>1</v>
      </c>
      <c r="D152" s="5">
        <f t="shared" si="13"/>
        <v>42</v>
      </c>
      <c r="E152" s="5">
        <f t="shared" si="14"/>
        <v>0</v>
      </c>
      <c r="F152" s="16">
        <f t="shared" si="15"/>
        <v>42</v>
      </c>
      <c r="G152" s="34" t="s">
        <v>346</v>
      </c>
      <c r="H152" s="34" t="s">
        <v>349</v>
      </c>
      <c r="I152" s="35" t="s">
        <v>284</v>
      </c>
      <c r="J152" s="34" t="s">
        <v>348</v>
      </c>
      <c r="AF152" s="12">
        <v>42</v>
      </c>
    </row>
    <row r="153" spans="1:46" ht="12.75">
      <c r="A153" s="2"/>
      <c r="B153" s="5">
        <f t="shared" si="12"/>
        <v>42</v>
      </c>
      <c r="C153" s="5">
        <f t="shared" si="16"/>
        <v>1</v>
      </c>
      <c r="D153" s="5">
        <f t="shared" si="13"/>
        <v>42</v>
      </c>
      <c r="E153" s="5">
        <f t="shared" si="14"/>
        <v>0</v>
      </c>
      <c r="F153" s="16">
        <f t="shared" si="15"/>
        <v>42</v>
      </c>
      <c r="G153" s="13" t="s">
        <v>203</v>
      </c>
      <c r="H153" s="13" t="s">
        <v>204</v>
      </c>
      <c r="I153" s="29">
        <v>2007</v>
      </c>
      <c r="J153" s="13" t="s">
        <v>134</v>
      </c>
      <c r="K153" s="11"/>
      <c r="L153" s="11"/>
      <c r="M153" s="11"/>
      <c r="N153" s="11"/>
      <c r="O153" s="11"/>
      <c r="P153" s="11"/>
      <c r="Q153" s="11"/>
      <c r="R153" s="11"/>
      <c r="S153" s="11"/>
      <c r="V153" s="11"/>
      <c r="W153" s="11"/>
      <c r="X153" s="11"/>
      <c r="Y153" s="11">
        <v>42</v>
      </c>
      <c r="Z153" s="11"/>
      <c r="AA153" s="11"/>
      <c r="AB153" s="11"/>
      <c r="AC153" s="11"/>
      <c r="AD153" s="11"/>
      <c r="AE153" s="11"/>
      <c r="AF153" s="11"/>
      <c r="AG153" s="11"/>
      <c r="AH153" s="11"/>
      <c r="AI153" s="11"/>
      <c r="AJ153" s="11"/>
      <c r="AK153" s="11"/>
      <c r="AL153" s="11"/>
      <c r="AM153" s="11"/>
      <c r="AN153" s="11"/>
      <c r="AO153" s="11"/>
      <c r="AP153" s="11"/>
      <c r="AQ153" s="11"/>
      <c r="AR153" s="11"/>
      <c r="AS153" s="11"/>
      <c r="AT153" s="11"/>
    </row>
    <row r="154" spans="1:35" ht="12.75">
      <c r="A154" s="2"/>
      <c r="B154" s="5">
        <f t="shared" si="12"/>
        <v>42</v>
      </c>
      <c r="C154" s="5">
        <f t="shared" si="16"/>
        <v>1</v>
      </c>
      <c r="D154" s="5">
        <f t="shared" si="13"/>
        <v>42</v>
      </c>
      <c r="E154" s="5">
        <f t="shared" si="14"/>
        <v>0</v>
      </c>
      <c r="F154" s="16">
        <f t="shared" si="15"/>
        <v>42</v>
      </c>
      <c r="G154" s="40" t="s">
        <v>393</v>
      </c>
      <c r="H154" s="41"/>
      <c r="I154" s="40">
        <v>2006</v>
      </c>
      <c r="J154" s="40" t="s">
        <v>387</v>
      </c>
      <c r="AI154" s="12">
        <v>42</v>
      </c>
    </row>
    <row r="155" spans="1:46" ht="13.5" customHeight="1">
      <c r="A155" s="2"/>
      <c r="B155" s="5">
        <f t="shared" si="12"/>
        <v>42</v>
      </c>
      <c r="C155" s="5">
        <f t="shared" si="16"/>
        <v>1</v>
      </c>
      <c r="D155" s="5">
        <f t="shared" si="13"/>
        <v>42</v>
      </c>
      <c r="E155" s="5">
        <f t="shared" si="14"/>
        <v>0</v>
      </c>
      <c r="F155" s="16">
        <f t="shared" si="15"/>
        <v>42</v>
      </c>
      <c r="G155" s="26" t="s">
        <v>80</v>
      </c>
      <c r="H155" s="13" t="s">
        <v>81</v>
      </c>
      <c r="I155" s="27">
        <v>2006</v>
      </c>
      <c r="J155" s="27" t="s">
        <v>82</v>
      </c>
      <c r="K155" s="1"/>
      <c r="L155" s="12">
        <v>42</v>
      </c>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row>
    <row r="156" spans="1:46" ht="13.5" customHeight="1">
      <c r="A156" s="2"/>
      <c r="B156" s="5">
        <f t="shared" si="12"/>
        <v>42</v>
      </c>
      <c r="C156" s="5">
        <f t="shared" si="16"/>
        <v>1</v>
      </c>
      <c r="D156" s="5">
        <f t="shared" si="13"/>
        <v>42</v>
      </c>
      <c r="E156" s="5">
        <f t="shared" si="14"/>
        <v>0</v>
      </c>
      <c r="F156" s="16">
        <f t="shared" si="15"/>
        <v>42</v>
      </c>
      <c r="G156" s="13" t="s">
        <v>157</v>
      </c>
      <c r="H156" s="13" t="s">
        <v>158</v>
      </c>
      <c r="I156" s="29">
        <v>2007</v>
      </c>
      <c r="J156" s="13" t="s">
        <v>134</v>
      </c>
      <c r="K156" s="11"/>
      <c r="L156" s="11"/>
      <c r="M156" s="11"/>
      <c r="N156" s="11"/>
      <c r="O156" s="1"/>
      <c r="P156" s="11"/>
      <c r="Q156" s="8"/>
      <c r="R156" s="11"/>
      <c r="S156" s="11"/>
      <c r="T156" s="11"/>
      <c r="U156" s="11"/>
      <c r="V156" s="11"/>
      <c r="W156" s="11"/>
      <c r="X156" s="11"/>
      <c r="Y156" s="1">
        <v>42</v>
      </c>
      <c r="Z156" s="11"/>
      <c r="AA156" s="11"/>
      <c r="AB156" s="11"/>
      <c r="AC156" s="11"/>
      <c r="AD156" s="11"/>
      <c r="AE156" s="11"/>
      <c r="AF156" s="11"/>
      <c r="AG156" s="11"/>
      <c r="AH156" s="11"/>
      <c r="AI156" s="11"/>
      <c r="AJ156" s="11"/>
      <c r="AK156" s="11"/>
      <c r="AL156" s="11"/>
      <c r="AM156" s="11"/>
      <c r="AN156" s="11"/>
      <c r="AO156" s="11"/>
      <c r="AP156" s="11"/>
      <c r="AQ156" s="11"/>
      <c r="AR156" s="11"/>
      <c r="AS156" s="11"/>
      <c r="AT156" s="11"/>
    </row>
    <row r="157" spans="1:23" ht="13.5" customHeight="1">
      <c r="A157" s="2"/>
      <c r="B157" s="5">
        <f t="shared" si="12"/>
        <v>42</v>
      </c>
      <c r="C157" s="5">
        <f t="shared" si="16"/>
        <v>1</v>
      </c>
      <c r="D157" s="5">
        <f t="shared" si="13"/>
        <v>42</v>
      </c>
      <c r="E157" s="5">
        <f t="shared" si="14"/>
        <v>0</v>
      </c>
      <c r="F157" s="16">
        <f t="shared" si="15"/>
        <v>42</v>
      </c>
      <c r="G157" s="13" t="s">
        <v>50</v>
      </c>
      <c r="H157" s="28" t="s">
        <v>177</v>
      </c>
      <c r="I157" s="28"/>
      <c r="J157" s="28" t="s">
        <v>178</v>
      </c>
      <c r="K157" s="11"/>
      <c r="W157" s="1">
        <v>42</v>
      </c>
    </row>
    <row r="158" spans="1:37" ht="13.5" customHeight="1">
      <c r="A158" s="2"/>
      <c r="B158" s="5">
        <f t="shared" si="12"/>
        <v>42</v>
      </c>
      <c r="C158" s="5">
        <f t="shared" si="16"/>
        <v>1</v>
      </c>
      <c r="D158" s="5">
        <f t="shared" si="13"/>
        <v>42</v>
      </c>
      <c r="E158" s="5">
        <f t="shared" si="14"/>
        <v>0</v>
      </c>
      <c r="F158" s="16">
        <f t="shared" si="15"/>
        <v>42</v>
      </c>
      <c r="G158" s="37" t="s">
        <v>406</v>
      </c>
      <c r="H158" s="13" t="s">
        <v>222</v>
      </c>
      <c r="I158" s="38" t="s">
        <v>374</v>
      </c>
      <c r="J158" s="39" t="s">
        <v>382</v>
      </c>
      <c r="AK158" s="12">
        <v>42</v>
      </c>
    </row>
    <row r="159" spans="1:27" ht="13.5" customHeight="1">
      <c r="A159" s="2"/>
      <c r="B159" s="5">
        <f t="shared" si="12"/>
        <v>42</v>
      </c>
      <c r="C159" s="5">
        <f t="shared" si="16"/>
        <v>1</v>
      </c>
      <c r="D159" s="5">
        <f t="shared" si="13"/>
        <v>42</v>
      </c>
      <c r="E159" s="5">
        <f t="shared" si="14"/>
        <v>0</v>
      </c>
      <c r="F159" s="16">
        <f t="shared" si="15"/>
        <v>42</v>
      </c>
      <c r="G159" s="28" t="s">
        <v>282</v>
      </c>
      <c r="H159" s="28" t="s">
        <v>141</v>
      </c>
      <c r="I159" s="28">
        <v>2007</v>
      </c>
      <c r="J159" s="28" t="s">
        <v>236</v>
      </c>
      <c r="AA159" s="12">
        <v>42</v>
      </c>
    </row>
    <row r="160" spans="1:28" ht="13.5" customHeight="1">
      <c r="A160" s="2"/>
      <c r="B160" s="5">
        <f t="shared" si="12"/>
        <v>41</v>
      </c>
      <c r="C160" s="5">
        <f t="shared" si="16"/>
        <v>1</v>
      </c>
      <c r="D160" s="5">
        <f t="shared" si="13"/>
        <v>41</v>
      </c>
      <c r="E160" s="5">
        <f t="shared" si="14"/>
        <v>0</v>
      </c>
      <c r="F160" s="16">
        <f t="shared" si="15"/>
        <v>41</v>
      </c>
      <c r="G160" s="32" t="s">
        <v>301</v>
      </c>
      <c r="H160" s="32" t="s">
        <v>249</v>
      </c>
      <c r="I160" s="32" t="s">
        <v>287</v>
      </c>
      <c r="J160" s="32" t="s">
        <v>295</v>
      </c>
      <c r="AB160" s="12">
        <v>41</v>
      </c>
    </row>
    <row r="161" spans="1:26" ht="13.5" customHeight="1">
      <c r="A161" s="2"/>
      <c r="B161" s="5">
        <f t="shared" si="12"/>
        <v>41</v>
      </c>
      <c r="C161" s="5">
        <f t="shared" si="16"/>
        <v>1</v>
      </c>
      <c r="D161" s="5">
        <f t="shared" si="13"/>
        <v>41</v>
      </c>
      <c r="E161" s="5">
        <f t="shared" si="14"/>
        <v>0</v>
      </c>
      <c r="F161" s="16">
        <f t="shared" si="15"/>
        <v>41</v>
      </c>
      <c r="G161" s="30" t="s">
        <v>261</v>
      </c>
      <c r="I161" s="31">
        <v>7</v>
      </c>
      <c r="J161" s="30" t="s">
        <v>251</v>
      </c>
      <c r="Z161" s="12">
        <v>41</v>
      </c>
    </row>
    <row r="162" spans="1:46" ht="13.5" customHeight="1">
      <c r="A162" s="2"/>
      <c r="B162" s="5">
        <f t="shared" si="12"/>
        <v>41</v>
      </c>
      <c r="C162" s="5">
        <f t="shared" si="16"/>
        <v>1</v>
      </c>
      <c r="D162" s="5">
        <f t="shared" si="13"/>
        <v>41</v>
      </c>
      <c r="E162" s="5">
        <f t="shared" si="14"/>
        <v>0</v>
      </c>
      <c r="F162" s="16">
        <f t="shared" si="15"/>
        <v>41</v>
      </c>
      <c r="G162" s="13" t="s">
        <v>50</v>
      </c>
      <c r="H162" s="13" t="s">
        <v>205</v>
      </c>
      <c r="I162" s="29">
        <v>2006</v>
      </c>
      <c r="J162" s="13" t="s">
        <v>134</v>
      </c>
      <c r="K162" s="11"/>
      <c r="L162" s="1"/>
      <c r="M162" s="1"/>
      <c r="N162" s="1"/>
      <c r="O162" s="1"/>
      <c r="P162" s="1"/>
      <c r="Q162" s="1"/>
      <c r="R162" s="1"/>
      <c r="S162" s="1"/>
      <c r="U162" s="1"/>
      <c r="V162" s="1"/>
      <c r="W162" s="11"/>
      <c r="X162" s="1"/>
      <c r="Y162" s="11">
        <v>41</v>
      </c>
      <c r="Z162" s="1"/>
      <c r="AA162" s="1"/>
      <c r="AB162" s="1"/>
      <c r="AC162" s="1"/>
      <c r="AD162" s="1"/>
      <c r="AE162" s="1"/>
      <c r="AF162" s="1"/>
      <c r="AG162" s="1"/>
      <c r="AH162" s="1"/>
      <c r="AI162" s="1"/>
      <c r="AJ162" s="1"/>
      <c r="AK162" s="1"/>
      <c r="AL162" s="1"/>
      <c r="AM162" s="1"/>
      <c r="AN162" s="1"/>
      <c r="AO162" s="1"/>
      <c r="AP162" s="1"/>
      <c r="AQ162" s="1"/>
      <c r="AR162" s="1"/>
      <c r="AS162" s="1"/>
      <c r="AT162" s="1"/>
    </row>
    <row r="163" spans="1:35" ht="13.5" customHeight="1">
      <c r="A163" s="2"/>
      <c r="B163" s="5">
        <f t="shared" si="12"/>
        <v>41</v>
      </c>
      <c r="C163" s="5">
        <f t="shared" si="16"/>
        <v>1</v>
      </c>
      <c r="D163" s="5">
        <f t="shared" si="13"/>
        <v>41</v>
      </c>
      <c r="E163" s="5">
        <f t="shared" si="14"/>
        <v>0</v>
      </c>
      <c r="F163" s="16">
        <f t="shared" si="15"/>
        <v>41</v>
      </c>
      <c r="G163" s="40" t="s">
        <v>394</v>
      </c>
      <c r="H163" s="41"/>
      <c r="I163" s="40">
        <v>2006</v>
      </c>
      <c r="J163" s="40" t="s">
        <v>387</v>
      </c>
      <c r="AI163" s="12">
        <v>41</v>
      </c>
    </row>
    <row r="164" spans="1:13" ht="15">
      <c r="A164" s="2"/>
      <c r="B164" s="5">
        <f t="shared" si="12"/>
        <v>41</v>
      </c>
      <c r="C164" s="5">
        <f t="shared" si="16"/>
        <v>1</v>
      </c>
      <c r="D164" s="5">
        <f t="shared" si="13"/>
        <v>41</v>
      </c>
      <c r="E164" s="5">
        <f t="shared" si="14"/>
        <v>0</v>
      </c>
      <c r="F164" s="16">
        <f t="shared" si="15"/>
        <v>41</v>
      </c>
      <c r="G164" s="26" t="s">
        <v>83</v>
      </c>
      <c r="H164" s="13" t="s">
        <v>84</v>
      </c>
      <c r="I164" s="27">
        <v>2007</v>
      </c>
      <c r="J164" s="27" t="s">
        <v>85</v>
      </c>
      <c r="K164" s="1"/>
      <c r="L164" s="12">
        <v>41</v>
      </c>
      <c r="M164" s="1"/>
    </row>
    <row r="165" spans="1:20" ht="12.75">
      <c r="A165" s="2"/>
      <c r="B165" s="5">
        <f t="shared" si="12"/>
        <v>41</v>
      </c>
      <c r="C165" s="5">
        <f t="shared" si="16"/>
        <v>1</v>
      </c>
      <c r="D165" s="5">
        <f t="shared" si="13"/>
        <v>41</v>
      </c>
      <c r="E165" s="5">
        <f t="shared" si="14"/>
        <v>0</v>
      </c>
      <c r="F165" s="16">
        <f t="shared" si="15"/>
        <v>41</v>
      </c>
      <c r="G165" s="13" t="s">
        <v>239</v>
      </c>
      <c r="H165" s="13" t="s">
        <v>240</v>
      </c>
      <c r="I165" s="13">
        <v>2007</v>
      </c>
      <c r="J165" s="13"/>
      <c r="T165" s="12">
        <v>41</v>
      </c>
    </row>
    <row r="166" spans="1:33" ht="13.5" customHeight="1">
      <c r="A166" s="2"/>
      <c r="B166" s="5">
        <f t="shared" si="12"/>
        <v>41</v>
      </c>
      <c r="C166" s="5">
        <f t="shared" si="16"/>
        <v>1</v>
      </c>
      <c r="D166" s="5">
        <f t="shared" si="13"/>
        <v>41</v>
      </c>
      <c r="E166" s="5">
        <f t="shared" si="14"/>
        <v>0</v>
      </c>
      <c r="F166" s="16">
        <f t="shared" si="15"/>
        <v>41</v>
      </c>
      <c r="G166" s="28" t="s">
        <v>362</v>
      </c>
      <c r="H166" s="13" t="s">
        <v>363</v>
      </c>
      <c r="I166" s="36">
        <v>2006</v>
      </c>
      <c r="J166" s="28" t="s">
        <v>359</v>
      </c>
      <c r="AG166" s="12">
        <v>41</v>
      </c>
    </row>
    <row r="167" spans="1:46" ht="13.5" customHeight="1">
      <c r="A167" s="2"/>
      <c r="B167" s="5">
        <f t="shared" si="12"/>
        <v>41</v>
      </c>
      <c r="C167" s="5">
        <f t="shared" si="16"/>
        <v>1</v>
      </c>
      <c r="D167" s="5">
        <f t="shared" si="13"/>
        <v>41</v>
      </c>
      <c r="E167" s="5">
        <f t="shared" si="14"/>
        <v>0</v>
      </c>
      <c r="F167" s="16">
        <f t="shared" si="15"/>
        <v>41</v>
      </c>
      <c r="G167" s="13" t="s">
        <v>159</v>
      </c>
      <c r="H167" s="13" t="s">
        <v>160</v>
      </c>
      <c r="I167" s="29">
        <v>2006</v>
      </c>
      <c r="J167" s="13" t="s">
        <v>134</v>
      </c>
      <c r="K167" s="1"/>
      <c r="L167" s="11"/>
      <c r="M167" s="11"/>
      <c r="N167" s="11"/>
      <c r="O167" s="11"/>
      <c r="P167" s="11"/>
      <c r="Q167" s="11"/>
      <c r="R167" s="11"/>
      <c r="S167" s="11"/>
      <c r="T167" s="8"/>
      <c r="U167" s="11"/>
      <c r="V167" s="11"/>
      <c r="W167" s="11"/>
      <c r="X167" s="11"/>
      <c r="Y167" s="11">
        <v>41</v>
      </c>
      <c r="Z167" s="11"/>
      <c r="AA167" s="11"/>
      <c r="AB167" s="11"/>
      <c r="AC167" s="11"/>
      <c r="AD167" s="11"/>
      <c r="AE167" s="11"/>
      <c r="AF167" s="11"/>
      <c r="AG167" s="11"/>
      <c r="AH167" s="11"/>
      <c r="AI167" s="11"/>
      <c r="AJ167" s="11"/>
      <c r="AK167" s="11"/>
      <c r="AL167" s="11"/>
      <c r="AM167" s="11"/>
      <c r="AN167" s="11"/>
      <c r="AO167" s="11"/>
      <c r="AP167" s="11"/>
      <c r="AQ167" s="11"/>
      <c r="AR167" s="11"/>
      <c r="AS167" s="11"/>
      <c r="AT167" s="11"/>
    </row>
    <row r="168" spans="1:33" ht="13.5" customHeight="1">
      <c r="A168" s="2"/>
      <c r="B168" s="5">
        <f t="shared" si="12"/>
        <v>40</v>
      </c>
      <c r="C168" s="5">
        <f t="shared" si="16"/>
        <v>1</v>
      </c>
      <c r="D168" s="5">
        <f t="shared" si="13"/>
        <v>40</v>
      </c>
      <c r="E168" s="5">
        <f t="shared" si="14"/>
        <v>0</v>
      </c>
      <c r="F168" s="16">
        <f t="shared" si="15"/>
        <v>40</v>
      </c>
      <c r="G168" s="28" t="s">
        <v>364</v>
      </c>
      <c r="H168" s="13" t="s">
        <v>365</v>
      </c>
      <c r="I168" s="36">
        <v>2007</v>
      </c>
      <c r="J168" s="28" t="s">
        <v>366</v>
      </c>
      <c r="AG168" s="12">
        <v>40</v>
      </c>
    </row>
    <row r="169" spans="1:25" ht="13.5" customHeight="1">
      <c r="A169" s="2"/>
      <c r="B169" s="5">
        <f t="shared" si="12"/>
        <v>40</v>
      </c>
      <c r="C169" s="5">
        <f t="shared" si="16"/>
        <v>1</v>
      </c>
      <c r="D169" s="5">
        <f t="shared" si="13"/>
        <v>40</v>
      </c>
      <c r="E169" s="5">
        <f t="shared" si="14"/>
        <v>0</v>
      </c>
      <c r="F169" s="16">
        <f t="shared" si="15"/>
        <v>40</v>
      </c>
      <c r="G169" s="13" t="s">
        <v>161</v>
      </c>
      <c r="H169" s="13" t="s">
        <v>162</v>
      </c>
      <c r="I169" s="29">
        <v>2007</v>
      </c>
      <c r="J169" s="13" t="s">
        <v>163</v>
      </c>
      <c r="K169" s="11"/>
      <c r="T169" s="1"/>
      <c r="U169" s="8"/>
      <c r="Y169" s="1">
        <v>40</v>
      </c>
    </row>
    <row r="170" spans="1:46" ht="13.5" customHeight="1">
      <c r="A170" s="3"/>
      <c r="B170" s="5">
        <f t="shared" si="12"/>
        <v>40</v>
      </c>
      <c r="C170" s="5">
        <f aca="true" t="shared" si="17" ref="C170:C201">COUNT(K170:AT170)</f>
        <v>1</v>
      </c>
      <c r="D170" s="5">
        <f t="shared" si="13"/>
        <v>40</v>
      </c>
      <c r="E170" s="5">
        <f t="shared" si="14"/>
        <v>0</v>
      </c>
      <c r="F170" s="16">
        <f t="shared" si="15"/>
        <v>40</v>
      </c>
      <c r="G170" s="32" t="s">
        <v>432</v>
      </c>
      <c r="H170" s="13" t="s">
        <v>433</v>
      </c>
      <c r="I170" s="13">
        <v>2006</v>
      </c>
      <c r="J170" s="32" t="s">
        <v>348</v>
      </c>
      <c r="AT170" s="12">
        <v>40</v>
      </c>
    </row>
    <row r="171" spans="1:35" ht="13.5" customHeight="1">
      <c r="A171" s="2"/>
      <c r="B171" s="5">
        <f t="shared" si="12"/>
        <v>40</v>
      </c>
      <c r="C171" s="5">
        <f t="shared" si="17"/>
        <v>1</v>
      </c>
      <c r="D171" s="5">
        <f t="shared" si="13"/>
        <v>40</v>
      </c>
      <c r="E171" s="5">
        <f t="shared" si="14"/>
        <v>0</v>
      </c>
      <c r="F171" s="16">
        <f t="shared" si="15"/>
        <v>40</v>
      </c>
      <c r="G171" s="40" t="s">
        <v>395</v>
      </c>
      <c r="H171" s="41"/>
      <c r="I171" s="40">
        <v>2006</v>
      </c>
      <c r="J171" s="40" t="s">
        <v>387</v>
      </c>
      <c r="AI171" s="12">
        <v>40</v>
      </c>
    </row>
    <row r="172" spans="1:46" ht="13.5" customHeight="1">
      <c r="A172" s="2"/>
      <c r="B172" s="5">
        <f t="shared" si="12"/>
        <v>40</v>
      </c>
      <c r="C172" s="5">
        <f t="shared" si="17"/>
        <v>1</v>
      </c>
      <c r="D172" s="5">
        <f t="shared" si="13"/>
        <v>40</v>
      </c>
      <c r="E172" s="5">
        <f t="shared" si="14"/>
        <v>0</v>
      </c>
      <c r="F172" s="16">
        <f t="shared" si="15"/>
        <v>40</v>
      </c>
      <c r="G172" s="26" t="s">
        <v>86</v>
      </c>
      <c r="H172" s="13" t="s">
        <v>87</v>
      </c>
      <c r="I172" s="27">
        <v>2006</v>
      </c>
      <c r="J172" s="27"/>
      <c r="K172" s="1"/>
      <c r="L172" s="12">
        <v>40</v>
      </c>
      <c r="M172" s="1"/>
      <c r="N172" s="11"/>
      <c r="O172" s="11"/>
      <c r="P172" s="11"/>
      <c r="Q172" s="11"/>
      <c r="R172" s="11"/>
      <c r="S172" s="11"/>
      <c r="T172" s="11"/>
      <c r="U172" s="8"/>
      <c r="V172" s="11"/>
      <c r="W172" s="11"/>
      <c r="X172" s="11"/>
      <c r="Y172" s="11"/>
      <c r="Z172" s="11"/>
      <c r="AA172" s="11"/>
      <c r="AB172" s="11"/>
      <c r="AC172" s="11"/>
      <c r="AD172" s="11"/>
      <c r="AE172" s="11"/>
      <c r="AF172" s="11"/>
      <c r="AG172" s="11"/>
      <c r="AH172" s="11"/>
      <c r="AI172" s="11"/>
      <c r="AJ172" s="11"/>
      <c r="AK172" s="11"/>
      <c r="AL172" s="11"/>
      <c r="AM172" s="11"/>
      <c r="AO172" s="11"/>
      <c r="AP172" s="11"/>
      <c r="AQ172" s="11"/>
      <c r="AR172" s="11"/>
      <c r="AS172" s="11"/>
      <c r="AT172" s="11"/>
    </row>
    <row r="173" spans="1:26" ht="13.5" customHeight="1">
      <c r="A173" s="2"/>
      <c r="B173" s="5">
        <f t="shared" si="12"/>
        <v>40</v>
      </c>
      <c r="C173" s="5">
        <f t="shared" si="17"/>
        <v>1</v>
      </c>
      <c r="D173" s="5">
        <f t="shared" si="13"/>
        <v>40</v>
      </c>
      <c r="E173" s="5">
        <f t="shared" si="14"/>
        <v>0</v>
      </c>
      <c r="F173" s="16">
        <f t="shared" si="15"/>
        <v>40</v>
      </c>
      <c r="G173" s="30" t="s">
        <v>262</v>
      </c>
      <c r="I173" s="31">
        <v>7</v>
      </c>
      <c r="J173" s="30" t="s">
        <v>251</v>
      </c>
      <c r="Z173" s="12">
        <v>40</v>
      </c>
    </row>
    <row r="174" spans="1:20" ht="13.5" customHeight="1">
      <c r="A174" s="2"/>
      <c r="B174" s="5">
        <f t="shared" si="12"/>
        <v>40</v>
      </c>
      <c r="C174" s="5">
        <f t="shared" si="17"/>
        <v>1</v>
      </c>
      <c r="D174" s="5">
        <f t="shared" si="13"/>
        <v>40</v>
      </c>
      <c r="E174" s="5">
        <f t="shared" si="14"/>
        <v>0</v>
      </c>
      <c r="F174" s="16">
        <f t="shared" si="15"/>
        <v>40</v>
      </c>
      <c r="G174" s="13" t="s">
        <v>241</v>
      </c>
      <c r="H174" s="13" t="s">
        <v>242</v>
      </c>
      <c r="I174" s="13">
        <v>2007</v>
      </c>
      <c r="J174" s="13" t="s">
        <v>96</v>
      </c>
      <c r="T174" s="12">
        <v>40</v>
      </c>
    </row>
    <row r="175" spans="1:23" ht="13.5" customHeight="1">
      <c r="A175" s="2"/>
      <c r="B175" s="5">
        <f t="shared" si="12"/>
        <v>40</v>
      </c>
      <c r="C175" s="5">
        <f t="shared" si="17"/>
        <v>1</v>
      </c>
      <c r="D175" s="5">
        <f t="shared" si="13"/>
        <v>40</v>
      </c>
      <c r="E175" s="5">
        <f t="shared" si="14"/>
        <v>0</v>
      </c>
      <c r="F175" s="16">
        <f t="shared" si="15"/>
        <v>40</v>
      </c>
      <c r="G175" s="13" t="s">
        <v>179</v>
      </c>
      <c r="H175" s="28" t="s">
        <v>128</v>
      </c>
      <c r="I175" s="28"/>
      <c r="J175" s="28" t="s">
        <v>13</v>
      </c>
      <c r="L175" s="1"/>
      <c r="W175" s="1">
        <v>40</v>
      </c>
    </row>
    <row r="176" spans="1:26" ht="25.5">
      <c r="A176" s="2"/>
      <c r="B176" s="5">
        <f t="shared" si="12"/>
        <v>39</v>
      </c>
      <c r="C176" s="5">
        <f t="shared" si="17"/>
        <v>1</v>
      </c>
      <c r="D176" s="5">
        <f t="shared" si="13"/>
        <v>39</v>
      </c>
      <c r="E176" s="5">
        <f t="shared" si="14"/>
        <v>0</v>
      </c>
      <c r="F176" s="16">
        <f t="shared" si="15"/>
        <v>39</v>
      </c>
      <c r="G176" s="30" t="s">
        <v>263</v>
      </c>
      <c r="I176" s="31">
        <v>7</v>
      </c>
      <c r="J176" s="30" t="s">
        <v>251</v>
      </c>
      <c r="Z176" s="12">
        <v>39</v>
      </c>
    </row>
    <row r="177" spans="1:23" ht="12.75">
      <c r="A177" s="2"/>
      <c r="B177" s="5">
        <f t="shared" si="12"/>
        <v>39</v>
      </c>
      <c r="C177" s="5">
        <f t="shared" si="17"/>
        <v>1</v>
      </c>
      <c r="D177" s="5">
        <f t="shared" si="13"/>
        <v>39</v>
      </c>
      <c r="E177" s="5">
        <f t="shared" si="14"/>
        <v>0</v>
      </c>
      <c r="F177" s="16">
        <f t="shared" si="15"/>
        <v>39</v>
      </c>
      <c r="G177" s="13" t="s">
        <v>180</v>
      </c>
      <c r="H177" s="28" t="s">
        <v>148</v>
      </c>
      <c r="I177" s="28"/>
      <c r="J177" s="28" t="s">
        <v>13</v>
      </c>
      <c r="K177" s="11"/>
      <c r="U177" s="8"/>
      <c r="W177" s="11">
        <v>39</v>
      </c>
    </row>
    <row r="178" spans="1:46" ht="15">
      <c r="A178" s="2"/>
      <c r="B178" s="5">
        <f t="shared" si="12"/>
        <v>39</v>
      </c>
      <c r="C178" s="5">
        <f t="shared" si="17"/>
        <v>1</v>
      </c>
      <c r="D178" s="5">
        <f t="shared" si="13"/>
        <v>39</v>
      </c>
      <c r="E178" s="5">
        <f t="shared" si="14"/>
        <v>0</v>
      </c>
      <c r="F178" s="16">
        <f t="shared" si="15"/>
        <v>39</v>
      </c>
      <c r="G178" s="26" t="s">
        <v>88</v>
      </c>
      <c r="H178" s="13" t="s">
        <v>66</v>
      </c>
      <c r="I178" s="27">
        <v>2006</v>
      </c>
      <c r="J178" s="27" t="s">
        <v>85</v>
      </c>
      <c r="K178" s="1"/>
      <c r="L178" s="12">
        <v>39</v>
      </c>
      <c r="M178" s="1"/>
      <c r="N178" s="1"/>
      <c r="O178" s="1"/>
      <c r="P178" s="1"/>
      <c r="Q178" s="1"/>
      <c r="R178" s="1"/>
      <c r="S178" s="1"/>
      <c r="T178" s="1"/>
      <c r="U178" s="1"/>
      <c r="V178" s="1"/>
      <c r="W178" s="1"/>
      <c r="X178" s="1"/>
      <c r="Y178" s="1"/>
      <c r="Z178" s="11"/>
      <c r="AA178" s="1"/>
      <c r="AB178" s="1"/>
      <c r="AC178" s="1"/>
      <c r="AD178" s="1"/>
      <c r="AE178" s="1"/>
      <c r="AF178" s="1"/>
      <c r="AG178" s="1"/>
      <c r="AH178" s="1"/>
      <c r="AI178" s="1"/>
      <c r="AJ178" s="1"/>
      <c r="AK178" s="1"/>
      <c r="AL178" s="1"/>
      <c r="AM178" s="1"/>
      <c r="AN178" s="1"/>
      <c r="AO178" s="1"/>
      <c r="AP178" s="1"/>
      <c r="AQ178" s="1"/>
      <c r="AR178" s="1"/>
      <c r="AS178" s="1"/>
      <c r="AT178" s="1"/>
    </row>
    <row r="179" spans="1:20" ht="12.75">
      <c r="A179" s="2"/>
      <c r="B179" s="5">
        <f t="shared" si="12"/>
        <v>39</v>
      </c>
      <c r="C179" s="5">
        <f t="shared" si="17"/>
        <v>1</v>
      </c>
      <c r="D179" s="5">
        <f t="shared" si="13"/>
        <v>39</v>
      </c>
      <c r="E179" s="5">
        <f t="shared" si="14"/>
        <v>0</v>
      </c>
      <c r="F179" s="16">
        <f t="shared" si="15"/>
        <v>39</v>
      </c>
      <c r="G179" s="13" t="s">
        <v>243</v>
      </c>
      <c r="H179" s="13" t="s">
        <v>244</v>
      </c>
      <c r="I179" s="13">
        <v>2006</v>
      </c>
      <c r="J179" s="13" t="s">
        <v>245</v>
      </c>
      <c r="T179" s="12">
        <v>39</v>
      </c>
    </row>
    <row r="180" spans="1:46" ht="12.75">
      <c r="A180" s="3"/>
      <c r="B180" s="5">
        <f t="shared" si="12"/>
        <v>39</v>
      </c>
      <c r="C180" s="5">
        <f t="shared" si="17"/>
        <v>1</v>
      </c>
      <c r="D180" s="5">
        <f t="shared" si="13"/>
        <v>39</v>
      </c>
      <c r="E180" s="5">
        <f t="shared" si="14"/>
        <v>0</v>
      </c>
      <c r="F180" s="16">
        <f t="shared" si="15"/>
        <v>39</v>
      </c>
      <c r="G180" s="32" t="s">
        <v>434</v>
      </c>
      <c r="H180" s="13" t="s">
        <v>435</v>
      </c>
      <c r="I180" s="13">
        <v>2006</v>
      </c>
      <c r="J180" s="32" t="s">
        <v>417</v>
      </c>
      <c r="AT180" s="12">
        <v>39</v>
      </c>
    </row>
    <row r="181" spans="1:28" ht="12.75">
      <c r="A181" s="2"/>
      <c r="B181" s="5">
        <f t="shared" si="12"/>
        <v>39</v>
      </c>
      <c r="C181" s="5">
        <f t="shared" si="17"/>
        <v>1</v>
      </c>
      <c r="D181" s="5">
        <f t="shared" si="13"/>
        <v>39</v>
      </c>
      <c r="E181" s="5">
        <f t="shared" si="14"/>
        <v>0</v>
      </c>
      <c r="F181" s="16">
        <f t="shared" si="15"/>
        <v>39</v>
      </c>
      <c r="G181" s="32" t="s">
        <v>302</v>
      </c>
      <c r="H181" s="32" t="s">
        <v>176</v>
      </c>
      <c r="I181" s="32" t="s">
        <v>287</v>
      </c>
      <c r="J181" s="32" t="s">
        <v>25</v>
      </c>
      <c r="AB181" s="12">
        <v>39</v>
      </c>
    </row>
    <row r="182" spans="1:20" ht="12.75">
      <c r="A182" s="2"/>
      <c r="B182" s="5">
        <f t="shared" si="12"/>
        <v>38</v>
      </c>
      <c r="C182" s="5">
        <f t="shared" si="17"/>
        <v>1</v>
      </c>
      <c r="D182" s="5">
        <f t="shared" si="13"/>
        <v>38</v>
      </c>
      <c r="E182" s="5">
        <f t="shared" si="14"/>
        <v>0</v>
      </c>
      <c r="F182" s="16">
        <f t="shared" si="15"/>
        <v>38</v>
      </c>
      <c r="G182" s="13" t="s">
        <v>246</v>
      </c>
      <c r="H182" s="13" t="s">
        <v>247</v>
      </c>
      <c r="I182" s="13">
        <v>2007</v>
      </c>
      <c r="J182" s="13" t="s">
        <v>96</v>
      </c>
      <c r="T182" s="12">
        <v>38</v>
      </c>
    </row>
    <row r="183" spans="1:46" ht="15">
      <c r="A183" s="2"/>
      <c r="B183" s="5">
        <f t="shared" si="12"/>
        <v>38</v>
      </c>
      <c r="C183" s="5">
        <f t="shared" si="17"/>
        <v>1</v>
      </c>
      <c r="D183" s="5">
        <f t="shared" si="13"/>
        <v>38</v>
      </c>
      <c r="E183" s="5">
        <f t="shared" si="14"/>
        <v>0</v>
      </c>
      <c r="F183" s="16">
        <f t="shared" si="15"/>
        <v>38</v>
      </c>
      <c r="G183" s="26" t="s">
        <v>89</v>
      </c>
      <c r="H183" s="13" t="s">
        <v>90</v>
      </c>
      <c r="I183" s="27">
        <v>2007</v>
      </c>
      <c r="J183" s="27" t="s">
        <v>9</v>
      </c>
      <c r="K183" s="1"/>
      <c r="L183" s="12">
        <v>38</v>
      </c>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row>
    <row r="184" spans="1:26" ht="25.5">
      <c r="A184" s="2"/>
      <c r="B184" s="5">
        <f t="shared" si="12"/>
        <v>38</v>
      </c>
      <c r="C184" s="5">
        <f t="shared" si="17"/>
        <v>1</v>
      </c>
      <c r="D184" s="5">
        <f t="shared" si="13"/>
        <v>38</v>
      </c>
      <c r="E184" s="5">
        <f t="shared" si="14"/>
        <v>0</v>
      </c>
      <c r="F184" s="16">
        <f t="shared" si="15"/>
        <v>38</v>
      </c>
      <c r="G184" s="30" t="s">
        <v>264</v>
      </c>
      <c r="I184" s="31">
        <v>8</v>
      </c>
      <c r="J184" s="30" t="s">
        <v>265</v>
      </c>
      <c r="Z184" s="12">
        <v>38</v>
      </c>
    </row>
    <row r="185" spans="1:33" ht="12.75">
      <c r="A185" s="2"/>
      <c r="B185" s="5">
        <f t="shared" si="12"/>
        <v>38</v>
      </c>
      <c r="C185" s="5">
        <f t="shared" si="17"/>
        <v>1</v>
      </c>
      <c r="D185" s="5">
        <f t="shared" si="13"/>
        <v>38</v>
      </c>
      <c r="E185" s="5">
        <f t="shared" si="14"/>
        <v>0</v>
      </c>
      <c r="F185" s="16">
        <f t="shared" si="15"/>
        <v>38</v>
      </c>
      <c r="G185" s="28" t="s">
        <v>369</v>
      </c>
      <c r="H185" s="13" t="s">
        <v>66</v>
      </c>
      <c r="I185" s="36">
        <v>2006</v>
      </c>
      <c r="J185" s="28" t="s">
        <v>370</v>
      </c>
      <c r="AG185" s="12">
        <v>38</v>
      </c>
    </row>
    <row r="186" spans="1:28" ht="12.75">
      <c r="A186" s="2"/>
      <c r="B186" s="5">
        <f t="shared" si="12"/>
        <v>38</v>
      </c>
      <c r="C186" s="5">
        <f t="shared" si="17"/>
        <v>1</v>
      </c>
      <c r="D186" s="5">
        <f t="shared" si="13"/>
        <v>38</v>
      </c>
      <c r="E186" s="5">
        <f t="shared" si="14"/>
        <v>0</v>
      </c>
      <c r="F186" s="16">
        <f t="shared" si="15"/>
        <v>38</v>
      </c>
      <c r="G186" s="32" t="s">
        <v>303</v>
      </c>
      <c r="H186" s="32" t="s">
        <v>304</v>
      </c>
      <c r="I186" s="32" t="s">
        <v>287</v>
      </c>
      <c r="J186" s="32" t="s">
        <v>305</v>
      </c>
      <c r="AB186" s="12">
        <v>38</v>
      </c>
    </row>
    <row r="187" spans="1:46" ht="12.75">
      <c r="A187" s="3"/>
      <c r="B187" s="5">
        <f t="shared" si="12"/>
        <v>38</v>
      </c>
      <c r="C187" s="5">
        <f t="shared" si="17"/>
        <v>1</v>
      </c>
      <c r="D187" s="5">
        <f t="shared" si="13"/>
        <v>38</v>
      </c>
      <c r="E187" s="5">
        <f t="shared" si="14"/>
        <v>0</v>
      </c>
      <c r="F187" s="16">
        <f t="shared" si="15"/>
        <v>38</v>
      </c>
      <c r="G187" s="32" t="s">
        <v>436</v>
      </c>
      <c r="H187" s="13" t="s">
        <v>437</v>
      </c>
      <c r="I187" s="13">
        <v>2007</v>
      </c>
      <c r="J187" s="32" t="s">
        <v>417</v>
      </c>
      <c r="AT187" s="12">
        <v>38</v>
      </c>
    </row>
    <row r="188" spans="1:26" ht="25.5">
      <c r="A188" s="2"/>
      <c r="B188" s="5">
        <f t="shared" si="12"/>
        <v>37</v>
      </c>
      <c r="C188" s="5">
        <f t="shared" si="17"/>
        <v>1</v>
      </c>
      <c r="D188" s="5">
        <f t="shared" si="13"/>
        <v>37</v>
      </c>
      <c r="E188" s="5">
        <f t="shared" si="14"/>
        <v>0</v>
      </c>
      <c r="F188" s="16">
        <f t="shared" si="15"/>
        <v>37</v>
      </c>
      <c r="G188" s="30" t="s">
        <v>266</v>
      </c>
      <c r="I188" s="31">
        <v>6</v>
      </c>
      <c r="J188" s="30" t="s">
        <v>255</v>
      </c>
      <c r="Z188" s="12">
        <v>37</v>
      </c>
    </row>
    <row r="189" spans="1:28" ht="12.75">
      <c r="A189" s="2"/>
      <c r="B189" s="5">
        <f t="shared" si="12"/>
        <v>37</v>
      </c>
      <c r="C189" s="5">
        <f t="shared" si="17"/>
        <v>1</v>
      </c>
      <c r="D189" s="5">
        <f t="shared" si="13"/>
        <v>37</v>
      </c>
      <c r="E189" s="5">
        <f t="shared" si="14"/>
        <v>0</v>
      </c>
      <c r="F189" s="16">
        <f t="shared" si="15"/>
        <v>37</v>
      </c>
      <c r="G189" s="32" t="s">
        <v>306</v>
      </c>
      <c r="H189" s="32" t="s">
        <v>307</v>
      </c>
      <c r="I189" s="32" t="s">
        <v>284</v>
      </c>
      <c r="J189" s="32" t="s">
        <v>308</v>
      </c>
      <c r="AB189" s="12">
        <v>37</v>
      </c>
    </row>
    <row r="190" spans="1:46" ht="15">
      <c r="A190" s="2"/>
      <c r="B190" s="5">
        <f t="shared" si="12"/>
        <v>37</v>
      </c>
      <c r="C190" s="5">
        <f t="shared" si="17"/>
        <v>1</v>
      </c>
      <c r="D190" s="5">
        <f t="shared" si="13"/>
        <v>37</v>
      </c>
      <c r="E190" s="5">
        <f t="shared" si="14"/>
        <v>0</v>
      </c>
      <c r="F190" s="16">
        <f t="shared" si="15"/>
        <v>37</v>
      </c>
      <c r="G190" s="26" t="s">
        <v>91</v>
      </c>
      <c r="H190" s="13" t="s">
        <v>92</v>
      </c>
      <c r="I190" s="27">
        <v>2007</v>
      </c>
      <c r="J190" s="27"/>
      <c r="K190" s="8"/>
      <c r="L190" s="12">
        <v>37</v>
      </c>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row>
    <row r="191" spans="1:46" ht="12.75">
      <c r="A191" s="2"/>
      <c r="B191" s="5">
        <f t="shared" si="12"/>
        <v>37</v>
      </c>
      <c r="C191" s="5">
        <f t="shared" si="17"/>
        <v>1</v>
      </c>
      <c r="D191" s="5">
        <f t="shared" si="13"/>
        <v>37</v>
      </c>
      <c r="E191" s="5">
        <f t="shared" si="14"/>
        <v>0</v>
      </c>
      <c r="F191" s="16">
        <f t="shared" si="15"/>
        <v>37</v>
      </c>
      <c r="G191" s="13" t="s">
        <v>183</v>
      </c>
      <c r="H191" s="28" t="s">
        <v>184</v>
      </c>
      <c r="I191" s="28"/>
      <c r="J191" s="28"/>
      <c r="K191" s="11"/>
      <c r="L191" s="2"/>
      <c r="M191" s="1"/>
      <c r="N191" s="1"/>
      <c r="O191" s="1"/>
      <c r="P191" s="1"/>
      <c r="Q191" s="1"/>
      <c r="R191" s="1"/>
      <c r="S191" s="1"/>
      <c r="T191" s="1"/>
      <c r="U191" s="1"/>
      <c r="V191" s="1"/>
      <c r="W191" s="11">
        <v>37</v>
      </c>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6" ht="12.75">
      <c r="B192" s="5">
        <f t="shared" si="12"/>
        <v>37</v>
      </c>
      <c r="C192" s="5">
        <f t="shared" si="17"/>
        <v>1</v>
      </c>
      <c r="D192" s="5">
        <f t="shared" si="13"/>
        <v>37</v>
      </c>
      <c r="E192" s="5">
        <f t="shared" si="14"/>
        <v>0</v>
      </c>
      <c r="F192" s="16">
        <f t="shared" si="15"/>
        <v>37</v>
      </c>
      <c r="G192" s="32" t="s">
        <v>438</v>
      </c>
      <c r="H192" s="13" t="s">
        <v>439</v>
      </c>
      <c r="I192" s="13">
        <v>2007</v>
      </c>
      <c r="J192" s="32" t="s">
        <v>417</v>
      </c>
      <c r="AT192" s="12">
        <v>37</v>
      </c>
    </row>
    <row r="193" spans="1:46" ht="12.75">
      <c r="A193" s="43"/>
      <c r="B193" s="5">
        <f t="shared" si="12"/>
        <v>36</v>
      </c>
      <c r="C193" s="5">
        <f t="shared" si="17"/>
        <v>1</v>
      </c>
      <c r="D193" s="5">
        <f t="shared" si="13"/>
        <v>36</v>
      </c>
      <c r="E193" s="5">
        <f t="shared" si="14"/>
        <v>0</v>
      </c>
      <c r="F193" s="16">
        <f t="shared" si="15"/>
        <v>36</v>
      </c>
      <c r="G193" s="13" t="s">
        <v>185</v>
      </c>
      <c r="H193" s="28" t="s">
        <v>186</v>
      </c>
      <c r="I193" s="28"/>
      <c r="J193" s="28" t="s">
        <v>13</v>
      </c>
      <c r="K193" s="11"/>
      <c r="L193" s="1"/>
      <c r="M193" s="11"/>
      <c r="N193" s="11"/>
      <c r="O193" s="11"/>
      <c r="P193" s="11"/>
      <c r="Q193" s="8"/>
      <c r="R193" s="11"/>
      <c r="S193" s="11"/>
      <c r="T193" s="11"/>
      <c r="U193" s="11"/>
      <c r="V193" s="11"/>
      <c r="W193" s="1">
        <v>36</v>
      </c>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row>
    <row r="194" spans="2:46" ht="12.75">
      <c r="B194" s="5">
        <f t="shared" si="12"/>
        <v>36</v>
      </c>
      <c r="C194" s="5">
        <f t="shared" si="17"/>
        <v>1</v>
      </c>
      <c r="D194" s="5">
        <f t="shared" si="13"/>
        <v>36</v>
      </c>
      <c r="E194" s="5">
        <f t="shared" si="14"/>
        <v>0</v>
      </c>
      <c r="F194" s="16">
        <f t="shared" si="15"/>
        <v>36</v>
      </c>
      <c r="G194" s="32" t="s">
        <v>440</v>
      </c>
      <c r="H194" s="13" t="s">
        <v>441</v>
      </c>
      <c r="I194" s="13">
        <v>2007</v>
      </c>
      <c r="J194" s="32" t="s">
        <v>417</v>
      </c>
      <c r="AT194" s="12">
        <v>36</v>
      </c>
    </row>
    <row r="195" spans="1:26" ht="25.5">
      <c r="A195" s="43"/>
      <c r="B195" s="5">
        <f t="shared" si="12"/>
        <v>36</v>
      </c>
      <c r="C195" s="5">
        <f t="shared" si="17"/>
        <v>1</v>
      </c>
      <c r="D195" s="5">
        <f t="shared" si="13"/>
        <v>36</v>
      </c>
      <c r="E195" s="5">
        <f t="shared" si="14"/>
        <v>0</v>
      </c>
      <c r="F195" s="16">
        <f t="shared" si="15"/>
        <v>36</v>
      </c>
      <c r="G195" s="30" t="s">
        <v>267</v>
      </c>
      <c r="I195" s="31">
        <v>6</v>
      </c>
      <c r="J195" s="30" t="s">
        <v>251</v>
      </c>
      <c r="Z195" s="12">
        <v>36</v>
      </c>
    </row>
    <row r="196" spans="1:20" ht="12.75">
      <c r="A196" s="43"/>
      <c r="B196" s="5">
        <f t="shared" si="12"/>
        <v>35</v>
      </c>
      <c r="C196" s="5">
        <f t="shared" si="17"/>
        <v>1</v>
      </c>
      <c r="D196" s="5">
        <f t="shared" si="13"/>
        <v>35</v>
      </c>
      <c r="E196" s="5">
        <f t="shared" si="14"/>
        <v>0</v>
      </c>
      <c r="F196" s="16">
        <f t="shared" si="15"/>
        <v>35</v>
      </c>
      <c r="G196" s="13" t="s">
        <v>248</v>
      </c>
      <c r="H196" s="13" t="s">
        <v>249</v>
      </c>
      <c r="I196" s="13">
        <v>2007</v>
      </c>
      <c r="J196" s="13"/>
      <c r="T196" s="12">
        <v>35</v>
      </c>
    </row>
    <row r="197" spans="2:46" ht="12.75">
      <c r="B197" s="5">
        <f t="shared" si="12"/>
        <v>35</v>
      </c>
      <c r="C197" s="5">
        <f t="shared" si="17"/>
        <v>1</v>
      </c>
      <c r="D197" s="5">
        <f t="shared" si="13"/>
        <v>35</v>
      </c>
      <c r="E197" s="5">
        <f t="shared" si="14"/>
        <v>0</v>
      </c>
      <c r="F197" s="16">
        <f t="shared" si="15"/>
        <v>35</v>
      </c>
      <c r="G197" s="32" t="s">
        <v>442</v>
      </c>
      <c r="H197" s="13" t="s">
        <v>443</v>
      </c>
      <c r="I197" s="13">
        <v>2007</v>
      </c>
      <c r="J197" s="32" t="s">
        <v>417</v>
      </c>
      <c r="AT197" s="12">
        <v>35</v>
      </c>
    </row>
    <row r="198" spans="2:46" ht="12.75">
      <c r="B198" s="5">
        <f t="shared" si="12"/>
        <v>34</v>
      </c>
      <c r="C198" s="5">
        <f t="shared" si="17"/>
        <v>1</v>
      </c>
      <c r="D198" s="5">
        <f t="shared" si="13"/>
        <v>34</v>
      </c>
      <c r="E198" s="5">
        <f t="shared" si="14"/>
        <v>0</v>
      </c>
      <c r="F198" s="16">
        <f t="shared" si="15"/>
        <v>34</v>
      </c>
      <c r="G198" s="32" t="s">
        <v>444</v>
      </c>
      <c r="H198" s="13" t="s">
        <v>77</v>
      </c>
      <c r="I198" s="13">
        <v>2007</v>
      </c>
      <c r="J198" s="32" t="s">
        <v>417</v>
      </c>
      <c r="AT198" s="12">
        <v>34</v>
      </c>
    </row>
    <row r="199" spans="1:46" ht="15">
      <c r="A199" s="43"/>
      <c r="B199" s="5">
        <f t="shared" si="12"/>
        <v>34</v>
      </c>
      <c r="C199" s="5">
        <f t="shared" si="17"/>
        <v>1</v>
      </c>
      <c r="D199" s="5">
        <f t="shared" si="13"/>
        <v>34</v>
      </c>
      <c r="E199" s="5">
        <f t="shared" si="14"/>
        <v>0</v>
      </c>
      <c r="F199" s="16">
        <f t="shared" si="15"/>
        <v>34</v>
      </c>
      <c r="G199" s="26" t="s">
        <v>93</v>
      </c>
      <c r="H199" s="13" t="s">
        <v>94</v>
      </c>
      <c r="I199" s="27">
        <v>2007</v>
      </c>
      <c r="J199" s="27" t="s">
        <v>85</v>
      </c>
      <c r="K199" s="1"/>
      <c r="L199" s="12">
        <v>34</v>
      </c>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6" ht="12.75">
      <c r="B200" s="5">
        <f t="shared" si="12"/>
        <v>33</v>
      </c>
      <c r="C200" s="5">
        <f t="shared" si="17"/>
        <v>1</v>
      </c>
      <c r="D200" s="5">
        <f t="shared" si="13"/>
        <v>33</v>
      </c>
      <c r="E200" s="5">
        <f t="shared" si="14"/>
        <v>0</v>
      </c>
      <c r="F200" s="16">
        <f t="shared" si="15"/>
        <v>33</v>
      </c>
      <c r="G200" s="32" t="s">
        <v>445</v>
      </c>
      <c r="H200" s="13" t="s">
        <v>446</v>
      </c>
      <c r="I200" s="13">
        <v>2007</v>
      </c>
      <c r="J200" s="32" t="s">
        <v>417</v>
      </c>
      <c r="AT200" s="12">
        <v>33</v>
      </c>
    </row>
    <row r="201" spans="1:46" ht="15">
      <c r="A201" s="43"/>
      <c r="B201" s="5">
        <f aca="true" t="shared" si="18" ref="B201:B216">SUM(K201:AV201)</f>
        <v>32</v>
      </c>
      <c r="C201" s="5">
        <f t="shared" si="17"/>
        <v>1</v>
      </c>
      <c r="D201" s="5">
        <f aca="true" t="shared" si="19" ref="D201:D216">IF(COUNT(K201:AV201)&gt;0,LARGE(K201:AV201,1),0)+IF(COUNT(K201:AV201)&gt;1,LARGE(K201:AV201,2),0)+IF(COUNT(K201:AV201)&gt;2,LARGE(K201:AV201,3),0)+IF(COUNT(K201:AV201)&gt;3,LARGE(K201:AV201,4),0)+IF(COUNT(K201:AV201)&gt;4,LARGE(K201:AV201,5),0)+IF(COUNT(K201:AV201)&gt;5,LARGE(K201:AV201,6),0)+IF(COUNT(K201:AV201)&gt;6,LARGE(K201:AV201,7),0)</f>
        <v>32</v>
      </c>
      <c r="E201" s="5">
        <f aca="true" t="shared" si="20" ref="E201:E216">IF(COUNT(K201:AT201)&lt;11,IF(COUNT(K201:AT201)&gt;6,(COUNT(K201:AT201)-7),0)*20,80)</f>
        <v>0</v>
      </c>
      <c r="F201" s="16">
        <f>D201+E201</f>
        <v>32</v>
      </c>
      <c r="G201" s="26" t="s">
        <v>97</v>
      </c>
      <c r="H201" s="13" t="s">
        <v>98</v>
      </c>
      <c r="I201" s="27">
        <v>2006</v>
      </c>
      <c r="J201" s="27" t="s">
        <v>51</v>
      </c>
      <c r="K201" s="1"/>
      <c r="L201" s="12">
        <v>32</v>
      </c>
      <c r="M201" s="1"/>
      <c r="N201" s="1"/>
      <c r="O201" s="1"/>
      <c r="P201" s="1"/>
      <c r="Q201" s="2"/>
      <c r="R201" s="1"/>
      <c r="S201" s="1"/>
      <c r="T201" s="2"/>
      <c r="U201" s="1"/>
      <c r="V201" s="1"/>
      <c r="W201" s="1"/>
      <c r="X201" s="1"/>
      <c r="Y201" s="1"/>
      <c r="Z201" s="1"/>
      <c r="AA201" s="7"/>
      <c r="AB201" s="2"/>
      <c r="AC201" s="2"/>
      <c r="AD201" s="1"/>
      <c r="AE201" s="2"/>
      <c r="AF201" s="1"/>
      <c r="AG201" s="1"/>
      <c r="AH201" s="1"/>
      <c r="AI201" s="1"/>
      <c r="AJ201" s="1"/>
      <c r="AK201" s="1"/>
      <c r="AL201" s="1"/>
      <c r="AM201" s="1"/>
      <c r="AN201" s="1"/>
      <c r="AO201" s="1"/>
      <c r="AP201" s="1"/>
      <c r="AQ201" s="1"/>
      <c r="AR201" s="1"/>
      <c r="AS201" s="1"/>
      <c r="AT201" s="1"/>
    </row>
    <row r="202" spans="2:46" ht="12.75">
      <c r="B202" s="5">
        <f t="shared" si="18"/>
        <v>32</v>
      </c>
      <c r="C202" s="5">
        <f aca="true" t="shared" si="21" ref="C202:C216">COUNT(K202:AT202)</f>
        <v>1</v>
      </c>
      <c r="D202" s="5">
        <f t="shared" si="19"/>
        <v>32</v>
      </c>
      <c r="E202" s="5">
        <f t="shared" si="20"/>
        <v>0</v>
      </c>
      <c r="F202" s="16">
        <f>D202+E202</f>
        <v>32</v>
      </c>
      <c r="G202" s="32" t="s">
        <v>447</v>
      </c>
      <c r="H202" s="13" t="s">
        <v>448</v>
      </c>
      <c r="I202" s="13">
        <v>2006</v>
      </c>
      <c r="J202" s="32" t="s">
        <v>417</v>
      </c>
      <c r="AT202" s="12">
        <v>32</v>
      </c>
    </row>
    <row r="203" spans="2:46" ht="12.75">
      <c r="B203" s="5">
        <f t="shared" si="18"/>
        <v>31</v>
      </c>
      <c r="C203" s="5">
        <f t="shared" si="21"/>
        <v>1</v>
      </c>
      <c r="D203" s="5">
        <f t="shared" si="19"/>
        <v>31</v>
      </c>
      <c r="E203" s="5">
        <f t="shared" si="20"/>
        <v>0</v>
      </c>
      <c r="F203" s="16">
        <f>D203+E203</f>
        <v>31</v>
      </c>
      <c r="G203" s="32" t="s">
        <v>449</v>
      </c>
      <c r="H203" s="13" t="s">
        <v>450</v>
      </c>
      <c r="I203" s="13">
        <v>2006</v>
      </c>
      <c r="J203" s="32" t="s">
        <v>421</v>
      </c>
      <c r="AT203" s="12">
        <v>31</v>
      </c>
    </row>
    <row r="204" spans="2:46" ht="12.75">
      <c r="B204" s="5">
        <f t="shared" si="18"/>
        <v>30</v>
      </c>
      <c r="C204" s="5">
        <f t="shared" si="21"/>
        <v>1</v>
      </c>
      <c r="D204" s="5">
        <f t="shared" si="19"/>
        <v>30</v>
      </c>
      <c r="E204" s="5">
        <f t="shared" si="20"/>
        <v>0</v>
      </c>
      <c r="F204" s="16">
        <f>D204+E204</f>
        <v>30</v>
      </c>
      <c r="G204" s="32" t="s">
        <v>451</v>
      </c>
      <c r="H204" s="13" t="s">
        <v>452</v>
      </c>
      <c r="I204" s="13">
        <v>2007</v>
      </c>
      <c r="J204" s="32" t="s">
        <v>421</v>
      </c>
      <c r="AT204" s="12">
        <v>30</v>
      </c>
    </row>
    <row r="205" spans="1:12" ht="15">
      <c r="A205" s="43"/>
      <c r="B205" s="5">
        <f t="shared" si="18"/>
        <v>30</v>
      </c>
      <c r="C205" s="5">
        <f t="shared" si="21"/>
        <v>1</v>
      </c>
      <c r="D205" s="5">
        <f t="shared" si="19"/>
        <v>30</v>
      </c>
      <c r="E205" s="5">
        <f t="shared" si="20"/>
        <v>0</v>
      </c>
      <c r="F205" s="16">
        <f>D205+E205</f>
        <v>30</v>
      </c>
      <c r="G205" s="26" t="s">
        <v>101</v>
      </c>
      <c r="H205" s="13" t="s">
        <v>102</v>
      </c>
      <c r="I205" s="27">
        <v>2007</v>
      </c>
      <c r="J205" s="27" t="s">
        <v>51</v>
      </c>
      <c r="K205" s="1"/>
      <c r="L205" s="12">
        <v>30</v>
      </c>
    </row>
    <row r="206" spans="1:12" ht="15">
      <c r="A206" s="43"/>
      <c r="B206" s="5">
        <f t="shared" si="18"/>
        <v>29</v>
      </c>
      <c r="C206" s="5">
        <f t="shared" si="21"/>
        <v>1</v>
      </c>
      <c r="D206" s="5">
        <f t="shared" si="19"/>
        <v>29</v>
      </c>
      <c r="E206" s="5">
        <f t="shared" si="20"/>
        <v>0</v>
      </c>
      <c r="F206" s="16">
        <f>D206+E206</f>
        <v>29</v>
      </c>
      <c r="G206" s="26" t="s">
        <v>103</v>
      </c>
      <c r="H206" s="13" t="s">
        <v>104</v>
      </c>
      <c r="I206" s="27">
        <v>2006</v>
      </c>
      <c r="J206" s="27" t="s">
        <v>9</v>
      </c>
      <c r="K206" s="11"/>
      <c r="L206" s="12">
        <v>29</v>
      </c>
    </row>
    <row r="207" spans="2:46" ht="12.75">
      <c r="B207" s="5">
        <f t="shared" si="18"/>
        <v>29</v>
      </c>
      <c r="C207" s="5">
        <f t="shared" si="21"/>
        <v>1</v>
      </c>
      <c r="D207" s="5">
        <f t="shared" si="19"/>
        <v>29</v>
      </c>
      <c r="E207" s="5">
        <f t="shared" si="20"/>
        <v>0</v>
      </c>
      <c r="F207" s="16">
        <f>D207+E207</f>
        <v>29</v>
      </c>
      <c r="G207" s="32" t="s">
        <v>453</v>
      </c>
      <c r="H207" s="13" t="s">
        <v>58</v>
      </c>
      <c r="I207" s="13">
        <v>2006</v>
      </c>
      <c r="J207" s="32" t="s">
        <v>421</v>
      </c>
      <c r="AT207" s="12">
        <v>29</v>
      </c>
    </row>
    <row r="208" spans="2:46" ht="12.75">
      <c r="B208" s="5">
        <f t="shared" si="18"/>
        <v>28</v>
      </c>
      <c r="C208" s="5">
        <f t="shared" si="21"/>
        <v>1</v>
      </c>
      <c r="D208" s="5">
        <f t="shared" si="19"/>
        <v>28</v>
      </c>
      <c r="E208" s="5">
        <f t="shared" si="20"/>
        <v>0</v>
      </c>
      <c r="F208" s="16">
        <f>D208+E208</f>
        <v>28</v>
      </c>
      <c r="G208" s="32" t="s">
        <v>454</v>
      </c>
      <c r="H208" s="13" t="s">
        <v>58</v>
      </c>
      <c r="I208" s="13">
        <v>2007</v>
      </c>
      <c r="J208" s="32" t="s">
        <v>417</v>
      </c>
      <c r="AT208" s="12">
        <v>28</v>
      </c>
    </row>
    <row r="209" spans="2:46" ht="12.75">
      <c r="B209" s="5">
        <f t="shared" si="18"/>
        <v>27</v>
      </c>
      <c r="C209" s="5">
        <f t="shared" si="21"/>
        <v>1</v>
      </c>
      <c r="D209" s="5">
        <f t="shared" si="19"/>
        <v>27</v>
      </c>
      <c r="E209" s="5">
        <f t="shared" si="20"/>
        <v>0</v>
      </c>
      <c r="F209" s="16">
        <f>D209+E209</f>
        <v>27</v>
      </c>
      <c r="G209" s="32" t="s">
        <v>455</v>
      </c>
      <c r="H209" s="13" t="s">
        <v>456</v>
      </c>
      <c r="I209" s="13">
        <v>2007</v>
      </c>
      <c r="J209" s="32" t="s">
        <v>417</v>
      </c>
      <c r="AT209" s="12">
        <v>27</v>
      </c>
    </row>
    <row r="210" spans="1:46" ht="15">
      <c r="A210" s="43"/>
      <c r="B210" s="5">
        <f t="shared" si="18"/>
        <v>27</v>
      </c>
      <c r="C210" s="5">
        <f t="shared" si="21"/>
        <v>1</v>
      </c>
      <c r="D210" s="5">
        <f t="shared" si="19"/>
        <v>27</v>
      </c>
      <c r="E210" s="5">
        <f t="shared" si="20"/>
        <v>0</v>
      </c>
      <c r="F210" s="16">
        <f>D210+E210</f>
        <v>27</v>
      </c>
      <c r="G210" s="26" t="s">
        <v>107</v>
      </c>
      <c r="H210" s="13" t="s">
        <v>108</v>
      </c>
      <c r="I210" s="27">
        <v>2007</v>
      </c>
      <c r="J210" s="27" t="s">
        <v>51</v>
      </c>
      <c r="K210" s="1"/>
      <c r="L210" s="12">
        <v>27</v>
      </c>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6" ht="12.75">
      <c r="B211" s="5">
        <f t="shared" si="18"/>
        <v>26</v>
      </c>
      <c r="C211" s="5">
        <f t="shared" si="21"/>
        <v>1</v>
      </c>
      <c r="D211" s="5">
        <f t="shared" si="19"/>
        <v>26</v>
      </c>
      <c r="E211" s="5">
        <f t="shared" si="20"/>
        <v>0</v>
      </c>
      <c r="F211" s="16">
        <f>D211+E211</f>
        <v>26</v>
      </c>
      <c r="G211" s="32" t="s">
        <v>457</v>
      </c>
      <c r="H211" s="13" t="s">
        <v>458</v>
      </c>
      <c r="I211" s="13">
        <v>2007</v>
      </c>
      <c r="J211" s="32" t="s">
        <v>417</v>
      </c>
      <c r="AT211" s="12">
        <v>26</v>
      </c>
    </row>
    <row r="212" spans="1:46" ht="15">
      <c r="A212" s="43"/>
      <c r="B212" s="5">
        <f t="shared" si="18"/>
        <v>26</v>
      </c>
      <c r="C212" s="5">
        <f t="shared" si="21"/>
        <v>1</v>
      </c>
      <c r="D212" s="5">
        <f t="shared" si="19"/>
        <v>26</v>
      </c>
      <c r="E212" s="5">
        <f t="shared" si="20"/>
        <v>0</v>
      </c>
      <c r="F212" s="16">
        <f>D212+E212</f>
        <v>26</v>
      </c>
      <c r="G212" s="26" t="s">
        <v>50</v>
      </c>
      <c r="H212" s="13" t="s">
        <v>53</v>
      </c>
      <c r="I212" s="27">
        <v>2006</v>
      </c>
      <c r="J212" s="27" t="s">
        <v>51</v>
      </c>
      <c r="K212" s="11"/>
      <c r="L212" s="12">
        <v>26</v>
      </c>
      <c r="M212" s="11"/>
      <c r="N212" s="11"/>
      <c r="O212" s="11"/>
      <c r="P212" s="11"/>
      <c r="Q212" s="11"/>
      <c r="R212" s="11"/>
      <c r="S212" s="11"/>
      <c r="T212" s="8"/>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row>
    <row r="213" spans="2:46" ht="12.75">
      <c r="B213" s="5">
        <f t="shared" si="18"/>
        <v>25</v>
      </c>
      <c r="C213" s="5">
        <f t="shared" si="21"/>
        <v>1</v>
      </c>
      <c r="D213" s="5">
        <f t="shared" si="19"/>
        <v>25</v>
      </c>
      <c r="E213" s="5">
        <f t="shared" si="20"/>
        <v>0</v>
      </c>
      <c r="F213" s="16">
        <f>D213+E213</f>
        <v>25</v>
      </c>
      <c r="G213" s="32" t="s">
        <v>459</v>
      </c>
      <c r="H213" s="13" t="s">
        <v>460</v>
      </c>
      <c r="I213" s="13">
        <v>2006</v>
      </c>
      <c r="J213" s="32" t="s">
        <v>417</v>
      </c>
      <c r="AT213" s="12">
        <v>25</v>
      </c>
    </row>
    <row r="214" spans="1:46" ht="15">
      <c r="A214" s="43"/>
      <c r="B214" s="5">
        <f t="shared" si="18"/>
        <v>25</v>
      </c>
      <c r="C214" s="5">
        <f t="shared" si="21"/>
        <v>1</v>
      </c>
      <c r="D214" s="5">
        <f t="shared" si="19"/>
        <v>25</v>
      </c>
      <c r="E214" s="5">
        <f t="shared" si="20"/>
        <v>0</v>
      </c>
      <c r="F214" s="16">
        <f>D214+E214</f>
        <v>25</v>
      </c>
      <c r="G214" s="26" t="s">
        <v>109</v>
      </c>
      <c r="H214" s="13" t="s">
        <v>110</v>
      </c>
      <c r="I214" s="27">
        <v>2007</v>
      </c>
      <c r="J214" s="27" t="s">
        <v>51</v>
      </c>
      <c r="K214" s="1"/>
      <c r="L214" s="12">
        <v>25</v>
      </c>
      <c r="M214" s="1"/>
      <c r="N214" s="1"/>
      <c r="O214" s="1"/>
      <c r="P214" s="1"/>
      <c r="Q214" s="1"/>
      <c r="R214" s="1"/>
      <c r="S214" s="1"/>
      <c r="T214" s="1"/>
      <c r="U214" s="1"/>
      <c r="V214" s="1"/>
      <c r="W214" s="1"/>
      <c r="X214" s="1"/>
      <c r="Y214" s="1"/>
      <c r="Z214" s="11"/>
      <c r="AA214" s="1"/>
      <c r="AB214" s="1"/>
      <c r="AC214" s="1"/>
      <c r="AD214" s="1"/>
      <c r="AE214" s="1"/>
      <c r="AF214" s="1"/>
      <c r="AG214" s="1"/>
      <c r="AH214" s="1"/>
      <c r="AI214" s="1"/>
      <c r="AJ214" s="1"/>
      <c r="AK214" s="1"/>
      <c r="AL214" s="1"/>
      <c r="AM214" s="1"/>
      <c r="AN214" s="1"/>
      <c r="AO214" s="1"/>
      <c r="AP214" s="1"/>
      <c r="AQ214" s="1"/>
      <c r="AR214" s="1"/>
      <c r="AS214" s="1"/>
      <c r="AT214" s="1"/>
    </row>
    <row r="215" spans="2:46" ht="12.75">
      <c r="B215" s="5">
        <f t="shared" si="18"/>
        <v>24</v>
      </c>
      <c r="C215" s="5">
        <f t="shared" si="21"/>
        <v>1</v>
      </c>
      <c r="D215" s="5">
        <f t="shared" si="19"/>
        <v>24</v>
      </c>
      <c r="E215" s="5">
        <f t="shared" si="20"/>
        <v>0</v>
      </c>
      <c r="F215" s="16">
        <f>D215+E215</f>
        <v>24</v>
      </c>
      <c r="G215" s="32" t="s">
        <v>461</v>
      </c>
      <c r="H215" s="13" t="s">
        <v>462</v>
      </c>
      <c r="I215" s="13">
        <v>2007</v>
      </c>
      <c r="J215" s="32" t="s">
        <v>417</v>
      </c>
      <c r="AT215" s="12">
        <v>24</v>
      </c>
    </row>
    <row r="216" spans="2:46" ht="12.75">
      <c r="B216" s="5">
        <f t="shared" si="18"/>
        <v>23</v>
      </c>
      <c r="C216" s="5">
        <f t="shared" si="21"/>
        <v>1</v>
      </c>
      <c r="D216" s="5">
        <f t="shared" si="19"/>
        <v>23</v>
      </c>
      <c r="E216" s="5">
        <f t="shared" si="20"/>
        <v>0</v>
      </c>
      <c r="F216" s="16">
        <f>D216+E216</f>
        <v>23</v>
      </c>
      <c r="G216" s="32" t="s">
        <v>438</v>
      </c>
      <c r="H216" s="13" t="s">
        <v>452</v>
      </c>
      <c r="I216" s="13">
        <v>2007</v>
      </c>
      <c r="J216" s="32" t="s">
        <v>417</v>
      </c>
      <c r="AT216" s="12">
        <v>23</v>
      </c>
    </row>
    <row r="217" spans="1:10" ht="15">
      <c r="A217" s="43"/>
      <c r="B217" s="5"/>
      <c r="C217" s="5"/>
      <c r="D217" s="5"/>
      <c r="E217" s="5"/>
      <c r="F217" s="16"/>
      <c r="G217" s="37"/>
      <c r="H217" s="13"/>
      <c r="I217" s="38"/>
      <c r="J217" s="39"/>
    </row>
    <row r="218" spans="2:10" ht="12.75">
      <c r="B218" s="5"/>
      <c r="C218" s="5"/>
      <c r="D218" s="5"/>
      <c r="E218" s="5"/>
      <c r="F218" s="16"/>
      <c r="G218" s="32"/>
      <c r="H218" s="13"/>
      <c r="I218" s="13"/>
      <c r="J218" s="32"/>
    </row>
    <row r="219" spans="2:10" ht="12.75">
      <c r="B219" s="5"/>
      <c r="C219" s="5"/>
      <c r="D219" s="5"/>
      <c r="E219" s="5"/>
      <c r="F219" s="16"/>
      <c r="G219" s="32"/>
      <c r="H219" s="13"/>
      <c r="I219" s="13"/>
      <c r="J219" s="32"/>
    </row>
    <row r="220" ht="12.75">
      <c r="AT220" s="12">
        <v>22</v>
      </c>
    </row>
  </sheetData>
  <sheetProtection/>
  <autoFilter ref="A2:AT2"/>
  <mergeCells count="1">
    <mergeCell ref="A1:N1"/>
  </mergeCells>
  <conditionalFormatting sqref="J29:J36 A29:I49 A49:A59 B89:F89 A89:A92 A110:A118">
    <cfRule type="expression" priority="18" dxfId="0" stopIfTrue="1">
      <formula>$C29:$C103&gt;6</formula>
    </cfRule>
  </conditionalFormatting>
  <conditionalFormatting sqref="I60:I61 I58 J47:J61 J81">
    <cfRule type="cellIs" priority="21" dxfId="55" operator="equal" stopIfTrue="1">
      <formula>"."</formula>
    </cfRule>
  </conditionalFormatting>
  <conditionalFormatting sqref="C29 C31 C33 C35 C47 C49 C51 C37:C45 F29:F57 D29:D57 B29:B57 D4:F8 B4:B8">
    <cfRule type="expression" priority="14" dxfId="0" stopIfTrue="1">
      <formula>$C4:$C28&gt;6</formula>
    </cfRule>
  </conditionalFormatting>
  <conditionalFormatting sqref="B3:F3">
    <cfRule type="expression" priority="35" dxfId="0" stopIfTrue="1">
      <formula>$C3:$C28&gt;6</formula>
    </cfRule>
  </conditionalFormatting>
  <conditionalFormatting sqref="A28:J28 A10:J11 A10:F28">
    <cfRule type="expression" priority="36" dxfId="0" stopIfTrue="1">
      <formula>$C10:$C82&gt;6</formula>
    </cfRule>
  </conditionalFormatting>
  <conditionalFormatting sqref="C18 C16 C20 C22 C24 C26 D16:F27 B16:B27 F22:F68 F87:F93 B87:D93">
    <cfRule type="expression" priority="45" dxfId="0" stopIfTrue="1">
      <formula>$C16:$C29&gt;6</formula>
    </cfRule>
  </conditionalFormatting>
  <conditionalFormatting sqref="C55 C59 C57 F56:F60 D56:D60 B56:B60">
    <cfRule type="expression" priority="74" dxfId="0" stopIfTrue="1">
      <formula>$C55:$C76&gt;6</formula>
    </cfRule>
  </conditionalFormatting>
  <conditionalFormatting sqref="B43:C54 B28:D45 C80 C78 C37:C66 F28:F85 D33:D85 B42:B85">
    <cfRule type="expression" priority="85" dxfId="0" stopIfTrue="1">
      <formula>$C28:$C43&gt;6</formula>
    </cfRule>
  </conditionalFormatting>
  <conditionalFormatting sqref="C61 F61:F69 D61:D69 B61:B69">
    <cfRule type="expression" priority="107" dxfId="0" stopIfTrue="1">
      <formula>$C61:$C81&gt;6</formula>
    </cfRule>
  </conditionalFormatting>
  <conditionalFormatting sqref="C14 D14:F15 B14:B15 F67:F75 B67:D75 D86:D92 B86:B92 F81:F92 B81:D86">
    <cfRule type="expression" priority="113" dxfId="0" stopIfTrue="1">
      <formula>$C14:$C28&gt;6</formula>
    </cfRule>
  </conditionalFormatting>
  <conditionalFormatting sqref="D9:F11 B9:B11">
    <cfRule type="expression" priority="122" dxfId="0" stopIfTrue="1">
      <formula>$C9:$C28&gt;6</formula>
    </cfRule>
  </conditionalFormatting>
  <conditionalFormatting sqref="D12:F45 F22:F64 E34:E64 D33:D64 B12:B64 F84:F87 D84:D87 B84:B87">
    <cfRule type="expression" priority="123" dxfId="0" stopIfTrue="1">
      <formula>$C12:$C29&gt;6</formula>
    </cfRule>
  </conditionalFormatting>
  <conditionalFormatting sqref="D12:F13 B12:B13 C12 C65 D65:F73 B65:B73">
    <cfRule type="expression" priority="127" dxfId="0" stopIfTrue="1">
      <formula>$C12:$C28&gt;6</formula>
    </cfRule>
  </conditionalFormatting>
  <conditionalFormatting sqref="A12:J27 J29:J30 F22:F30 G77:J81 A114:A122">
    <cfRule type="expression" priority="130" dxfId="0" stopIfTrue="1">
      <formula>$C12:$C82&gt;6</formula>
    </cfRule>
  </conditionalFormatting>
  <conditionalFormatting sqref="B82:F88 A9:A191 A9:J9">
    <cfRule type="expression" priority="135" dxfId="0" stopIfTrue="1">
      <formula>$C9:$C84&gt;6</formula>
    </cfRule>
  </conditionalFormatting>
  <conditionalFormatting sqref="C53 F53:F55 D53:D55 B53:B55 F58:F66 D58:D66 B58:B66 C5:C8">
    <cfRule type="expression" priority="143" dxfId="0" stopIfTrue="1">
      <formula>$C5:$C28&gt;6</formula>
    </cfRule>
  </conditionalFormatting>
  <conditionalFormatting sqref="C69 C73 C75 F69:F77 D70:D76 B70:B76 C71">
    <cfRule type="expression" priority="3" dxfId="0" stopIfTrue="1">
      <formula>$C69:$C81&gt;6</formula>
    </cfRule>
  </conditionalFormatting>
  <conditionalFormatting sqref="G50:I57 A11 A14 A17 A20 A23 A26 A29 A32 A35 A38 A41 A44 A47 A50:F60 A62 A65 A68 A71 A74 A77 A80 A83 A86 A89 A92 A95 A98 A101 A104 A107 A110 A113 A116 A119 A122 A125 A128 A131 A134 A137 A140 A143 A146 A149 A152 A155 A158 A161 A164 A167 A170 A173 A176 A179 A182 A9">
    <cfRule type="expression" priority="186" dxfId="0" stopIfTrue="1">
      <formula>$C9:$C82&gt;6</formula>
    </cfRule>
  </conditionalFormatting>
  <conditionalFormatting sqref="F78:F96 F119:F159 B96:D159 D159:F162 B159:B180">
    <cfRule type="expression" priority="194" dxfId="0" stopIfTrue="1">
      <formula>$C78:$C82&gt;6</formula>
    </cfRule>
  </conditionalFormatting>
  <conditionalFormatting sqref="C63 F82:F83 D82:D83 B82:B83">
    <cfRule type="expression" priority="197" dxfId="0" stopIfTrue="1">
      <formula>$C63:$C81&gt;6</formula>
    </cfRule>
  </conditionalFormatting>
  <conditionalFormatting sqref="F76:F94 B76:D94 D94:F117 B94:B117 B117:D157 F117:F160 D157:D160 B157:B160">
    <cfRule type="expression" priority="214" dxfId="0" stopIfTrue="1">
      <formula>$C76:$C82&gt;6</formula>
    </cfRule>
  </conditionalFormatting>
  <conditionalFormatting sqref="D74:F92 F93:F115 D93:D115 B74:B115 B124:B155">
    <cfRule type="expression" priority="226" dxfId="0" stopIfTrue="1">
      <formula>$C74:$C82&gt;6</formula>
    </cfRule>
  </conditionalFormatting>
  <conditionalFormatting sqref="B81:D100 F95:F118 C101:D118 F158:F161 B158:D161 D118:F158 B101:B158">
    <cfRule type="expression" priority="257" dxfId="0" stopIfTrue="1">
      <formula>$C81:$C86&gt;6</formula>
    </cfRule>
  </conditionalFormatting>
  <conditionalFormatting sqref="B94:D100 D81:F99 B81:B99 C101:D116 F94:F156 D116:D156 B101:B159">
    <cfRule type="expression" priority="258" dxfId="0" stopIfTrue="1">
      <formula>$C81:$C88&gt;6</formula>
    </cfRule>
  </conditionalFormatting>
  <conditionalFormatting sqref="B120:D123 F81:F120 C124:D160 F160:F181 B160:D181 B181:B219">
    <cfRule type="expression" priority="264" dxfId="0" stopIfTrue="1">
      <formula>$C81:$C84&gt;6</formula>
    </cfRule>
  </conditionalFormatting>
  <conditionalFormatting sqref="J32 A79:A81 B95:F98">
    <cfRule type="expression" priority="285" dxfId="0" stopIfTrue="1">
      <formula>$C32:$C100&gt;6</formula>
    </cfRule>
  </conditionalFormatting>
  <conditionalFormatting sqref="J34 E34:E35 A77:F81 B82:F97 A119:A163">
    <cfRule type="expression" priority="286" dxfId="0" stopIfTrue="1">
      <formula>$C34:$C100&gt;6</formula>
    </cfRule>
  </conditionalFormatting>
  <conditionalFormatting sqref="J40 J42 J44 B43:C54 B36:F45 A36:A53 J38 J35:J36 D36:F58 C37:C58 B42:B58 B81:F119">
    <cfRule type="expression" priority="287" dxfId="0" stopIfTrue="1">
      <formula>$C35:$C100&gt;6</formula>
    </cfRule>
  </conditionalFormatting>
  <conditionalFormatting sqref="A29:F35 A93:A113">
    <cfRule type="expression" priority="294" dxfId="0" stopIfTrue="1">
      <formula>$C29:$C100&gt;6</formula>
    </cfRule>
  </conditionalFormatting>
  <conditionalFormatting sqref="D33:D35 J33 G71:J76 B124:B219">
    <cfRule type="expression" priority="303" dxfId="0" stopIfTrue="1">
      <formula>$C33:$C100&gt;6</formula>
    </cfRule>
  </conditionalFormatting>
  <conditionalFormatting sqref="J31 F31:F37 B81:F94">
    <cfRule type="expression" priority="323" dxfId="0" stopIfTrue="1">
      <formula>$C31:$C100&gt;6</formula>
    </cfRule>
  </conditionalFormatting>
  <conditionalFormatting sqref="J37 J41 J43 J45 J39 A61:F76 F38:F60 B61:F100 A100 B124:B219">
    <cfRule type="expression" priority="326" dxfId="0" stopIfTrue="1">
      <formula>$C37:$C100&gt;6</formula>
    </cfRule>
  </conditionalFormatting>
  <conditionalFormatting sqref="A87:A88 A5:A8">
    <cfRule type="expression" priority="335" dxfId="0" stopIfTrue="1">
      <formula>$C5:$C81&gt;6</formula>
    </cfRule>
  </conditionalFormatting>
  <conditionalFormatting sqref="B82:F85 A3:J8">
    <cfRule type="expression" priority="337" dxfId="0" stopIfTrue="1">
      <formula>$C3:$C81&gt;6</formula>
    </cfRule>
  </conditionalFormatting>
  <conditionalFormatting sqref="D100:F122 B100:B122 D163:F163 D164:E183 B124:B183 F122:F219 B183:D219">
    <cfRule type="expression" priority="346" dxfId="0" stopIfTrue="1">
      <formula>$C100:$C101&gt;6</formula>
    </cfRule>
  </conditionalFormatting>
  <conditionalFormatting sqref="B86:F89 A82:A86">
    <cfRule type="expression" priority="351" dxfId="0" stopIfTrue="1">
      <formula>$C82:$C159&gt;6</formula>
    </cfRule>
  </conditionalFormatting>
  <conditionalFormatting sqref="B162:D163 C161:D182 B164:B182 F98:F219 B182:D219">
    <cfRule type="expression" priority="365" dxfId="0" stopIfTrue="1">
      <formula>$C98:$C100&gt;6</formula>
    </cfRule>
  </conditionalFormatting>
  <conditionalFormatting sqref="G59:I59 G62:G70 I62:I70 H67:H70 B59:F69 B99:F102 A60:A99 B120:F123 B124:B219">
    <cfRule type="expression" priority="366" dxfId="0" stopIfTrue="1">
      <formula>$C59:$C123&gt;6</formula>
    </cfRule>
  </conditionalFormatting>
  <conditionalFormatting sqref="B70:F109 B131:B219">
    <cfRule type="expression" priority="432" dxfId="0" stopIfTrue="1">
      <formula>$C70:$C124&gt;6</formula>
    </cfRule>
  </conditionalFormatting>
  <conditionalFormatting sqref="B81:F107 C129:F219">
    <cfRule type="expression" priority="441" dxfId="0" stopIfTrue="1">
      <formula>$C81:$C137&gt;6</formula>
    </cfRule>
  </conditionalFormatting>
  <conditionalFormatting sqref="B112:F123 F72:F111 C124:F132 B133:F219">
    <cfRule type="expression" priority="446" dxfId="0" stopIfTrue="1">
      <formula>$C72:$C124&gt;6</formula>
    </cfRule>
  </conditionalFormatting>
  <conditionalFormatting sqref="F61:F71 A123:A154 B101:F122">
    <cfRule type="expression" priority="447" dxfId="0" stopIfTrue="1">
      <formula>$C61:$C123&gt;6</formula>
    </cfRule>
  </conditionalFormatting>
  <conditionalFormatting sqref="B123 D123:F219 B163:B219">
    <cfRule type="expression" priority="456" dxfId="0" stopIfTrue="1">
      <formula>$C123:$C123&gt;6</formula>
    </cfRule>
  </conditionalFormatting>
  <conditionalFormatting sqref="B103:F123 B124:B219">
    <cfRule type="expression" priority="502" dxfId="0" stopIfTrue="1">
      <formula>$C103:$C164&gt;6</formula>
    </cfRule>
  </conditionalFormatting>
  <conditionalFormatting sqref="B105:F123 C124:F125">
    <cfRule type="expression" priority="510" dxfId="0" stopIfTrue="1">
      <formula>$C105:$C164&gt;6</formula>
    </cfRule>
  </conditionalFormatting>
  <conditionalFormatting sqref="B114:F123 C124:F219">
    <cfRule type="expression" priority="529" dxfId="0" stopIfTrue="1">
      <formula>$C114:$C164&gt;6</formula>
    </cfRule>
  </conditionalFormatting>
  <conditionalFormatting sqref="B110:F113 C132:F219">
    <cfRule type="expression" priority="530" dxfId="0" stopIfTrue="1">
      <formula>$C110:$C163&gt;6</formula>
    </cfRule>
  </conditionalFormatting>
  <conditionalFormatting sqref="B108:F111">
    <cfRule type="expression" priority="534" dxfId="0" stopIfTrue="1">
      <formula>$C108:$C163&gt;6</formula>
    </cfRule>
  </conditionalFormatting>
  <conditionalFormatting sqref="F116:F136">
    <cfRule type="expression" priority="537" dxfId="0" stopIfTrue="1">
      <formula>$C116:$C164&gt;6</formula>
    </cfRule>
  </conditionalFormatting>
  <conditionalFormatting sqref="F112:F115 C133:F141">
    <cfRule type="expression" priority="538" dxfId="0" stopIfTrue="1">
      <formula>$C112:$C163&gt;6</formula>
    </cfRule>
  </conditionalFormatting>
  <conditionalFormatting sqref="B124:F132">
    <cfRule type="expression" priority="557" dxfId="0" stopIfTrue="1">
      <formula>$C124:$C184&gt;6</formula>
    </cfRule>
  </conditionalFormatting>
  <conditionalFormatting sqref="C142:F219">
    <cfRule type="expression" priority="580" dxfId="0" stopIfTrue="1">
      <formula>$C142:$C185&gt;6</formula>
    </cfRule>
  </conditionalFormatting>
  <conditionalFormatting sqref="C126:F134">
    <cfRule type="expression" priority="600" dxfId="0" stopIfTrue="1">
      <formula>$C126:$C184&gt;6</formula>
    </cfRule>
  </conditionalFormatting>
  <conditionalFormatting sqref="C144:F219">
    <cfRule type="expression" priority="604" dxfId="0" stopIfTrue="1">
      <formula>$C144:$C185&gt;6</formula>
    </cfRule>
  </conditionalFormatting>
  <conditionalFormatting sqref="C135:F143">
    <cfRule type="expression" priority="605" dxfId="0" stopIfTrue="1">
      <formula>$C135:$C184&gt;6</formula>
    </cfRule>
  </conditionalFormatting>
  <conditionalFormatting sqref="F146:F219">
    <cfRule type="expression" priority="609" dxfId="0" stopIfTrue="1">
      <formula>$C146:$C185&gt;6</formula>
    </cfRule>
  </conditionalFormatting>
  <conditionalFormatting sqref="F137:F145">
    <cfRule type="expression" priority="610" dxfId="0" stopIfTrue="1">
      <formula>$C137:$C184&gt;6</formula>
    </cfRule>
  </conditionalFormatting>
  <hyperlinks>
    <hyperlink ref="G98" r:id="rId1" display="http://my2.raceresult.com/details/results.php?sl=6.32546.de.0.Ergebnislisten%7CZieleinlaufliste&amp;pp=38"/>
    <hyperlink ref="G121" r:id="rId2" display="http://my2.raceresult.com/details/results.php?sl=6.32546.de.0.Ergebnislisten%7CZieleinlaufliste&amp;pp=477"/>
    <hyperlink ref="G124" r:id="rId3" display="http://my2.raceresult.com/details/results.php?sl=6.32546.de.0.Ergebnislisten%7CZieleinlaufliste&amp;pp=31"/>
    <hyperlink ref="G144" r:id="rId4" display="http://my2.raceresult.com/details/results.php?sl=6.32546.de.0.Ergebnislisten%7CZieleinlaufliste&amp;pp=342"/>
    <hyperlink ref="G155" r:id="rId5" display="http://my2.raceresult.com/details/results.php?sl=6.32546.de.0.Ergebnislisten%7CZieleinlaufliste&amp;pp=210"/>
    <hyperlink ref="G164" r:id="rId6" display="http://my2.raceresult.com/details/results.php?sl=6.32546.de.0.Ergebnislisten%7CZieleinlaufliste&amp;pp=196"/>
    <hyperlink ref="G172" r:id="rId7" display="http://my2.raceresult.com/details/results.php?sl=6.32546.de.0.Ergebnislisten%7CZieleinlaufliste&amp;pp=213"/>
    <hyperlink ref="G178" r:id="rId8" display="http://my2.raceresult.com/details/results.php?sl=6.32546.de.0.Ergebnislisten%7CZieleinlaufliste&amp;pp=227"/>
    <hyperlink ref="G183" r:id="rId9" display="http://my2.raceresult.com/details/results.php?sl=6.32546.de.0.Ergebnislisten%7CZieleinlaufliste&amp;pp=254"/>
    <hyperlink ref="G190" r:id="rId10" display="http://my2.raceresult.com/details/results.php?sl=6.32546.de.0.Ergebnislisten%7CZieleinlaufliste&amp;pp=349"/>
    <hyperlink ref="G199" r:id="rId11" display="http://my2.raceresult.com/details/results.php?sl=6.32546.de.0.Ergebnislisten%7CZieleinlaufliste&amp;pp=228"/>
    <hyperlink ref="G201" r:id="rId12" display="http://my2.raceresult.com/details/results.php?sl=6.32546.de.0.Ergebnislisten%7CZieleinlaufliste&amp;pp=45"/>
    <hyperlink ref="G205" r:id="rId13" display="http://my2.raceresult.com/details/results.php?sl=6.32546.de.0.Ergebnislisten%7CZieleinlaufliste&amp;pp=47"/>
    <hyperlink ref="G206" r:id="rId14" display="http://my2.raceresult.com/details/results.php?sl=6.32546.de.0.Ergebnislisten%7CZieleinlaufliste&amp;pp=343"/>
    <hyperlink ref="G210" r:id="rId15" display="http://my2.raceresult.com/details/results.php?sl=6.32546.de.0.Ergebnislisten%7CZieleinlaufliste&amp;pp=30"/>
    <hyperlink ref="G212" r:id="rId16" display="http://my2.raceresult.com/details/results.php?sl=6.32546.de.0.Ergebnislisten%7CZieleinlaufliste&amp;pp=51"/>
    <hyperlink ref="G214" r:id="rId17" display="http://my2.raceresult.com/details/results.php?sl=6.32546.de.0.Ergebnislisten%7CZieleinlaufliste&amp;pp=50"/>
    <hyperlink ref="G29" r:id="rId18" display="http://www.tv-huchem-stammeln.de/cms/html/la/ergebnisse/2015/_1_1.HTM"/>
    <hyperlink ref="G66" r:id="rId19" display="http://www.tv-huchem-stammeln.de/cms/html/la/ergebnisse/2015/_1_6.HTM"/>
    <hyperlink ref="G91" r:id="rId20" display="http://www.tv-huchem-stammeln.de/cms/html/la/ergebnisse/2015/_1_8.HTM"/>
    <hyperlink ref="G103" r:id="rId21" display="http://www.tv-huchem-stammeln.de/cms/html/la/ergebnisse/2015/_1_9.HTM"/>
    <hyperlink ref="G130" r:id="rId22" display="http://www.tv-huchem-stammeln.de/cms/html/la/ergebnisse/2015/_1_16.HTM"/>
    <hyperlink ref="G140" r:id="rId23" display="http://www.tv-huchem-stammeln.de/cms/html/la/ergebnisse/2015/_1_19.HTM"/>
    <hyperlink ref="G158" r:id="rId24" display="http://www.tv-huchem-stammeln.de/cms/html/la/ergebnisse/2015/_1_20.HTM"/>
  </hyperlinks>
  <printOptions/>
  <pageMargins left="0.1968503937007874" right="0.1968503937007874" top="0.6692913385826772" bottom="0.1968503937007874" header="0.5118110236220472" footer="0.5118110236220472"/>
  <pageSetup fitToHeight="99" fitToWidth="1" horizontalDpi="600" verticalDpi="600" orientation="landscape" paperSize="9" scale="83" r:id="rId25"/>
  <headerFooter alignWithMargins="0">
    <oddHeader>&amp;L&amp;"Arial,Fett"Rur-Eifel-Volkslauf Cup 2010; Wertung: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Pension</cp:lastModifiedBy>
  <cp:lastPrinted>2012-06-12T14:36:37Z</cp:lastPrinted>
  <dcterms:created xsi:type="dcterms:W3CDTF">2011-12-15T20:38:08Z</dcterms:created>
  <dcterms:modified xsi:type="dcterms:W3CDTF">2015-12-26T12:31:06Z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