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18 (WJB) (2012)" sheetId="1" r:id="rId1"/>
  </sheets>
  <definedNames>
    <definedName name="_xlnm._FilterDatabase" localSheetId="0" hidden="1">'WJ U18 (WJB) (2012)'!$A$2:$AU$2</definedName>
    <definedName name="_xlnm.Print_Titles" localSheetId="0">'WJ U18 (WJB) (2012)'!$2:$2</definedName>
  </definedNames>
  <calcPr fullCalcOnLoad="1"/>
</workbook>
</file>

<file path=xl/sharedStrings.xml><?xml version="1.0" encoding="utf-8"?>
<sst xmlns="http://schemas.openxmlformats.org/spreadsheetml/2006/main" count="261" uniqueCount="191">
  <si>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</si>
  <si>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</si>
  <si>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</si>
  <si>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</si>
  <si>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</si>
  <si>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</si>
  <si>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</si>
  <si>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</si>
  <si>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</si>
  <si>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</si>
  <si>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FC Germania Vossenack</t>
  </si>
  <si>
    <t>Wiertz</t>
  </si>
  <si>
    <t>LT Alsdorf-Ost</t>
  </si>
  <si>
    <t>SV Germania Dürwiß</t>
  </si>
  <si>
    <t>Schmitz</t>
  </si>
  <si>
    <t>Walking, NW, Wandern</t>
  </si>
  <si>
    <t>Breuer</t>
  </si>
  <si>
    <t>Aachener Engel</t>
  </si>
  <si>
    <t>SC Komet Steckenborn</t>
  </si>
  <si>
    <t>Bauer</t>
  </si>
  <si>
    <t>Franken</t>
  </si>
  <si>
    <t>Birgit</t>
  </si>
  <si>
    <t>TUS Schmidt</t>
  </si>
  <si>
    <t>Steingass</t>
  </si>
  <si>
    <t>Josef</t>
  </si>
  <si>
    <t>DJK Westwacht Aachen</t>
  </si>
  <si>
    <t>Friedrich</t>
  </si>
  <si>
    <t>Hansa Simmerath</t>
  </si>
  <si>
    <t>Claudia</t>
  </si>
  <si>
    <t>Harperscheidt</t>
  </si>
  <si>
    <t>Irmgard</t>
  </si>
  <si>
    <t>Hannelore</t>
  </si>
  <si>
    <t>Karin</t>
  </si>
  <si>
    <t>LG Mützenich</t>
  </si>
  <si>
    <t>Pesch</t>
  </si>
  <si>
    <t>Helmut</t>
  </si>
  <si>
    <t>SV Bergwacht Rohren</t>
  </si>
  <si>
    <t>Gaby</t>
  </si>
  <si>
    <t>Maletz</t>
  </si>
  <si>
    <t>Fritz</t>
  </si>
  <si>
    <t>Kerkrade</t>
  </si>
  <si>
    <t>Gangelt</t>
  </si>
  <si>
    <t>Titz</t>
  </si>
  <si>
    <t>LSG Eschweiler</t>
  </si>
  <si>
    <t>LAC Eupen</t>
  </si>
  <si>
    <t>Parelloop</t>
  </si>
  <si>
    <t>SC Bütgenbach</t>
  </si>
  <si>
    <t>Breinig</t>
  </si>
  <si>
    <t>STB Landgraaf</t>
  </si>
  <si>
    <t>Gemünd</t>
  </si>
  <si>
    <t>Bergw. Rohren</t>
  </si>
  <si>
    <t>TV Konzen</t>
  </si>
  <si>
    <t>LT Inde Hahn</t>
  </si>
  <si>
    <t>SV Roland Rollesbroich</t>
  </si>
  <si>
    <t>TV Roetgen</t>
  </si>
  <si>
    <t>SV Germ. Eicherscheid</t>
  </si>
  <si>
    <t>Germ. Vossenack</t>
  </si>
  <si>
    <t>TV Obermaubach</t>
  </si>
  <si>
    <t>Birkesdorfer TV</t>
  </si>
  <si>
    <t>Dürwiß</t>
  </si>
  <si>
    <t>TV Huchem-Stammeln</t>
  </si>
  <si>
    <t>Jülicher TV</t>
  </si>
  <si>
    <t>Hambach</t>
  </si>
  <si>
    <t>VFR Unterbruch LG</t>
  </si>
  <si>
    <t>MC Eschweiler</t>
  </si>
  <si>
    <t>Dürener TV</t>
  </si>
  <si>
    <t>STAP Brunssum</t>
  </si>
  <si>
    <t>Arnoldsweiler TV</t>
  </si>
  <si>
    <t>DJK Gillrath</t>
  </si>
  <si>
    <t>Steckenborn</t>
  </si>
  <si>
    <t>Herzogenrath</t>
  </si>
  <si>
    <t>Linnich</t>
  </si>
  <si>
    <t>Int. Athletic Club Düren/Eifel/Rur</t>
  </si>
  <si>
    <t>Adelheid</t>
  </si>
  <si>
    <t>Löhr</t>
  </si>
  <si>
    <t>Frohn</t>
  </si>
  <si>
    <t>Marlene</t>
  </si>
  <si>
    <t>Kreutz</t>
  </si>
  <si>
    <t>Veronika</t>
  </si>
  <si>
    <t>Maul</t>
  </si>
  <si>
    <t>Theißen</t>
  </si>
  <si>
    <t>Peters</t>
  </si>
  <si>
    <t>Maria</t>
  </si>
  <si>
    <t>Raimund</t>
  </si>
  <si>
    <t>No Dick Wolken Ray</t>
  </si>
  <si>
    <t>Krüttgen</t>
  </si>
  <si>
    <t>Frank</t>
  </si>
  <si>
    <t>Hagen</t>
  </si>
  <si>
    <t>Günter</t>
  </si>
  <si>
    <t>Step by Step Gürzenich</t>
  </si>
  <si>
    <t>Erich</t>
  </si>
  <si>
    <t>Klinkenberg</t>
  </si>
  <si>
    <t>Germania 07 Dürwiß</t>
  </si>
  <si>
    <t>LG Monschau Mützenich</t>
  </si>
  <si>
    <t>Hallmanns</t>
  </si>
  <si>
    <t>Judith</t>
  </si>
  <si>
    <t>Hilgers</t>
  </si>
  <si>
    <t>Pia</t>
  </si>
  <si>
    <t>Caritas</t>
  </si>
  <si>
    <t>Huppertz</t>
  </si>
  <si>
    <t>Irene</t>
  </si>
  <si>
    <t>Jansen</t>
  </si>
  <si>
    <t>Anja</t>
  </si>
  <si>
    <t>Schrouff</t>
  </si>
  <si>
    <t>Astrid</t>
  </si>
  <si>
    <t>Westwacht 08 Aachen</t>
  </si>
  <si>
    <t>Kerschgens</t>
  </si>
  <si>
    <t>Rosemarie</t>
  </si>
  <si>
    <t>IAC Düren</t>
  </si>
  <si>
    <t>Elsner</t>
  </si>
  <si>
    <t>Malerbetrieb Helmut Krings Schmidt</t>
  </si>
  <si>
    <t>Volkmer</t>
  </si>
  <si>
    <t>Sabine</t>
  </si>
  <si>
    <t>Khelifi</t>
  </si>
  <si>
    <t>Engelchen und Bengelchen</t>
  </si>
  <si>
    <t>Wenn</t>
  </si>
  <si>
    <t>Margret</t>
  </si>
  <si>
    <t>Vauda</t>
  </si>
  <si>
    <t>Jessica</t>
  </si>
  <si>
    <t>Dankelmann</t>
  </si>
  <si>
    <t>Christine</t>
  </si>
  <si>
    <t>Amkreutz</t>
  </si>
  <si>
    <t>Wilma</t>
  </si>
  <si>
    <t>Käthe</t>
  </si>
  <si>
    <t>Halmes</t>
  </si>
  <si>
    <t>Ewald</t>
  </si>
  <si>
    <t>Cosler</t>
  </si>
  <si>
    <t>Walter</t>
  </si>
  <si>
    <t>Matzkowski</t>
  </si>
  <si>
    <t>Bernd</t>
  </si>
  <si>
    <t>Steingaß</t>
  </si>
  <si>
    <t>vanKampen</t>
  </si>
  <si>
    <t>Heinz</t>
  </si>
  <si>
    <t>Dieter</t>
  </si>
  <si>
    <t>Marco</t>
  </si>
  <si>
    <t>Dominik</t>
  </si>
  <si>
    <t>Vera</t>
  </si>
  <si>
    <t>Vucans</t>
  </si>
  <si>
    <t>Mario</t>
  </si>
  <si>
    <t>Uwe</t>
  </si>
  <si>
    <t>SV Freistett</t>
  </si>
  <si>
    <t>Behle</t>
  </si>
  <si>
    <t>Elke</t>
  </si>
  <si>
    <t>-</t>
  </si>
  <si>
    <t>Weiß</t>
  </si>
  <si>
    <t>Gabi</t>
  </si>
  <si>
    <t>Barfknecht</t>
  </si>
  <si>
    <t>Waltraud</t>
  </si>
  <si>
    <t>Hacke</t>
  </si>
  <si>
    <t>Sebastian</t>
  </si>
  <si>
    <t>AsG</t>
  </si>
  <si>
    <t>Pavlovski</t>
  </si>
  <si>
    <t>Nicole</t>
  </si>
  <si>
    <t>ASG Elsdorf</t>
  </si>
  <si>
    <t>´40</t>
  </si>
  <si>
    <t xml:space="preserve">ELSNER </t>
  </si>
  <si>
    <t xml:space="preserve">HEINEN </t>
  </si>
  <si>
    <t>Ute</t>
  </si>
  <si>
    <t>AS Neukirchen-Vluyn</t>
  </si>
  <si>
    <t xml:space="preserve">HALLMANNS </t>
  </si>
  <si>
    <t>Team Helmut Krings</t>
  </si>
  <si>
    <t xml:space="preserve">BÜLLES </t>
  </si>
  <si>
    <t>Petra</t>
  </si>
  <si>
    <t xml:space="preserve">SCHACKERS </t>
  </si>
  <si>
    <t>BTV</t>
  </si>
  <si>
    <t xml:space="preserve">MAUL </t>
  </si>
  <si>
    <t>Jana</t>
  </si>
  <si>
    <t xml:space="preserve">BÜRGEL </t>
  </si>
  <si>
    <t>Peter</t>
  </si>
  <si>
    <t xml:space="preserve">HOFFMANN </t>
  </si>
  <si>
    <t>Thomas</t>
  </si>
  <si>
    <t xml:space="preserve">MARTIN </t>
  </si>
  <si>
    <t>Johannes</t>
  </si>
  <si>
    <t>Martin</t>
  </si>
  <si>
    <t xml:space="preserve">HAGEN </t>
  </si>
  <si>
    <t xml:space="preserve">BREUER </t>
  </si>
  <si>
    <t xml:space="preserve">KREUTZ </t>
  </si>
  <si>
    <t xml:space="preserve">MERTENS-FRINKEN </t>
  </si>
  <si>
    <t>Heike</t>
  </si>
  <si>
    <t>keine Angabe</t>
  </si>
  <si>
    <t>WERHEID CARDOSO</t>
  </si>
  <si>
    <t>Mariza</t>
  </si>
  <si>
    <t xml:space="preserve">DRESIA </t>
  </si>
  <si>
    <t xml:space="preserve">KOCH </t>
  </si>
  <si>
    <t>Melanie</t>
  </si>
  <si>
    <t xml:space="preserve">FINKEN </t>
  </si>
  <si>
    <t>Ralph</t>
  </si>
  <si>
    <t>Team Atelier GARDEUR</t>
  </si>
  <si>
    <t>VAN KAMPEN</t>
  </si>
  <si>
    <t>LT Aldorf-Ost</t>
  </si>
  <si>
    <t xml:space="preserve">WERHEID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</si>
</sst>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33" borderId="10" xfId="0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0" borderId="12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9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 inden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58"/>
  <sheetViews>
    <sheetView showGridLines="0" tabSelected="1" zoomScalePageLayoutView="0" workbookViewId="0" topLeftCell="A1">
      <pane xSplit="10" ySplit="2" topLeftCell="K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9" sqref="J69"/>
    </sheetView>
  </sheetViews>
  <sheetFormatPr defaultColWidth="11.421875" defaultRowHeight="12.75"/>
  <cols>
    <col min="1" max="1" width="4.421875" style="18" customWidth="1"/>
    <col min="2" max="2" width="4.7109375" style="19" customWidth="1"/>
    <col min="3" max="3" width="3.421875" style="19" customWidth="1"/>
    <col min="4" max="5" width="4.7109375" style="19" customWidth="1"/>
    <col min="6" max="6" width="4.7109375" style="9" customWidth="1"/>
    <col min="7" max="8" width="12.140625" style="12" customWidth="1"/>
    <col min="9" max="9" width="5.00390625" style="12" bestFit="1" customWidth="1"/>
    <col min="10" max="10" width="12.00390625" style="12" bestFit="1" customWidth="1"/>
    <col min="11" max="47" width="3.00390625" style="12" bestFit="1" customWidth="1"/>
    <col min="48" max="16384" width="11.421875" style="12" customWidth="1"/>
  </cols>
  <sheetData>
    <row r="1" spans="1:47" s="6" customFormat="1" ht="15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8" s="8" customFormat="1" ht="96" customHeight="1">
      <c r="A2" s="35" t="s">
        <v>9</v>
      </c>
      <c r="B2" s="36" t="s">
        <v>8</v>
      </c>
      <c r="C2" s="37" t="s">
        <v>7</v>
      </c>
      <c r="D2" s="37" t="s">
        <v>6</v>
      </c>
      <c r="E2" s="37" t="s">
        <v>5</v>
      </c>
      <c r="F2" s="38" t="s">
        <v>4</v>
      </c>
      <c r="G2" s="39" t="s">
        <v>3</v>
      </c>
      <c r="H2" s="39" t="s">
        <v>2</v>
      </c>
      <c r="I2" s="40" t="s">
        <v>1</v>
      </c>
      <c r="J2" s="39" t="s">
        <v>0</v>
      </c>
      <c r="K2" s="41" t="s">
        <v>40</v>
      </c>
      <c r="L2" s="41" t="s">
        <v>41</v>
      </c>
      <c r="M2" s="41" t="s">
        <v>42</v>
      </c>
      <c r="N2" s="41" t="s">
        <v>43</v>
      </c>
      <c r="O2" s="41" t="s">
        <v>44</v>
      </c>
      <c r="P2" s="41" t="s">
        <v>12</v>
      </c>
      <c r="Q2" s="41" t="s">
        <v>45</v>
      </c>
      <c r="R2" s="7" t="s">
        <v>18</v>
      </c>
      <c r="S2" s="41" t="s">
        <v>46</v>
      </c>
      <c r="T2" s="41" t="s">
        <v>47</v>
      </c>
      <c r="U2" s="41" t="s">
        <v>27</v>
      </c>
      <c r="V2" s="41" t="s">
        <v>17</v>
      </c>
      <c r="W2" s="41" t="s">
        <v>48</v>
      </c>
      <c r="X2" s="41" t="s">
        <v>49</v>
      </c>
      <c r="Y2" s="41" t="s">
        <v>50</v>
      </c>
      <c r="Z2" s="41" t="s">
        <v>51</v>
      </c>
      <c r="AA2" s="41" t="s">
        <v>52</v>
      </c>
      <c r="AB2" s="41" t="s">
        <v>53</v>
      </c>
      <c r="AC2" s="41" t="s">
        <v>22</v>
      </c>
      <c r="AD2" s="41" t="s">
        <v>54</v>
      </c>
      <c r="AE2" s="41" t="s">
        <v>55</v>
      </c>
      <c r="AF2" s="41" t="s">
        <v>56</v>
      </c>
      <c r="AG2" s="41" t="s">
        <v>57</v>
      </c>
      <c r="AH2" s="41" t="s">
        <v>58</v>
      </c>
      <c r="AI2" s="41" t="s">
        <v>46</v>
      </c>
      <c r="AJ2" s="41" t="s">
        <v>59</v>
      </c>
      <c r="AK2" s="41" t="s">
        <v>60</v>
      </c>
      <c r="AL2" s="41" t="s">
        <v>61</v>
      </c>
      <c r="AM2" s="41" t="s">
        <v>62</v>
      </c>
      <c r="AN2" s="41" t="s">
        <v>63</v>
      </c>
      <c r="AO2" s="41" t="s">
        <v>64</v>
      </c>
      <c r="AP2" s="41" t="s">
        <v>65</v>
      </c>
      <c r="AQ2" s="41" t="s">
        <v>66</v>
      </c>
      <c r="AR2" s="41" t="s">
        <v>67</v>
      </c>
      <c r="AS2" s="41" t="s">
        <v>68</v>
      </c>
      <c r="AT2" s="41" t="s">
        <v>69</v>
      </c>
      <c r="AU2" s="41" t="s">
        <v>70</v>
      </c>
      <c r="AV2" s="8" t="s">
        <v>71</v>
      </c>
    </row>
    <row r="3" spans="1:47" s="8" customFormat="1" ht="13.5" customHeight="1">
      <c r="A3" s="2">
        <v>1</v>
      </c>
      <c r="B3" s="13">
        <f>SUM(K3:AU3)</f>
        <v>160</v>
      </c>
      <c r="C3" s="13">
        <f>COUNT(K3:AU3)</f>
        <v>4</v>
      </c>
      <c r="D3" s="13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160</v>
      </c>
      <c r="E3" s="13">
        <f>IF(COUNT(#REF!)&lt;22,IF(COUNT(#REF!)&gt;14,(COUNT(#REF!)-15),0)*20,120)</f>
        <v>0</v>
      </c>
      <c r="F3" s="10">
        <f aca="true" t="shared" si="0" ref="F3:F34">D3+E3</f>
        <v>160</v>
      </c>
      <c r="G3" s="42" t="s">
        <v>74</v>
      </c>
      <c r="H3" s="42" t="s">
        <v>37</v>
      </c>
      <c r="I3" s="42"/>
      <c r="J3" s="42" t="s">
        <v>18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>
        <v>40</v>
      </c>
      <c r="Z3" s="12">
        <v>40</v>
      </c>
      <c r="AA3" s="12">
        <v>40</v>
      </c>
      <c r="AB3" s="12"/>
      <c r="AC3" s="12">
        <v>40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"/>
    </row>
    <row r="4" spans="1:47" s="8" customFormat="1" ht="13.5" customHeight="1">
      <c r="A4" s="2">
        <v>2</v>
      </c>
      <c r="B4" s="13">
        <f>SUM(K4:AU4)</f>
        <v>160</v>
      </c>
      <c r="C4" s="13">
        <f>COUNT(K4:AU4)</f>
        <v>4</v>
      </c>
      <c r="D4" s="13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160</v>
      </c>
      <c r="E4" s="13">
        <f>IF(COUNT(K4:AU4)&lt;22,IF(COUNT(K4:AU4)&gt;14,(COUNT(K4:AU4)-15),0)*20,120)</f>
        <v>0</v>
      </c>
      <c r="F4" s="10">
        <f t="shared" si="0"/>
        <v>160</v>
      </c>
      <c r="G4" s="42" t="s">
        <v>29</v>
      </c>
      <c r="H4" s="42" t="s">
        <v>30</v>
      </c>
      <c r="I4" s="42"/>
      <c r="J4" s="42" t="s">
        <v>25</v>
      </c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v>40</v>
      </c>
      <c r="AA4" s="2">
        <v>40</v>
      </c>
      <c r="AB4" s="2"/>
      <c r="AC4" s="2">
        <v>40</v>
      </c>
      <c r="AD4" s="2">
        <v>40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s="8" customFormat="1" ht="13.5" customHeight="1">
      <c r="A5" s="2">
        <v>3</v>
      </c>
      <c r="B5" s="13">
        <f>SUM(K5:AU5)</f>
        <v>160</v>
      </c>
      <c r="C5" s="13">
        <f>COUNT(K5:AU5)</f>
        <v>4</v>
      </c>
      <c r="D5" s="13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+IF(COUNT(K5:AU5)&gt;14,LARGE(K5:AU5,15),0)</f>
        <v>160</v>
      </c>
      <c r="E5" s="13">
        <f>IF(COUNT(K5:AU5)&lt;22,IF(COUNT(K5:AU5)&gt;14,(COUNT(K5:AU5)-15),0)*20,120)</f>
        <v>0</v>
      </c>
      <c r="F5" s="10">
        <f t="shared" si="0"/>
        <v>160</v>
      </c>
      <c r="G5" s="20" t="s">
        <v>87</v>
      </c>
      <c r="H5" s="42" t="s">
        <v>88</v>
      </c>
      <c r="I5" s="42">
        <v>1960</v>
      </c>
      <c r="J5" s="42" t="s">
        <v>89</v>
      </c>
      <c r="K5" s="12"/>
      <c r="L5" s="12"/>
      <c r="M5" s="12"/>
      <c r="O5" s="12"/>
      <c r="P5" s="12"/>
      <c r="Q5" s="2"/>
      <c r="R5" s="12"/>
      <c r="S5" s="12"/>
      <c r="T5" s="12"/>
      <c r="U5" s="12"/>
      <c r="V5" s="12"/>
      <c r="W5" s="12"/>
      <c r="X5" s="12"/>
      <c r="Y5" s="12">
        <v>40</v>
      </c>
      <c r="Z5" s="12"/>
      <c r="AA5" s="2">
        <v>40</v>
      </c>
      <c r="AB5" s="2"/>
      <c r="AC5" s="12">
        <v>40</v>
      </c>
      <c r="AD5" s="12">
        <v>40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"/>
    </row>
    <row r="6" spans="1:47" s="8" customFormat="1" ht="13.5" customHeight="1">
      <c r="A6" s="2">
        <v>4</v>
      </c>
      <c r="B6" s="13">
        <f>SUM(K6:AU6)</f>
        <v>160</v>
      </c>
      <c r="C6" s="13">
        <f>COUNT(K6:AU6)</f>
        <v>4</v>
      </c>
      <c r="D6" s="13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160</v>
      </c>
      <c r="E6" s="13">
        <f>IF(COUNT(K6:AU6)&lt;22,IF(COUNT(K6:AU6)&gt;14,(COUNT(K6:AU6)-15),0)*20,120)</f>
        <v>0</v>
      </c>
      <c r="F6" s="10">
        <f t="shared" si="0"/>
        <v>160</v>
      </c>
      <c r="G6" s="20" t="s">
        <v>16</v>
      </c>
      <c r="H6" s="42" t="s">
        <v>73</v>
      </c>
      <c r="I6" s="42">
        <v>1962</v>
      </c>
      <c r="J6" s="42" t="s">
        <v>10</v>
      </c>
      <c r="K6" s="2"/>
      <c r="L6" s="2"/>
      <c r="M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40</v>
      </c>
      <c r="Z6" s="2">
        <v>40</v>
      </c>
      <c r="AA6" s="12">
        <v>40</v>
      </c>
      <c r="AB6" s="2"/>
      <c r="AC6" s="2">
        <v>40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1"/>
    </row>
    <row r="7" spans="1:47" s="8" customFormat="1" ht="13.5" customHeight="1">
      <c r="A7" s="2">
        <v>5</v>
      </c>
      <c r="B7" s="13">
        <f>SUM(K7:AU7)</f>
        <v>160</v>
      </c>
      <c r="C7" s="13">
        <f>COUNT(K7:AU7)</f>
        <v>4</v>
      </c>
      <c r="D7" s="13">
        <f>IF(COUNT(K7:AU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+IF(COUNT(K7:AU7)&gt;14,LARGE(K7:AU7,15),0)</f>
        <v>160</v>
      </c>
      <c r="E7" s="13">
        <f>IF(COUNT(#REF!)&lt;22,IF(COUNT(#REF!)&gt;14,(COUNT(#REF!)-15),0)*20,120)</f>
        <v>0</v>
      </c>
      <c r="F7" s="10">
        <f t="shared" si="0"/>
        <v>160</v>
      </c>
      <c r="G7" s="20" t="s">
        <v>19</v>
      </c>
      <c r="H7" s="42" t="s">
        <v>21</v>
      </c>
      <c r="I7" s="42">
        <v>1969</v>
      </c>
      <c r="J7" s="42" t="s">
        <v>108</v>
      </c>
      <c r="K7" s="12"/>
      <c r="L7" s="12"/>
      <c r="M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">
        <v>40</v>
      </c>
      <c r="Z7" s="12"/>
      <c r="AA7" s="2">
        <v>40</v>
      </c>
      <c r="AB7" s="12"/>
      <c r="AC7" s="12">
        <v>40</v>
      </c>
      <c r="AD7" s="12">
        <v>40</v>
      </c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8" customFormat="1" ht="13.5" customHeight="1">
      <c r="A8" s="2">
        <v>6</v>
      </c>
      <c r="B8" s="13">
        <f>SUM(J8:AU8)</f>
        <v>120</v>
      </c>
      <c r="C8" s="13">
        <f>COUNT(J8:AU8)</f>
        <v>3</v>
      </c>
      <c r="D8" s="13">
        <f>IF(COUNT(J8:AU8)&gt;0,LARGE(J8:AU8,1),0)+IF(COUNT(J8:AU8)&gt;1,LARGE(J8:AU8,2),0)+IF(COUNT(J8:AU8)&gt;2,LARGE(J8:AU8,3),0)+IF(COUNT(J8:AU8)&gt;3,LARGE(J8:AU8,4),0)+IF(COUNT(J8:AU8)&gt;4,LARGE(J8:AU8,5),0)+IF(COUNT(J8:AU8)&gt;5,LARGE(J8:AU8,6),0)+IF(COUNT(J8:AU8)&gt;6,LARGE(J8:AU8,7),0)+IF(COUNT(J8:AU8)&gt;7,LARGE(J8:AU8,8),0)+IF(COUNT(J8:AU8)&gt;8,LARGE(J8:AU8,9),0)+IF(COUNT(J8:AU8)&gt;9,LARGE(J8:AU8,10),0)+IF(COUNT(J8:AU8)&gt;10,LARGE(J8:AU8,11),0)+IF(COUNT(J8:AU8)&gt;11,LARGE(J8:AU8,12),0)+IF(COUNT(J8:AU8)&gt;12,LARGE(J8:AU8,13),0)+IF(COUNT(J8:AU8)&gt;13,LARGE(J8:AU8,14),0)+IF(COUNT(J8:AU8)&gt;14,LARGE(J8:AU8,15),0)</f>
        <v>120</v>
      </c>
      <c r="E8" s="13">
        <f>IF(COUNT(#REF!)&lt;22,IF(COUNT(#REF!)&gt;14,(COUNT(#REF!)-15),0)*20,120)</f>
        <v>0</v>
      </c>
      <c r="F8" s="10">
        <f t="shared" si="0"/>
        <v>120</v>
      </c>
      <c r="G8" s="20" t="s">
        <v>11</v>
      </c>
      <c r="H8" s="42" t="s">
        <v>32</v>
      </c>
      <c r="I8" s="42">
        <v>1954</v>
      </c>
      <c r="J8" s="42" t="s">
        <v>10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40</v>
      </c>
      <c r="AA8" s="2">
        <v>40</v>
      </c>
      <c r="AB8" s="12"/>
      <c r="AC8" s="12">
        <v>40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"/>
    </row>
    <row r="9" spans="1:47" s="8" customFormat="1" ht="13.5" customHeight="1">
      <c r="A9" s="2">
        <v>7</v>
      </c>
      <c r="B9" s="13">
        <f>SUM(K9:AU9)</f>
        <v>120</v>
      </c>
      <c r="C9" s="13">
        <f>COUNT(K9:AU9)</f>
        <v>3</v>
      </c>
      <c r="D9" s="13">
        <f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+IF(COUNT(K9:AU9)&gt;7,LARGE(K9:AU9,8),0)+IF(COUNT(K9:AU9)&gt;8,LARGE(K9:AU9,9),0)+IF(COUNT(K9:AU9)&gt;9,LARGE(K9:AU9,10),0)+IF(COUNT(K9:AU9)&gt;10,LARGE(K9:AU9,11),0)+IF(COUNT(K9:AU9)&gt;11,LARGE(K9:AU9,12),0)+IF(COUNT(K9:AU9)&gt;12,LARGE(K9:AU9,13),0)+IF(COUNT(K9:AU9)&gt;13,LARGE(K9:AU9,14),0)+IF(COUNT(K9:AU9)&gt;14,LARGE(K9:AU9,15),0)</f>
        <v>120</v>
      </c>
      <c r="E9" s="13">
        <f>IF(COUNT(#REF!)&lt;22,IF(COUNT(#REF!)&gt;14,(COUNT(#REF!)-15),0)*20,120)</f>
        <v>0</v>
      </c>
      <c r="F9" s="10">
        <f t="shared" si="0"/>
        <v>120</v>
      </c>
      <c r="G9" s="42" t="s">
        <v>23</v>
      </c>
      <c r="H9" s="42" t="s">
        <v>24</v>
      </c>
      <c r="I9" s="42"/>
      <c r="J9" s="42" t="s">
        <v>13</v>
      </c>
      <c r="K9" s="12"/>
      <c r="L9" s="12"/>
      <c r="M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">
        <v>40</v>
      </c>
      <c r="AA9" s="12">
        <v>40</v>
      </c>
      <c r="AB9" s="12"/>
      <c r="AC9" s="12"/>
      <c r="AD9" s="12">
        <v>40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"/>
    </row>
    <row r="10" spans="1:47" s="8" customFormat="1" ht="13.5" customHeight="1">
      <c r="A10" s="2">
        <v>8</v>
      </c>
      <c r="B10" s="13">
        <f>SUM(K10:AU10)</f>
        <v>120</v>
      </c>
      <c r="C10" s="13">
        <f>COUNT(K10:AU10)</f>
        <v>3</v>
      </c>
      <c r="D10" s="13">
        <f>IF(COUNT(K10:AU10)&gt;0,LARGE(K10:AU10,1),0)+IF(COUNT(K10:AU10)&gt;1,LARGE(K10:AU10,2),0)+IF(COUNT(K10:AU10)&gt;2,LARGE(K10:AU10,3),0)+IF(COUNT(K10:AU10)&gt;3,LARGE(K10:AU10,4),0)+IF(COUNT(K10:AU10)&gt;4,LARGE(K10:AU10,5),0)+IF(COUNT(K10:AU10)&gt;5,LARGE(K10:AU10,6),0)+IF(COUNT(K10:AU10)&gt;6,LARGE(K10:AU10,7),0)+IF(COUNT(K10:AU10)&gt;7,LARGE(K10:AU10,8),0)+IF(COUNT(K10:AU10)&gt;8,LARGE(K10:AU10,9),0)+IF(COUNT(K10:AU10)&gt;9,LARGE(K10:AU10,10),0)+IF(COUNT(K10:AU10)&gt;10,LARGE(K10:AU10,11),0)+IF(COUNT(K10:AU10)&gt;11,LARGE(K10:AU10,12),0)+IF(COUNT(K10:AU10)&gt;12,LARGE(K10:AU10,13),0)+IF(COUNT(K10:AU10)&gt;13,LARGE(K10:AU10,14),0)+IF(COUNT(K10:AU10)&gt;14,LARGE(K10:AU10,15),0)</f>
        <v>120</v>
      </c>
      <c r="E10" s="13">
        <f>IF(COUNT(K10:AU10)&lt;22,IF(COUNT(K10:AU10)&gt;14,(COUNT(K10:AU10)-15),0)*20,120)</f>
        <v>0</v>
      </c>
      <c r="F10" s="10">
        <f t="shared" si="0"/>
        <v>120</v>
      </c>
      <c r="G10" s="20" t="s">
        <v>77</v>
      </c>
      <c r="H10" s="20" t="s">
        <v>78</v>
      </c>
      <c r="I10" s="20">
        <v>1</v>
      </c>
      <c r="J10" s="20" t="s">
        <v>10</v>
      </c>
      <c r="K10" s="2"/>
      <c r="L10" s="2"/>
      <c r="M10" s="2"/>
      <c r="N10" s="1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40</v>
      </c>
      <c r="Z10" s="2">
        <v>40</v>
      </c>
      <c r="AA10" s="2">
        <v>40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8" customFormat="1" ht="13.5" customHeight="1">
      <c r="A11" s="2">
        <v>9</v>
      </c>
      <c r="B11" s="13">
        <f>SUM(K11:AU11)</f>
        <v>120</v>
      </c>
      <c r="C11" s="13">
        <f>COUNT(K11:AU11)</f>
        <v>3</v>
      </c>
      <c r="D11" s="13">
        <f>IF(COUNT(K11:AU11)&gt;0,LARGE(K11:AU11,1),0)+IF(COUNT(K11:AU11)&gt;1,LARGE(K11:AU11,2),0)+IF(COUNT(K11:AU11)&gt;2,LARGE(K11:AU11,3),0)+IF(COUNT(K11:AU11)&gt;3,LARGE(K11:AU11,4),0)+IF(COUNT(K11:AU11)&gt;4,LARGE(K11:AU11,5),0)+IF(COUNT(K11:AU11)&gt;5,LARGE(K11:AU11,6),0)+IF(COUNT(K11:AU11)&gt;6,LARGE(K11:AU11,7),0)+IF(COUNT(K11:AU11)&gt;7,LARGE(K11:AU11,8),0)+IF(COUNT(K11:AU11)&gt;8,LARGE(K11:AU11,9),0)+IF(COUNT(K11:AU11)&gt;9,LARGE(K11:AU11,10),0)+IF(COUNT(K11:AU11)&gt;10,LARGE(K11:AU11,11),0)+IF(COUNT(K11:AU11)&gt;11,LARGE(K11:AU11,12),0)+IF(COUNT(K11:AU11)&gt;12,LARGE(K11:AU11,13),0)+IF(COUNT(K11:AU11)&gt;13,LARGE(K11:AU11,14),0)+IF(COUNT(K11:AU11)&gt;14,LARGE(K11:AU11,15),0)</f>
        <v>120</v>
      </c>
      <c r="E11" s="13">
        <f>IF(COUNT(#REF!)&lt;22,IF(COUNT(#REF!)&gt;14,(COUNT(#REF!)-15),0)*20,120)</f>
        <v>0</v>
      </c>
      <c r="F11" s="10">
        <f t="shared" si="0"/>
        <v>120</v>
      </c>
      <c r="G11" s="20" t="s">
        <v>20</v>
      </c>
      <c r="H11" s="42" t="s">
        <v>88</v>
      </c>
      <c r="I11" s="42">
        <v>1962</v>
      </c>
      <c r="J11" s="42" t="s">
        <v>93</v>
      </c>
      <c r="K11" s="12"/>
      <c r="L11" s="12"/>
      <c r="M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2"/>
      <c r="Z11" s="12">
        <v>40</v>
      </c>
      <c r="AA11" s="2">
        <v>40</v>
      </c>
      <c r="AB11" s="12"/>
      <c r="AC11" s="12">
        <v>40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8" customFormat="1" ht="13.5" customHeight="1">
      <c r="A12" s="2">
        <v>10</v>
      </c>
      <c r="B12" s="13">
        <f>SUM(K12:AU12)</f>
        <v>80</v>
      </c>
      <c r="C12" s="13">
        <f>COUNT(K12:AU12)</f>
        <v>2</v>
      </c>
      <c r="D12" s="13">
        <f>IF(COUNT(K12:AU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+IF(COUNT(K12:AU12)&gt;7,LARGE(K12:AU12,8),0)+IF(COUNT(K12:AU12)&gt;8,LARGE(K12:AU12,9),0)+IF(COUNT(K12:AU12)&gt;9,LARGE(K12:AU12,10),0)+IF(COUNT(K12:AU12)&gt;10,LARGE(K12:AU12,11),0)+IF(COUNT(K12:AU12)&gt;11,LARGE(K12:AU12,12),0)+IF(COUNT(K12:AU12)&gt;12,LARGE(K12:AU12,13),0)+IF(COUNT(K12:AU12)&gt;13,LARGE(K12:AU12,14),0)+IF(COUNT(K12:AU12)&gt;14,LARGE(K12:AU12,15),0)</f>
        <v>80</v>
      </c>
      <c r="E12" s="13">
        <f>IF(COUNT(#REF!)&lt;22,IF(COUNT(#REF!)&gt;14,(COUNT(#REF!)-15),0)*20,120)</f>
        <v>0</v>
      </c>
      <c r="F12" s="10">
        <f t="shared" si="0"/>
        <v>80</v>
      </c>
      <c r="G12" s="20" t="s">
        <v>117</v>
      </c>
      <c r="H12" s="42" t="s">
        <v>118</v>
      </c>
      <c r="I12" s="42">
        <v>2001</v>
      </c>
      <c r="J12" s="42" t="s">
        <v>114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">
        <v>40</v>
      </c>
      <c r="AB12" s="12"/>
      <c r="AC12" s="12">
        <v>40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"/>
    </row>
    <row r="13" spans="1:47" s="8" customFormat="1" ht="13.5" customHeight="1">
      <c r="A13" s="2">
        <v>11</v>
      </c>
      <c r="B13" s="13">
        <f>SUM(K13:AU13)</f>
        <v>80</v>
      </c>
      <c r="C13" s="13">
        <f>COUNT(K13:AU13)</f>
        <v>2</v>
      </c>
      <c r="D13" s="13">
        <f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+IF(COUNT(K13:AU13)&gt;14,LARGE(K13:AU13,15),0)</f>
        <v>80</v>
      </c>
      <c r="E13" s="13">
        <f>IF(COUNT(#REF!)&lt;22,IF(COUNT(#REF!)&gt;14,(COUNT(#REF!)-15),0)*20,120)</f>
        <v>0</v>
      </c>
      <c r="F13" s="10">
        <f t="shared" si="0"/>
        <v>80</v>
      </c>
      <c r="G13" s="20" t="s">
        <v>117</v>
      </c>
      <c r="H13" s="42" t="s">
        <v>134</v>
      </c>
      <c r="I13" s="42">
        <v>2002</v>
      </c>
      <c r="J13" s="42" t="s">
        <v>114</v>
      </c>
      <c r="K13" s="12"/>
      <c r="L13" s="12"/>
      <c r="M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2">
        <v>40</v>
      </c>
      <c r="AB13" s="12"/>
      <c r="AC13" s="12">
        <v>40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"/>
    </row>
    <row r="14" spans="1:47" s="8" customFormat="1" ht="13.5" customHeight="1">
      <c r="A14" s="2">
        <v>12</v>
      </c>
      <c r="B14" s="13">
        <f>SUM(J14:AU14)</f>
        <v>80</v>
      </c>
      <c r="C14" s="13">
        <f>COUNT(J14:AU14)</f>
        <v>2</v>
      </c>
      <c r="D14" s="13">
        <f>IF(COUNT(J14:AU14)&gt;0,LARGE(J14:AU14,1),0)+IF(COUNT(J14:AU14)&gt;1,LARGE(J14:AU14,2),0)+IF(COUNT(J14:AU14)&gt;2,LARGE(J14:AU14,3),0)+IF(COUNT(J14:AU14)&gt;3,LARGE(J14:AU14,4),0)+IF(COUNT(J14:AU14)&gt;4,LARGE(J14:AU14,5),0)+IF(COUNT(J14:AU14)&gt;5,LARGE(J14:AU14,6),0)+IF(COUNT(J14:AU14)&gt;6,LARGE(J14:AU14,7),0)+IF(COUNT(J14:AU14)&gt;7,LARGE(J14:AU14,8),0)+IF(COUNT(J14:AU14)&gt;8,LARGE(J14:AU14,9),0)+IF(COUNT(J14:AU14)&gt;9,LARGE(J14:AU14,10),0)+IF(COUNT(J14:AU14)&gt;10,LARGE(J14:AU14,11),0)+IF(COUNT(J14:AU14)&gt;11,LARGE(J14:AU14,12),0)+IF(COUNT(J14:AU14)&gt;12,LARGE(J14:AU14,13),0)+IF(COUNT(J14:AU14)&gt;13,LARGE(J14:AU14,14),0)+IF(COUNT(J14:AU14)&gt;14,LARGE(J14:AU14,15),0)</f>
        <v>80</v>
      </c>
      <c r="E14" s="13">
        <f>IF(COUNT(#REF!)&lt;22,IF(COUNT(#REF!)&gt;14,(COUNT(#REF!)-15),0)*20,120)</f>
        <v>0</v>
      </c>
      <c r="F14" s="10">
        <f t="shared" si="0"/>
        <v>80</v>
      </c>
      <c r="G14" s="20" t="s">
        <v>117</v>
      </c>
      <c r="H14" s="42" t="s">
        <v>135</v>
      </c>
      <c r="I14" s="42">
        <v>1968</v>
      </c>
      <c r="J14" s="42" t="s">
        <v>114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>
        <v>40</v>
      </c>
      <c r="AB14" s="12"/>
      <c r="AC14" s="12">
        <v>40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"/>
    </row>
    <row r="15" spans="1:47" s="8" customFormat="1" ht="13.5" customHeight="1">
      <c r="A15" s="2">
        <v>13</v>
      </c>
      <c r="B15" s="13">
        <f aca="true" t="shared" si="1" ref="B15:B32">SUM(K15:AU15)</f>
        <v>80</v>
      </c>
      <c r="C15" s="13">
        <f aca="true" t="shared" si="2" ref="C15:C32">COUNT(K15:AU15)</f>
        <v>2</v>
      </c>
      <c r="D15" s="13">
        <f aca="true" t="shared" si="3" ref="D15:D32">IF(COUNT(K15:AU15)&gt;0,LARGE(K15:AU15,1),0)+IF(COUNT(K15:AU15)&gt;1,LARGE(K15:AU15,2),0)+IF(COUNT(K15:AU15)&gt;2,LARGE(K15:AU15,3),0)+IF(COUNT(K15:AU15)&gt;3,LARGE(K15:AU15,4),0)+IF(COUNT(K15:AU15)&gt;4,LARGE(K15:AU15,5),0)+IF(COUNT(K15:AU15)&gt;5,LARGE(K15:AU15,6),0)+IF(COUNT(K15:AU15)&gt;6,LARGE(K15:AU15,7),0)+IF(COUNT(K15:AU15)&gt;7,LARGE(K15:AU15,8),0)+IF(COUNT(K15:AU15)&gt;8,LARGE(K15:AU15,9),0)+IF(COUNT(K15:AU15)&gt;9,LARGE(K15:AU15,10),0)+IF(COUNT(K15:AU15)&gt;10,LARGE(K15:AU15,11),0)+IF(COUNT(K15:AU15)&gt;11,LARGE(K15:AU15,12),0)+IF(COUNT(K15:AU15)&gt;12,LARGE(K15:AU15,13),0)+IF(COUNT(K15:AU15)&gt;13,LARGE(K15:AU15,14),0)+IF(COUNT(K15:AU15)&gt;14,LARGE(K15:AU15,15),0)</f>
        <v>80</v>
      </c>
      <c r="E15" s="13">
        <f aca="true" t="shared" si="4" ref="E15:E20">IF(COUNT(K15:AU15)&lt;22,IF(COUNT(K15:AU15)&gt;14,(COUNT(K15:AU15)-15),0)*20,120)</f>
        <v>0</v>
      </c>
      <c r="F15" s="10">
        <f t="shared" si="0"/>
        <v>80</v>
      </c>
      <c r="G15" s="20" t="s">
        <v>131</v>
      </c>
      <c r="H15" s="42" t="s">
        <v>132</v>
      </c>
      <c r="I15" s="42">
        <v>1950</v>
      </c>
      <c r="J15" s="42" t="s">
        <v>12</v>
      </c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40</v>
      </c>
      <c r="AB15" s="2"/>
      <c r="AC15" s="2">
        <v>40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1"/>
    </row>
    <row r="16" spans="1:47" s="8" customFormat="1" ht="13.5" customHeight="1">
      <c r="A16" s="2">
        <v>14</v>
      </c>
      <c r="B16" s="13">
        <f t="shared" si="1"/>
        <v>80</v>
      </c>
      <c r="C16" s="13">
        <f t="shared" si="2"/>
        <v>2</v>
      </c>
      <c r="D16" s="13">
        <f t="shared" si="3"/>
        <v>80</v>
      </c>
      <c r="E16" s="13">
        <f t="shared" si="4"/>
        <v>0</v>
      </c>
      <c r="F16" s="10">
        <f t="shared" si="0"/>
        <v>80</v>
      </c>
      <c r="G16" s="20" t="s">
        <v>14</v>
      </c>
      <c r="H16" s="20" t="s">
        <v>83</v>
      </c>
      <c r="I16" s="20">
        <v>1</v>
      </c>
      <c r="J16" s="20" t="s">
        <v>84</v>
      </c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40</v>
      </c>
      <c r="Z16" s="2">
        <v>40</v>
      </c>
      <c r="AA16" s="2"/>
      <c r="AB16" s="2"/>
      <c r="AC16" s="2" t="s">
        <v>154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1"/>
    </row>
    <row r="17" spans="1:47" s="8" customFormat="1" ht="13.5" customHeight="1">
      <c r="A17" s="2">
        <v>15</v>
      </c>
      <c r="B17" s="13">
        <f t="shared" si="1"/>
        <v>80</v>
      </c>
      <c r="C17" s="13">
        <f t="shared" si="2"/>
        <v>2</v>
      </c>
      <c r="D17" s="13">
        <f t="shared" si="3"/>
        <v>80</v>
      </c>
      <c r="E17" s="13">
        <f t="shared" si="4"/>
        <v>0</v>
      </c>
      <c r="F17" s="10">
        <f t="shared" si="0"/>
        <v>80</v>
      </c>
      <c r="G17" s="20" t="s">
        <v>34</v>
      </c>
      <c r="H17" s="42" t="s">
        <v>35</v>
      </c>
      <c r="I17" s="42">
        <v>1943</v>
      </c>
      <c r="J17" s="42" t="s">
        <v>13</v>
      </c>
      <c r="K17" s="12"/>
      <c r="L17" s="12"/>
      <c r="M17" s="12"/>
      <c r="O17" s="12"/>
      <c r="P17" s="12"/>
      <c r="Q17" s="12"/>
      <c r="R17" s="12"/>
      <c r="S17" s="12"/>
      <c r="T17" s="2"/>
      <c r="U17" s="12"/>
      <c r="V17" s="12"/>
      <c r="W17" s="12"/>
      <c r="X17" s="12"/>
      <c r="Y17" s="12">
        <v>40</v>
      </c>
      <c r="Z17" s="12"/>
      <c r="AA17" s="2">
        <v>40</v>
      </c>
      <c r="AB17" s="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2"/>
    </row>
    <row r="18" spans="1:48" s="8" customFormat="1" ht="13.5" customHeight="1">
      <c r="A18" s="2">
        <v>16</v>
      </c>
      <c r="B18" s="13">
        <f t="shared" si="1"/>
        <v>80</v>
      </c>
      <c r="C18" s="13">
        <f t="shared" si="2"/>
        <v>2</v>
      </c>
      <c r="D18" s="13">
        <f t="shared" si="3"/>
        <v>80</v>
      </c>
      <c r="E18" s="13">
        <f t="shared" si="4"/>
        <v>0</v>
      </c>
      <c r="F18" s="10">
        <f t="shared" si="0"/>
        <v>80</v>
      </c>
      <c r="G18" s="42" t="s">
        <v>79</v>
      </c>
      <c r="H18" s="42" t="s">
        <v>31</v>
      </c>
      <c r="I18" s="42"/>
      <c r="J18" s="42" t="s">
        <v>108</v>
      </c>
      <c r="K18" s="2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40</v>
      </c>
      <c r="Z18" s="2"/>
      <c r="AA18" s="2"/>
      <c r="AB18" s="2"/>
      <c r="AC18" s="2"/>
      <c r="AD18" s="12">
        <v>40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2"/>
      <c r="AV18" s="12"/>
    </row>
    <row r="19" spans="1:48" s="8" customFormat="1" ht="13.5" customHeight="1">
      <c r="A19" s="2">
        <v>17</v>
      </c>
      <c r="B19" s="13">
        <f t="shared" si="1"/>
        <v>80</v>
      </c>
      <c r="C19" s="13">
        <f t="shared" si="2"/>
        <v>2</v>
      </c>
      <c r="D19" s="13">
        <f t="shared" si="3"/>
        <v>80</v>
      </c>
      <c r="E19" s="13">
        <f t="shared" si="4"/>
        <v>0</v>
      </c>
      <c r="F19" s="10">
        <f t="shared" si="0"/>
        <v>80</v>
      </c>
      <c r="G19" s="42" t="s">
        <v>79</v>
      </c>
      <c r="H19" s="42" t="s">
        <v>90</v>
      </c>
      <c r="I19" s="42"/>
      <c r="J19" s="42" t="s">
        <v>108</v>
      </c>
      <c r="K19" s="12"/>
      <c r="L19" s="12"/>
      <c r="M19" s="12"/>
      <c r="O19" s="12"/>
      <c r="P19" s="12"/>
      <c r="Q19" s="2"/>
      <c r="R19" s="12"/>
      <c r="S19" s="12"/>
      <c r="T19" s="12"/>
      <c r="U19" s="12"/>
      <c r="V19" s="12"/>
      <c r="W19" s="12"/>
      <c r="X19" s="12"/>
      <c r="Y19" s="12">
        <v>40</v>
      </c>
      <c r="Z19" s="12"/>
      <c r="AA19" s="2"/>
      <c r="AB19" s="12"/>
      <c r="AC19" s="12"/>
      <c r="AD19" s="2">
        <v>40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7" s="8" customFormat="1" ht="13.5" customHeight="1">
      <c r="A20" s="2">
        <v>18</v>
      </c>
      <c r="B20" s="13">
        <f t="shared" si="1"/>
        <v>80</v>
      </c>
      <c r="C20" s="13">
        <f t="shared" si="2"/>
        <v>2</v>
      </c>
      <c r="D20" s="13">
        <f t="shared" si="3"/>
        <v>80</v>
      </c>
      <c r="E20" s="13">
        <f t="shared" si="4"/>
        <v>0</v>
      </c>
      <c r="F20" s="10">
        <f t="shared" si="0"/>
        <v>80</v>
      </c>
      <c r="G20" s="20" t="s">
        <v>128</v>
      </c>
      <c r="H20" s="42" t="s">
        <v>129</v>
      </c>
      <c r="I20" s="42">
        <v>1967</v>
      </c>
      <c r="J20" s="42"/>
      <c r="K20" s="12"/>
      <c r="L20" s="12"/>
      <c r="M20" s="12"/>
      <c r="O20" s="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">
        <v>40</v>
      </c>
      <c r="AB20" s="12"/>
      <c r="AC20" s="12"/>
      <c r="AD20" s="12">
        <v>40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8" customFormat="1" ht="13.5" customHeight="1">
      <c r="A21" s="2">
        <v>19</v>
      </c>
      <c r="B21" s="13">
        <f t="shared" si="1"/>
        <v>80</v>
      </c>
      <c r="C21" s="13">
        <f t="shared" si="2"/>
        <v>2</v>
      </c>
      <c r="D21" s="13">
        <f t="shared" si="3"/>
        <v>80</v>
      </c>
      <c r="E21" s="13">
        <f>IF(COUNT(#REF!)&lt;22,IF(COUNT(#REF!)&gt;14,(COUNT(#REF!)-15),0)*20,120)</f>
        <v>0</v>
      </c>
      <c r="F21" s="10">
        <f t="shared" si="0"/>
        <v>80</v>
      </c>
      <c r="G21" s="20" t="s">
        <v>113</v>
      </c>
      <c r="H21" s="42" t="s">
        <v>21</v>
      </c>
      <c r="I21" s="42">
        <v>1963</v>
      </c>
      <c r="J21" s="42" t="s">
        <v>114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2"/>
      <c r="Z21" s="12"/>
      <c r="AA21" s="2">
        <v>40</v>
      </c>
      <c r="AB21" s="12"/>
      <c r="AC21" s="12">
        <v>40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"/>
    </row>
    <row r="22" spans="1:47" s="8" customFormat="1" ht="13.5" customHeight="1">
      <c r="A22" s="2">
        <v>20</v>
      </c>
      <c r="B22" s="13">
        <f t="shared" si="1"/>
        <v>80</v>
      </c>
      <c r="C22" s="13">
        <f t="shared" si="2"/>
        <v>2</v>
      </c>
      <c r="D22" s="13">
        <f t="shared" si="3"/>
        <v>80</v>
      </c>
      <c r="E22" s="13">
        <f>IF(COUNT(K22:AU22)&lt;22,IF(COUNT(K22:AU22)&gt;14,(COUNT(K22:AU22)-15),0)*20,120)</f>
        <v>0</v>
      </c>
      <c r="F22" s="10">
        <f t="shared" si="0"/>
        <v>80</v>
      </c>
      <c r="G22" s="20" t="s">
        <v>94</v>
      </c>
      <c r="H22" s="42" t="s">
        <v>95</v>
      </c>
      <c r="I22" s="42">
        <v>1974</v>
      </c>
      <c r="J22" s="42" t="s">
        <v>110</v>
      </c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40</v>
      </c>
      <c r="AA22" s="2">
        <v>40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"/>
    </row>
    <row r="23" spans="1:47" s="8" customFormat="1" ht="13.5" customHeight="1">
      <c r="A23" s="2">
        <v>21</v>
      </c>
      <c r="B23" s="13">
        <f t="shared" si="1"/>
        <v>80</v>
      </c>
      <c r="C23" s="13">
        <f t="shared" si="2"/>
        <v>2</v>
      </c>
      <c r="D23" s="13">
        <f t="shared" si="3"/>
        <v>80</v>
      </c>
      <c r="E23" s="13">
        <f>IF(COUNT(K23:AU23)&lt;22,IF(COUNT(K23:AU23)&gt;14,(COUNT(K23:AU23)-15),0)*20,120)</f>
        <v>0</v>
      </c>
      <c r="F23" s="10">
        <f t="shared" si="0"/>
        <v>80</v>
      </c>
      <c r="G23" s="20" t="s">
        <v>75</v>
      </c>
      <c r="H23" s="20" t="s">
        <v>76</v>
      </c>
      <c r="I23" s="20">
        <v>1</v>
      </c>
      <c r="J23" s="20" t="s">
        <v>72</v>
      </c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40</v>
      </c>
      <c r="Z23" s="2"/>
      <c r="AA23" s="2"/>
      <c r="AB23" s="2"/>
      <c r="AC23" s="2"/>
      <c r="AD23" s="2">
        <v>40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s="8" customFormat="1" ht="13.5" customHeight="1">
      <c r="A24" s="2">
        <v>22</v>
      </c>
      <c r="B24" s="13">
        <f t="shared" si="1"/>
        <v>80</v>
      </c>
      <c r="C24" s="13">
        <f t="shared" si="2"/>
        <v>2</v>
      </c>
      <c r="D24" s="13">
        <f t="shared" si="3"/>
        <v>80</v>
      </c>
      <c r="E24" s="13">
        <f>IF(COUNT(K24:AU24)&lt;22,IF(COUNT(K24:AU24)&gt;14,(COUNT(K24:AU24)-15),0)*20,120)</f>
        <v>0</v>
      </c>
      <c r="F24" s="10">
        <f t="shared" si="0"/>
        <v>80</v>
      </c>
      <c r="G24" s="20" t="s">
        <v>109</v>
      </c>
      <c r="H24" s="42" t="s">
        <v>28</v>
      </c>
      <c r="I24" s="42">
        <v>1980</v>
      </c>
      <c r="J24" s="42" t="s">
        <v>60</v>
      </c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2">
        <v>40</v>
      </c>
      <c r="AB24" s="2"/>
      <c r="AC24" s="2"/>
      <c r="AD24" s="2">
        <v>40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"/>
    </row>
    <row r="25" spans="1:47" s="8" customFormat="1" ht="13.5" customHeight="1">
      <c r="A25" s="2">
        <v>23</v>
      </c>
      <c r="B25" s="13">
        <f t="shared" si="1"/>
        <v>40</v>
      </c>
      <c r="C25" s="13">
        <f t="shared" si="2"/>
        <v>1</v>
      </c>
      <c r="D25" s="13">
        <f t="shared" si="3"/>
        <v>40</v>
      </c>
      <c r="E25" s="13">
        <f>IF(COUNT(#REF!)&lt;22,IF(COUNT(#REF!)&gt;14,(COUNT(#REF!)-15),0)*20,120)</f>
        <v>0</v>
      </c>
      <c r="F25" s="10">
        <f t="shared" si="0"/>
        <v>40</v>
      </c>
      <c r="G25" s="20" t="s">
        <v>115</v>
      </c>
      <c r="H25" s="42" t="s">
        <v>116</v>
      </c>
      <c r="I25" s="42">
        <v>1942</v>
      </c>
      <c r="J25" s="42" t="s">
        <v>105</v>
      </c>
      <c r="K25" s="12"/>
      <c r="L25" s="12"/>
      <c r="M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"/>
      <c r="Z25" s="12"/>
      <c r="AA25" s="12">
        <v>40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8" s="8" customFormat="1" ht="13.5" customHeight="1">
      <c r="A26" s="2">
        <v>24</v>
      </c>
      <c r="B26" s="13">
        <f t="shared" si="1"/>
        <v>40</v>
      </c>
      <c r="C26" s="13">
        <f t="shared" si="2"/>
        <v>1</v>
      </c>
      <c r="D26" s="13">
        <f t="shared" si="3"/>
        <v>40</v>
      </c>
      <c r="E26" s="13">
        <f>IF(COUNT(#REF!)&lt;22,IF(COUNT(#REF!)&gt;14,(COUNT(#REF!)-15),0)*20,120)</f>
        <v>0</v>
      </c>
      <c r="F26" s="10">
        <f t="shared" si="0"/>
        <v>40</v>
      </c>
      <c r="G26" s="42" t="s">
        <v>144</v>
      </c>
      <c r="H26" s="42" t="s">
        <v>145</v>
      </c>
      <c r="I26" s="42"/>
      <c r="J26" s="42" t="s">
        <v>143</v>
      </c>
      <c r="K26" s="12"/>
      <c r="L26" s="12"/>
      <c r="M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>
        <v>40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s="8" customFormat="1" ht="13.5" customHeight="1">
      <c r="A27" s="2">
        <v>25</v>
      </c>
      <c r="B27" s="13">
        <f t="shared" si="1"/>
        <v>40</v>
      </c>
      <c r="C27" s="13">
        <f t="shared" si="2"/>
        <v>1</v>
      </c>
      <c r="D27" s="13">
        <f t="shared" si="3"/>
        <v>40</v>
      </c>
      <c r="E27" s="13">
        <f>IF(COUNT(#REF!)&lt;22,IF(COUNT(#REF!)&gt;14,(COUNT(#REF!)-15),0)*20,120)</f>
        <v>0</v>
      </c>
      <c r="F27" s="10">
        <f t="shared" si="0"/>
        <v>40</v>
      </c>
      <c r="G27" s="42" t="s">
        <v>137</v>
      </c>
      <c r="H27" s="42" t="s">
        <v>138</v>
      </c>
      <c r="I27" s="42"/>
      <c r="J27" s="42" t="s">
        <v>108</v>
      </c>
      <c r="K27" s="12"/>
      <c r="L27" s="12"/>
      <c r="M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40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"/>
      <c r="AV27" s="12"/>
    </row>
    <row r="28" spans="1:47" s="8" customFormat="1" ht="13.5" customHeight="1">
      <c r="A28" s="2">
        <v>26</v>
      </c>
      <c r="B28" s="13">
        <f t="shared" si="1"/>
        <v>40</v>
      </c>
      <c r="C28" s="13">
        <f t="shared" si="2"/>
        <v>1</v>
      </c>
      <c r="D28" s="13">
        <f t="shared" si="3"/>
        <v>40</v>
      </c>
      <c r="E28" s="13">
        <f>IF(COUNT(#REF!)&lt;22,IF(COUNT(#REF!)&gt;14,(COUNT(#REF!)-15),0)*20,120)</f>
        <v>0</v>
      </c>
      <c r="F28" s="10">
        <f t="shared" si="0"/>
        <v>40</v>
      </c>
      <c r="G28" s="20" t="s">
        <v>111</v>
      </c>
      <c r="H28" s="42" t="s">
        <v>112</v>
      </c>
      <c r="I28" s="42">
        <v>1966</v>
      </c>
      <c r="J28" s="4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>
        <v>40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8" customFormat="1" ht="13.5" customHeight="1">
      <c r="A29" s="2">
        <v>27</v>
      </c>
      <c r="B29" s="13">
        <f t="shared" si="1"/>
        <v>40</v>
      </c>
      <c r="C29" s="13">
        <f t="shared" si="2"/>
        <v>1</v>
      </c>
      <c r="D29" s="13">
        <f t="shared" si="3"/>
        <v>40</v>
      </c>
      <c r="E29" s="13">
        <f>IF(COUNT(K29:AU29)&lt;22,IF(COUNT(K29:AU29)&gt;14,(COUNT(K29:AU29)-15),0)*20,120)</f>
        <v>0</v>
      </c>
      <c r="F29" s="10">
        <f t="shared" si="0"/>
        <v>40</v>
      </c>
      <c r="G29" s="20" t="s">
        <v>80</v>
      </c>
      <c r="H29" s="20" t="s">
        <v>28</v>
      </c>
      <c r="I29" s="20">
        <v>1</v>
      </c>
      <c r="J29" s="20" t="s">
        <v>36</v>
      </c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40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1"/>
    </row>
    <row r="30" spans="1:48" s="8" customFormat="1" ht="13.5" customHeight="1">
      <c r="A30" s="2">
        <v>28</v>
      </c>
      <c r="B30" s="13">
        <f t="shared" si="1"/>
        <v>40</v>
      </c>
      <c r="C30" s="13">
        <f t="shared" si="2"/>
        <v>1</v>
      </c>
      <c r="D30" s="13">
        <f t="shared" si="3"/>
        <v>40</v>
      </c>
      <c r="E30" s="13">
        <f>IF(COUNT(K30:AU30)&lt;22,IF(COUNT(K30:AU30)&gt;14,(COUNT(K30:AU30)-15),0)*20,120)</f>
        <v>0</v>
      </c>
      <c r="F30" s="10">
        <f t="shared" si="0"/>
        <v>40</v>
      </c>
      <c r="G30" s="42" t="s">
        <v>130</v>
      </c>
      <c r="H30" s="42" t="s">
        <v>24</v>
      </c>
      <c r="I30" s="42"/>
      <c r="J30" s="42" t="s">
        <v>13</v>
      </c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2">
        <v>40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12"/>
      <c r="AV30" s="12"/>
    </row>
    <row r="31" spans="1:47" s="8" customFormat="1" ht="13.5" customHeight="1">
      <c r="A31" s="2">
        <v>29</v>
      </c>
      <c r="B31" s="13">
        <f t="shared" si="1"/>
        <v>40</v>
      </c>
      <c r="C31" s="13">
        <f t="shared" si="2"/>
        <v>1</v>
      </c>
      <c r="D31" s="13">
        <f t="shared" si="3"/>
        <v>40</v>
      </c>
      <c r="E31" s="13">
        <f>IF(COUNT(#REF!)&lt;22,IF(COUNT(#REF!)&gt;14,(COUNT(#REF!)-15),0)*20,120)</f>
        <v>0</v>
      </c>
      <c r="F31" s="10">
        <f t="shared" si="0"/>
        <v>40</v>
      </c>
      <c r="G31" s="42" t="s">
        <v>103</v>
      </c>
      <c r="H31" s="42" t="s">
        <v>104</v>
      </c>
      <c r="I31" s="42"/>
      <c r="J31" s="42" t="s">
        <v>33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v>40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2"/>
    </row>
    <row r="32" spans="1:47" s="8" customFormat="1" ht="13.5" customHeight="1">
      <c r="A32" s="2">
        <v>30</v>
      </c>
      <c r="B32" s="13">
        <f t="shared" si="1"/>
        <v>40</v>
      </c>
      <c r="C32" s="13">
        <f t="shared" si="2"/>
        <v>1</v>
      </c>
      <c r="D32" s="13">
        <f t="shared" si="3"/>
        <v>40</v>
      </c>
      <c r="E32" s="13">
        <f>IF(COUNT(K32:AU32)&lt;22,IF(COUNT(K32:AU32)&gt;14,(COUNT(K32:AU32)-15),0)*20,120)</f>
        <v>0</v>
      </c>
      <c r="F32" s="10">
        <f t="shared" si="0"/>
        <v>40</v>
      </c>
      <c r="G32" s="20" t="s">
        <v>81</v>
      </c>
      <c r="H32" s="20" t="s">
        <v>82</v>
      </c>
      <c r="I32" s="20">
        <v>1</v>
      </c>
      <c r="J32" s="20" t="s">
        <v>36</v>
      </c>
      <c r="K32" s="2"/>
      <c r="L32" s="2"/>
      <c r="M32" s="2"/>
      <c r="N32" s="12"/>
      <c r="O32" s="2"/>
      <c r="P32" s="2"/>
      <c r="Q32" s="2"/>
      <c r="R32" s="2"/>
      <c r="S32" s="2"/>
      <c r="T32" s="2"/>
      <c r="U32" s="2"/>
      <c r="V32" s="2"/>
      <c r="W32" s="2"/>
      <c r="X32" s="2"/>
      <c r="Y32" s="2">
        <v>40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1"/>
    </row>
    <row r="33" spans="1:47" s="8" customFormat="1" ht="13.5" customHeight="1">
      <c r="A33" s="2">
        <v>31</v>
      </c>
      <c r="B33" s="13">
        <f>SUM(J33:AU33)</f>
        <v>40</v>
      </c>
      <c r="C33" s="13">
        <f>COUNT(J33:AU33)</f>
        <v>1</v>
      </c>
      <c r="D33" s="13">
        <f>IF(COUNT(J33:AU33)&gt;0,LARGE(J33:AU33,1),0)+IF(COUNT(J33:AU33)&gt;1,LARGE(J33:AU33,2),0)+IF(COUNT(J33:AU33)&gt;2,LARGE(J33:AU33,3),0)+IF(COUNT(J33:AU33)&gt;3,LARGE(J33:AU33,4),0)+IF(COUNT(J33:AU33)&gt;4,LARGE(J33:AU33,5),0)+IF(COUNT(J33:AU33)&gt;5,LARGE(J33:AU33,6),0)+IF(COUNT(J33:AU33)&gt;6,LARGE(J33:AU33,7),0)+IF(COUNT(J33:AU33)&gt;7,LARGE(J33:AU33,8),0)+IF(COUNT(J33:AU33)&gt;8,LARGE(J33:AU33,9),0)+IF(COUNT(J33:AU33)&gt;9,LARGE(J33:AU33,10),0)+IF(COUNT(J33:AU33)&gt;10,LARGE(J33:AU33,11),0)+IF(COUNT(J33:AU33)&gt;11,LARGE(J33:AU33,12),0)+IF(COUNT(J33:AU33)&gt;12,LARGE(J33:AU33,13),0)+IF(COUNT(J33:AU33)&gt;13,LARGE(J33:AU33,14),0)+IF(COUNT(J33:AU33)&gt;14,LARGE(J33:AU33,15),0)</f>
        <v>40</v>
      </c>
      <c r="E33" s="13">
        <f>IF(COUNT(#REF!)&lt;22,IF(COUNT(#REF!)&gt;14,(COUNT(#REF!)-15),0)*20,120)</f>
        <v>0</v>
      </c>
      <c r="F33" s="10">
        <f t="shared" si="0"/>
        <v>40</v>
      </c>
      <c r="G33" s="20" t="s">
        <v>34</v>
      </c>
      <c r="H33" s="42" t="s">
        <v>123</v>
      </c>
      <c r="I33" s="42">
        <v>1944</v>
      </c>
      <c r="J33" s="42" t="s">
        <v>13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>
        <v>40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"/>
    </row>
    <row r="34" spans="1:48" s="8" customFormat="1" ht="13.5" customHeight="1">
      <c r="A34" s="2">
        <v>32</v>
      </c>
      <c r="B34" s="13">
        <f aca="true" t="shared" si="5" ref="B34:B52">SUM(K34:AU34)</f>
        <v>40</v>
      </c>
      <c r="C34" s="13">
        <f aca="true" t="shared" si="6" ref="C34:C52">COUNT(K34:AU34)</f>
        <v>1</v>
      </c>
      <c r="D34" s="13">
        <f aca="true" t="shared" si="7" ref="D34:D52">IF(COUNT(K34:AU34)&gt;0,LARGE(K34:AU34,1),0)+IF(COUNT(K34:AU34)&gt;1,LARGE(K34:AU34,2),0)+IF(COUNT(K34:AU34)&gt;2,LARGE(K34:AU34,3),0)+IF(COUNT(K34:AU34)&gt;3,LARGE(K34:AU34,4),0)+IF(COUNT(K34:AU34)&gt;4,LARGE(K34:AU34,5),0)+IF(COUNT(K34:AU34)&gt;5,LARGE(K34:AU34,6),0)+IF(COUNT(K34:AU34)&gt;6,LARGE(K34:AU34,7),0)+IF(COUNT(K34:AU34)&gt;7,LARGE(K34:AU34,8),0)+IF(COUNT(K34:AU34)&gt;8,LARGE(K34:AU34,9),0)+IF(COUNT(K34:AU34)&gt;9,LARGE(K34:AU34,10),0)+IF(COUNT(K34:AU34)&gt;10,LARGE(K34:AU34,11),0)+IF(COUNT(K34:AU34)&gt;11,LARGE(K34:AU34,12),0)+IF(COUNT(K34:AU34)&gt;12,LARGE(K34:AU34,13),0)+IF(COUNT(K34:AU34)&gt;13,LARGE(K34:AU34,14),0)+IF(COUNT(K34:AU34)&gt;14,LARGE(K34:AU34,15),0)</f>
        <v>40</v>
      </c>
      <c r="E34" s="13">
        <f>IF(COUNT(#REF!)&lt;22,IF(COUNT(#REF!)&gt;14,(COUNT(#REF!)-15),0)*20,120)</f>
        <v>0</v>
      </c>
      <c r="F34" s="10">
        <f t="shared" si="0"/>
        <v>40</v>
      </c>
      <c r="G34" s="42" t="s">
        <v>151</v>
      </c>
      <c r="H34" s="42" t="s">
        <v>152</v>
      </c>
      <c r="I34" s="42"/>
      <c r="J34" s="42" t="s">
        <v>153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40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s="8" customFormat="1" ht="13.5" customHeight="1">
      <c r="A35" s="2">
        <v>33</v>
      </c>
      <c r="B35" s="13">
        <f t="shared" si="5"/>
        <v>40</v>
      </c>
      <c r="C35" s="13">
        <f t="shared" si="6"/>
        <v>1</v>
      </c>
      <c r="D35" s="13">
        <f t="shared" si="7"/>
        <v>40</v>
      </c>
      <c r="E35" s="13">
        <f>IF(COUNT(K35:AU35)&lt;22,IF(COUNT(K35:AU35)&gt;14,(COUNT(K35:AU35)-15),0)*20,120)</f>
        <v>0</v>
      </c>
      <c r="F35" s="10">
        <f aca="true" t="shared" si="8" ref="F35:F66">D35+E35</f>
        <v>40</v>
      </c>
      <c r="G35" s="42" t="s">
        <v>128</v>
      </c>
      <c r="H35" s="42" t="s">
        <v>139</v>
      </c>
      <c r="I35" s="42"/>
      <c r="J35" s="42" t="s">
        <v>140</v>
      </c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>
        <v>40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1"/>
      <c r="AV35" s="12"/>
    </row>
    <row r="36" spans="1:47" s="8" customFormat="1" ht="13.5" customHeight="1">
      <c r="A36" s="2">
        <v>34</v>
      </c>
      <c r="B36" s="13">
        <f t="shared" si="5"/>
        <v>40</v>
      </c>
      <c r="C36" s="13">
        <f t="shared" si="6"/>
        <v>1</v>
      </c>
      <c r="D36" s="13">
        <f t="shared" si="7"/>
        <v>40</v>
      </c>
      <c r="E36" s="13">
        <f>IF(COUNT(K36:AU36)&lt;22,IF(COUNT(K36:AU36)&gt;14,(COUNT(K36:AU36)-15),0)*20,120)</f>
        <v>0</v>
      </c>
      <c r="F36" s="10">
        <f t="shared" si="8"/>
        <v>40</v>
      </c>
      <c r="G36" s="20" t="s">
        <v>38</v>
      </c>
      <c r="H36" s="20" t="s">
        <v>39</v>
      </c>
      <c r="I36" s="20">
        <v>1</v>
      </c>
      <c r="J36" s="20" t="s">
        <v>13</v>
      </c>
      <c r="K36" s="2"/>
      <c r="L36" s="2"/>
      <c r="M36" s="2"/>
      <c r="N36" s="1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40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1"/>
    </row>
    <row r="37" spans="1:47" s="8" customFormat="1" ht="13.5" customHeight="1">
      <c r="A37" s="2">
        <v>35</v>
      </c>
      <c r="B37" s="13">
        <f t="shared" si="5"/>
        <v>40</v>
      </c>
      <c r="C37" s="13">
        <f t="shared" si="6"/>
        <v>1</v>
      </c>
      <c r="D37" s="13">
        <f t="shared" si="7"/>
        <v>40</v>
      </c>
      <c r="E37" s="13">
        <f>IF(COUNT(K37:AU37)&lt;22,IF(COUNT(K37:AU37)&gt;14,(COUNT(K37:AU37)-15),0)*20,120)</f>
        <v>0</v>
      </c>
      <c r="F37" s="10">
        <f t="shared" si="8"/>
        <v>40</v>
      </c>
      <c r="G37" s="20" t="s">
        <v>85</v>
      </c>
      <c r="H37" s="20" t="s">
        <v>86</v>
      </c>
      <c r="I37" s="20">
        <v>1</v>
      </c>
      <c r="J37" s="20" t="s">
        <v>36</v>
      </c>
      <c r="K37" s="3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>
        <v>40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8" customFormat="1" ht="13.5" customHeight="1">
      <c r="A38" s="2">
        <v>36</v>
      </c>
      <c r="B38" s="13">
        <f t="shared" si="5"/>
        <v>40</v>
      </c>
      <c r="C38" s="13">
        <f t="shared" si="6"/>
        <v>1</v>
      </c>
      <c r="D38" s="13">
        <f t="shared" si="7"/>
        <v>40</v>
      </c>
      <c r="E38" s="13">
        <f>IF(COUNT(K38:AU38)&lt;22,IF(COUNT(K38:AU38)&gt;14,(COUNT(K38:AU38)-15),0)*20,120)</f>
        <v>0</v>
      </c>
      <c r="F38" s="10">
        <f t="shared" si="8"/>
        <v>40</v>
      </c>
      <c r="G38" s="20" t="s">
        <v>91</v>
      </c>
      <c r="H38" s="20" t="s">
        <v>26</v>
      </c>
      <c r="I38" s="20">
        <v>1</v>
      </c>
      <c r="J38" s="20" t="s">
        <v>92</v>
      </c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40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1"/>
    </row>
    <row r="39" spans="1:47" s="8" customFormat="1" ht="13.5" customHeight="1">
      <c r="A39" s="2">
        <v>37</v>
      </c>
      <c r="B39" s="13">
        <f t="shared" si="5"/>
        <v>40</v>
      </c>
      <c r="C39" s="13">
        <f t="shared" si="6"/>
        <v>1</v>
      </c>
      <c r="D39" s="13">
        <f t="shared" si="7"/>
        <v>40</v>
      </c>
      <c r="E39" s="13">
        <f>IF(COUNT(#REF!)&lt;22,IF(COUNT(#REF!)&gt;14,(COUNT(#REF!)-15),0)*20,120)</f>
        <v>0</v>
      </c>
      <c r="F39" s="10">
        <f t="shared" si="8"/>
        <v>40</v>
      </c>
      <c r="G39" s="20" t="s">
        <v>106</v>
      </c>
      <c r="H39" s="42" t="s">
        <v>107</v>
      </c>
      <c r="I39" s="42">
        <v>1952</v>
      </c>
      <c r="J39" s="42" t="s">
        <v>105</v>
      </c>
      <c r="K39" s="12"/>
      <c r="L39" s="12"/>
      <c r="M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2"/>
      <c r="Z39" s="12"/>
      <c r="AA39" s="12">
        <v>40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"/>
    </row>
    <row r="40" spans="1:47" s="8" customFormat="1" ht="13.5" customHeight="1">
      <c r="A40" s="2">
        <v>38</v>
      </c>
      <c r="B40" s="13">
        <f t="shared" si="5"/>
        <v>40</v>
      </c>
      <c r="C40" s="13">
        <f t="shared" si="6"/>
        <v>1</v>
      </c>
      <c r="D40" s="13">
        <f t="shared" si="7"/>
        <v>40</v>
      </c>
      <c r="E40" s="13">
        <f>IF(COUNT(#REF!)&lt;22,IF(COUNT(#REF!)&gt;14,(COUNT(#REF!)-15),0)*20,120)</f>
        <v>0</v>
      </c>
      <c r="F40" s="10">
        <f t="shared" si="8"/>
        <v>40</v>
      </c>
      <c r="G40" s="42" t="s">
        <v>101</v>
      </c>
      <c r="H40" s="42" t="s">
        <v>102</v>
      </c>
      <c r="I40" s="42"/>
      <c r="J40" s="42" t="s">
        <v>33</v>
      </c>
      <c r="K40" s="2"/>
      <c r="L40" s="2"/>
      <c r="M40" s="2"/>
      <c r="N40" s="12"/>
      <c r="O40" s="2"/>
      <c r="P40" s="2"/>
      <c r="Q40" s="2"/>
      <c r="R40" s="2"/>
      <c r="S40" s="2"/>
      <c r="T40" s="2"/>
      <c r="U40" s="2"/>
      <c r="V40" s="12"/>
      <c r="W40" s="2"/>
      <c r="X40" s="2"/>
      <c r="Y40" s="2"/>
      <c r="Z40" s="12">
        <v>40</v>
      </c>
      <c r="AA40" s="1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</row>
    <row r="41" spans="1:47" s="8" customFormat="1" ht="13.5" customHeight="1">
      <c r="A41" s="2">
        <v>39</v>
      </c>
      <c r="B41" s="13">
        <f t="shared" si="5"/>
        <v>40</v>
      </c>
      <c r="C41" s="13">
        <f t="shared" si="6"/>
        <v>1</v>
      </c>
      <c r="D41" s="13">
        <f t="shared" si="7"/>
        <v>40</v>
      </c>
      <c r="E41" s="13">
        <f>IF(COUNT(#REF!)&lt;22,IF(COUNT(#REF!)&gt;14,(COUNT(#REF!)-15),0)*20,120)</f>
        <v>0</v>
      </c>
      <c r="F41" s="10">
        <f t="shared" si="8"/>
        <v>40</v>
      </c>
      <c r="G41" s="42" t="s">
        <v>99</v>
      </c>
      <c r="H41" s="42" t="s">
        <v>100</v>
      </c>
      <c r="I41" s="42"/>
      <c r="J41" s="42"/>
      <c r="K41" s="2"/>
      <c r="L41" s="2"/>
      <c r="M41" s="2"/>
      <c r="N41" s="1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40</v>
      </c>
      <c r="AA41" s="1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</row>
    <row r="42" spans="1:47" s="8" customFormat="1" ht="13.5" customHeight="1">
      <c r="A42" s="2">
        <v>40</v>
      </c>
      <c r="B42" s="13">
        <f t="shared" si="5"/>
        <v>40</v>
      </c>
      <c r="C42" s="13">
        <f t="shared" si="6"/>
        <v>1</v>
      </c>
      <c r="D42" s="13">
        <f t="shared" si="7"/>
        <v>40</v>
      </c>
      <c r="E42" s="13">
        <f>IF(COUNT(#REF!)&lt;22,IF(COUNT(#REF!)&gt;14,(COUNT(#REF!)-15),0)*20,120)</f>
        <v>0</v>
      </c>
      <c r="F42" s="10">
        <f t="shared" si="8"/>
        <v>40</v>
      </c>
      <c r="G42" s="42" t="s">
        <v>96</v>
      </c>
      <c r="H42" s="42" t="s">
        <v>97</v>
      </c>
      <c r="I42" s="42"/>
      <c r="J42" s="42" t="s">
        <v>98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40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"/>
    </row>
    <row r="43" spans="1:47" s="8" customFormat="1" ht="13.5" customHeight="1">
      <c r="A43" s="2">
        <v>41</v>
      </c>
      <c r="B43" s="13">
        <f t="shared" si="5"/>
        <v>40</v>
      </c>
      <c r="C43" s="13">
        <f t="shared" si="6"/>
        <v>1</v>
      </c>
      <c r="D43" s="13">
        <f t="shared" si="7"/>
        <v>40</v>
      </c>
      <c r="E43" s="13">
        <f>IF(COUNT(K43:AU43)&lt;22,IF(COUNT(K43:AU43)&gt;14,(COUNT(K43:AU43)-15),0)*20,120)</f>
        <v>0</v>
      </c>
      <c r="F43" s="10">
        <f t="shared" si="8"/>
        <v>40</v>
      </c>
      <c r="G43" s="20" t="s">
        <v>124</v>
      </c>
      <c r="H43" s="42" t="s">
        <v>125</v>
      </c>
      <c r="I43" s="42">
        <v>1951</v>
      </c>
      <c r="J43" s="42" t="s">
        <v>105</v>
      </c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2">
        <v>40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1"/>
    </row>
    <row r="44" spans="1:48" s="8" customFormat="1" ht="13.5" customHeight="1">
      <c r="A44" s="2">
        <v>42</v>
      </c>
      <c r="B44" s="13">
        <f t="shared" si="5"/>
        <v>40</v>
      </c>
      <c r="C44" s="13">
        <f t="shared" si="6"/>
        <v>1</v>
      </c>
      <c r="D44" s="13">
        <f t="shared" si="7"/>
        <v>40</v>
      </c>
      <c r="E44" s="13">
        <f>IF(COUNT(#REF!)&lt;22,IF(COUNT(#REF!)&gt;14,(COUNT(#REF!)-15),0)*20,120)</f>
        <v>0</v>
      </c>
      <c r="F44" s="10">
        <f t="shared" si="8"/>
        <v>40</v>
      </c>
      <c r="G44" s="42" t="s">
        <v>148</v>
      </c>
      <c r="H44" s="42" t="s">
        <v>149</v>
      </c>
      <c r="I44" s="42"/>
      <c r="J44" s="42" t="s">
        <v>150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">
        <v>40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s="8" customFormat="1" ht="13.5" customHeight="1">
      <c r="A45" s="2">
        <v>43</v>
      </c>
      <c r="B45" s="13">
        <f t="shared" si="5"/>
        <v>40</v>
      </c>
      <c r="C45" s="13">
        <f t="shared" si="6"/>
        <v>1</v>
      </c>
      <c r="D45" s="13">
        <f t="shared" si="7"/>
        <v>40</v>
      </c>
      <c r="E45" s="13">
        <f>IF(COUNT(K45:AU45)&lt;22,IF(COUNT(K45:AU45)&gt;14,(COUNT(K45:AU45)-15),0)*20,120)</f>
        <v>0</v>
      </c>
      <c r="F45" s="10">
        <f t="shared" si="8"/>
        <v>40</v>
      </c>
      <c r="G45" s="42" t="s">
        <v>75</v>
      </c>
      <c r="H45" s="42" t="s">
        <v>88</v>
      </c>
      <c r="I45" s="42"/>
      <c r="J45" s="42" t="s">
        <v>108</v>
      </c>
      <c r="K45" s="12"/>
      <c r="L45" s="12"/>
      <c r="M45" s="12"/>
      <c r="O45" s="12"/>
      <c r="P45" s="12"/>
      <c r="Q45" s="2"/>
      <c r="R45" s="12"/>
      <c r="S45" s="12"/>
      <c r="T45" s="12"/>
      <c r="U45" s="12"/>
      <c r="V45" s="12"/>
      <c r="W45" s="12"/>
      <c r="X45" s="12"/>
      <c r="Y45" s="12"/>
      <c r="Z45" s="12"/>
      <c r="AA45" s="2"/>
      <c r="AB45" s="12"/>
      <c r="AC45" s="12"/>
      <c r="AD45" s="12">
        <v>40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7" s="8" customFormat="1" ht="13.5" customHeight="1">
      <c r="A46" s="2">
        <v>44</v>
      </c>
      <c r="B46" s="13">
        <f t="shared" si="5"/>
        <v>40</v>
      </c>
      <c r="C46" s="13">
        <f t="shared" si="6"/>
        <v>1</v>
      </c>
      <c r="D46" s="13">
        <f t="shared" si="7"/>
        <v>40</v>
      </c>
      <c r="E46" s="13">
        <f>IF(COUNT(#REF!)&lt;22,IF(COUNT(#REF!)&gt;14,(COUNT(#REF!)-15),0)*20,120)</f>
        <v>0</v>
      </c>
      <c r="F46" s="10">
        <f t="shared" si="8"/>
        <v>40</v>
      </c>
      <c r="G46" s="20" t="s">
        <v>119</v>
      </c>
      <c r="H46" s="42" t="s">
        <v>120</v>
      </c>
      <c r="I46" s="42">
        <v>1946</v>
      </c>
      <c r="J46" s="42" t="s">
        <v>105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>
        <v>40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"/>
    </row>
    <row r="47" spans="1:47" s="8" customFormat="1" ht="13.5" customHeight="1">
      <c r="A47" s="2">
        <v>45</v>
      </c>
      <c r="B47" s="13">
        <f t="shared" si="5"/>
        <v>40</v>
      </c>
      <c r="C47" s="13">
        <f t="shared" si="6"/>
        <v>1</v>
      </c>
      <c r="D47" s="13">
        <f t="shared" si="7"/>
        <v>40</v>
      </c>
      <c r="E47" s="13">
        <f>IF(COUNT(K47:AU47)&lt;22,IF(COUNT(K47:AU47)&gt;14,(COUNT(K47:AU47)-15),0)*20,120)</f>
        <v>0</v>
      </c>
      <c r="F47" s="10">
        <f t="shared" si="8"/>
        <v>40</v>
      </c>
      <c r="G47" s="20" t="s">
        <v>126</v>
      </c>
      <c r="H47" s="42" t="s">
        <v>127</v>
      </c>
      <c r="I47" s="42">
        <v>1936</v>
      </c>
      <c r="J47" s="4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2">
        <v>40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1"/>
    </row>
    <row r="48" spans="1:47" s="8" customFormat="1" ht="13.5" customHeight="1">
      <c r="A48" s="2">
        <v>46</v>
      </c>
      <c r="B48" s="13">
        <f t="shared" si="5"/>
        <v>40</v>
      </c>
      <c r="C48" s="13">
        <f t="shared" si="6"/>
        <v>1</v>
      </c>
      <c r="D48" s="13">
        <f t="shared" si="7"/>
        <v>40</v>
      </c>
      <c r="E48" s="13">
        <f>IF(COUNT(#REF!)&lt;22,IF(COUNT(#REF!)&gt;14,(COUNT(#REF!)-15),0)*20,120)</f>
        <v>0</v>
      </c>
      <c r="F48" s="10">
        <f t="shared" si="8"/>
        <v>40</v>
      </c>
      <c r="G48" s="42" t="s">
        <v>16</v>
      </c>
      <c r="H48" s="42" t="s">
        <v>136</v>
      </c>
      <c r="I48" s="42">
        <v>1967</v>
      </c>
      <c r="J48" s="42"/>
      <c r="K48" s="12"/>
      <c r="L48" s="12"/>
      <c r="M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2"/>
      <c r="Z48" s="12"/>
      <c r="AA48" s="12"/>
      <c r="AB48" s="12"/>
      <c r="AC48" s="2">
        <v>40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2"/>
    </row>
    <row r="49" spans="1:48" s="8" customFormat="1" ht="13.5" customHeight="1">
      <c r="A49" s="2">
        <v>47</v>
      </c>
      <c r="B49" s="13">
        <f t="shared" si="5"/>
        <v>40</v>
      </c>
      <c r="C49" s="13">
        <f t="shared" si="6"/>
        <v>1</v>
      </c>
      <c r="D49" s="13">
        <f t="shared" si="7"/>
        <v>40</v>
      </c>
      <c r="E49" s="13">
        <f>IF(COUNT(K49:AU49)&lt;22,IF(COUNT(K49:AU49)&gt;14,(COUNT(K49:AU49)-15),0)*20,120)</f>
        <v>0</v>
      </c>
      <c r="F49" s="10">
        <f t="shared" si="8"/>
        <v>40</v>
      </c>
      <c r="G49" s="42" t="s">
        <v>141</v>
      </c>
      <c r="H49" s="42" t="s">
        <v>142</v>
      </c>
      <c r="I49" s="42"/>
      <c r="J49" s="42" t="s">
        <v>143</v>
      </c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40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12"/>
      <c r="AV49" s="12"/>
    </row>
    <row r="50" spans="1:48" s="8" customFormat="1" ht="13.5" customHeight="1">
      <c r="A50" s="2">
        <v>48</v>
      </c>
      <c r="B50" s="13">
        <f t="shared" si="5"/>
        <v>40</v>
      </c>
      <c r="C50" s="13">
        <f t="shared" si="6"/>
        <v>1</v>
      </c>
      <c r="D50" s="13">
        <f t="shared" si="7"/>
        <v>40</v>
      </c>
      <c r="E50" s="13">
        <f>IF(COUNT(K50:AU50)&lt;22,IF(COUNT(K50:AU50)&gt;14,(COUNT(K50:AU50)-15),0)*20,120)</f>
        <v>0</v>
      </c>
      <c r="F50" s="10">
        <f t="shared" si="8"/>
        <v>40</v>
      </c>
      <c r="G50" s="42" t="s">
        <v>146</v>
      </c>
      <c r="H50" s="42" t="s">
        <v>147</v>
      </c>
      <c r="I50" s="42"/>
      <c r="J50" s="42" t="s">
        <v>143</v>
      </c>
      <c r="K50" s="12"/>
      <c r="L50" s="12"/>
      <c r="M50" s="12"/>
      <c r="O50" s="12"/>
      <c r="P50" s="12"/>
      <c r="Q50" s="12"/>
      <c r="R50" s="12"/>
      <c r="S50" s="12"/>
      <c r="T50" s="2"/>
      <c r="U50" s="12"/>
      <c r="V50" s="12"/>
      <c r="W50" s="12"/>
      <c r="X50" s="12"/>
      <c r="Y50" s="12"/>
      <c r="Z50" s="12"/>
      <c r="AA50" s="12"/>
      <c r="AB50" s="2"/>
      <c r="AC50" s="12"/>
      <c r="AD50" s="2">
        <v>40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7" s="8" customFormat="1" ht="13.5" customHeight="1">
      <c r="A51" s="2">
        <v>49</v>
      </c>
      <c r="B51" s="13">
        <f t="shared" si="5"/>
        <v>40</v>
      </c>
      <c r="C51" s="13">
        <f t="shared" si="6"/>
        <v>1</v>
      </c>
      <c r="D51" s="13">
        <f t="shared" si="7"/>
        <v>40</v>
      </c>
      <c r="E51" s="13">
        <f>IF(COUNT(#REF!)&lt;22,IF(COUNT(#REF!)&gt;14,(COUNT(#REF!)-15),0)*20,120)</f>
        <v>0</v>
      </c>
      <c r="F51" s="10">
        <f t="shared" si="8"/>
        <v>40</v>
      </c>
      <c r="G51" s="20" t="s">
        <v>121</v>
      </c>
      <c r="H51" s="42" t="s">
        <v>122</v>
      </c>
      <c r="I51" s="42">
        <v>1940</v>
      </c>
      <c r="J51" s="42" t="s">
        <v>105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">
        <v>40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"/>
    </row>
    <row r="52" spans="1:47" s="8" customFormat="1" ht="13.5" customHeight="1">
      <c r="A52" s="2">
        <v>50</v>
      </c>
      <c r="B52" s="13">
        <f t="shared" si="5"/>
        <v>40</v>
      </c>
      <c r="C52" s="13">
        <f t="shared" si="6"/>
        <v>1</v>
      </c>
      <c r="D52" s="13">
        <f t="shared" si="7"/>
        <v>40</v>
      </c>
      <c r="E52" s="13">
        <f>IF(COUNT(K52:AU52)&lt;22,IF(COUNT(K52:AU52)&gt;14,(COUNT(K52:AU52)-15),0)*20,120)</f>
        <v>0</v>
      </c>
      <c r="F52" s="10">
        <f t="shared" si="8"/>
        <v>40</v>
      </c>
      <c r="G52" s="20" t="s">
        <v>121</v>
      </c>
      <c r="H52" s="42" t="s">
        <v>133</v>
      </c>
      <c r="I52" s="42">
        <v>1941</v>
      </c>
      <c r="J52" s="42" t="s">
        <v>105</v>
      </c>
      <c r="K52" s="12"/>
      <c r="L52" s="12"/>
      <c r="M52" s="12"/>
      <c r="O52" s="12"/>
      <c r="P52" s="12"/>
      <c r="Q52" s="12"/>
      <c r="R52" s="12"/>
      <c r="S52" s="12"/>
      <c r="T52" s="2"/>
      <c r="U52" s="12"/>
      <c r="V52" s="12"/>
      <c r="W52" s="12"/>
      <c r="X52" s="12"/>
      <c r="Y52" s="12"/>
      <c r="Z52" s="12"/>
      <c r="AA52" s="12">
        <v>40</v>
      </c>
      <c r="AB52" s="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8" customFormat="1" ht="13.5" customHeight="1">
      <c r="A53" s="3"/>
      <c r="B53" s="9"/>
      <c r="C53" s="9"/>
      <c r="D53" s="9"/>
      <c r="E53" s="9"/>
      <c r="F53" s="10"/>
      <c r="G53" s="45" t="s">
        <v>155</v>
      </c>
      <c r="H53" s="45" t="s">
        <v>28</v>
      </c>
      <c r="I53" s="45">
        <v>1980</v>
      </c>
      <c r="J53" s="46" t="s">
        <v>60</v>
      </c>
      <c r="K53" s="12"/>
      <c r="L53" s="12"/>
      <c r="M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2"/>
      <c r="Z53" s="12"/>
      <c r="AA53" s="12"/>
      <c r="AB53" s="12"/>
      <c r="AC53" s="12"/>
      <c r="AD53" s="12"/>
      <c r="AE53" s="12"/>
      <c r="AF53" s="12"/>
      <c r="AG53" s="12"/>
      <c r="AH53" s="12">
        <v>40</v>
      </c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"/>
    </row>
    <row r="54" spans="1:47" s="8" customFormat="1" ht="13.5" customHeight="1">
      <c r="A54" s="3"/>
      <c r="B54" s="9"/>
      <c r="C54" s="9"/>
      <c r="D54" s="9"/>
      <c r="E54" s="9"/>
      <c r="F54" s="10"/>
      <c r="G54" s="45" t="s">
        <v>156</v>
      </c>
      <c r="H54" s="45" t="s">
        <v>157</v>
      </c>
      <c r="I54" s="45">
        <v>1965</v>
      </c>
      <c r="J54" s="46" t="s">
        <v>158</v>
      </c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v>40</v>
      </c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1"/>
    </row>
    <row r="55" spans="1:47" s="8" customFormat="1" ht="13.5" customHeight="1">
      <c r="A55" s="3"/>
      <c r="B55" s="9"/>
      <c r="C55" s="9"/>
      <c r="D55" s="9"/>
      <c r="E55" s="9"/>
      <c r="F55" s="10"/>
      <c r="G55" s="45" t="s">
        <v>159</v>
      </c>
      <c r="H55" s="45" t="s">
        <v>95</v>
      </c>
      <c r="I55" s="45">
        <v>1974</v>
      </c>
      <c r="J55" s="46" t="s">
        <v>160</v>
      </c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12">
        <v>40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s="8" customFormat="1" ht="13.5" customHeight="1">
      <c r="A56" s="3"/>
      <c r="B56" s="9"/>
      <c r="C56" s="9"/>
      <c r="D56" s="9"/>
      <c r="E56" s="9"/>
      <c r="F56" s="10"/>
      <c r="G56" s="45" t="s">
        <v>161</v>
      </c>
      <c r="H56" s="45" t="s">
        <v>162</v>
      </c>
      <c r="I56" s="45">
        <v>1960</v>
      </c>
      <c r="J56" s="46" t="s">
        <v>158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2"/>
      <c r="AD56" s="12"/>
      <c r="AE56" s="12"/>
      <c r="AF56" s="12"/>
      <c r="AG56" s="12"/>
      <c r="AH56" s="2">
        <v>40</v>
      </c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"/>
    </row>
    <row r="57" spans="1:47" s="8" customFormat="1" ht="13.5" customHeight="1">
      <c r="A57" s="3"/>
      <c r="B57" s="9"/>
      <c r="C57" s="9"/>
      <c r="D57" s="9"/>
      <c r="E57" s="9"/>
      <c r="F57" s="10"/>
      <c r="G57" s="45" t="s">
        <v>163</v>
      </c>
      <c r="H57" s="45" t="s">
        <v>112</v>
      </c>
      <c r="I57" s="45">
        <v>1960</v>
      </c>
      <c r="J57" s="46" t="s">
        <v>164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2"/>
      <c r="AD57" s="12"/>
      <c r="AE57" s="12"/>
      <c r="AF57" s="12"/>
      <c r="AG57" s="12"/>
      <c r="AH57" s="12">
        <v>40</v>
      </c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8" customFormat="1" ht="13.5" customHeight="1">
      <c r="A58" s="3"/>
      <c r="B58" s="9"/>
      <c r="C58" s="9"/>
      <c r="D58" s="9"/>
      <c r="E58" s="9"/>
      <c r="F58" s="10"/>
      <c r="G58" s="45" t="s">
        <v>156</v>
      </c>
      <c r="H58" s="45" t="s">
        <v>162</v>
      </c>
      <c r="I58" s="45">
        <v>1962</v>
      </c>
      <c r="J58" s="46" t="s">
        <v>158</v>
      </c>
      <c r="K58" s="12"/>
      <c r="L58" s="12"/>
      <c r="M58" s="12"/>
      <c r="O58" s="12"/>
      <c r="P58" s="12"/>
      <c r="Q58" s="12"/>
      <c r="R58" s="12"/>
      <c r="S58" s="12"/>
      <c r="T58" s="2"/>
      <c r="U58" s="12"/>
      <c r="V58" s="12"/>
      <c r="W58" s="12"/>
      <c r="X58" s="12"/>
      <c r="Y58" s="12"/>
      <c r="Z58" s="12"/>
      <c r="AA58" s="2"/>
      <c r="AB58" s="12"/>
      <c r="AC58" s="2"/>
      <c r="AD58" s="12"/>
      <c r="AE58" s="12"/>
      <c r="AF58" s="12"/>
      <c r="AG58" s="12"/>
      <c r="AH58" s="2">
        <v>40</v>
      </c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"/>
    </row>
    <row r="59" spans="1:47" s="8" customFormat="1" ht="13.5" customHeight="1">
      <c r="A59" s="3"/>
      <c r="B59" s="9"/>
      <c r="C59" s="9"/>
      <c r="D59" s="9"/>
      <c r="E59" s="9"/>
      <c r="F59" s="10"/>
      <c r="G59" s="45" t="s">
        <v>165</v>
      </c>
      <c r="H59" s="45" t="s">
        <v>31</v>
      </c>
      <c r="I59" s="45">
        <v>1955</v>
      </c>
      <c r="J59" s="46" t="s">
        <v>108</v>
      </c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2"/>
      <c r="AB59" s="2"/>
      <c r="AC59" s="2"/>
      <c r="AD59" s="2"/>
      <c r="AE59" s="2"/>
      <c r="AF59" s="2"/>
      <c r="AG59" s="2"/>
      <c r="AH59" s="12">
        <v>40</v>
      </c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1"/>
    </row>
    <row r="60" spans="1:47" s="8" customFormat="1" ht="13.5" customHeight="1">
      <c r="A60" s="3"/>
      <c r="B60" s="9"/>
      <c r="C60" s="9"/>
      <c r="D60" s="9"/>
      <c r="E60" s="9"/>
      <c r="F60" s="10"/>
      <c r="G60" s="45" t="s">
        <v>163</v>
      </c>
      <c r="H60" s="45" t="s">
        <v>166</v>
      </c>
      <c r="I60" s="45">
        <v>1991</v>
      </c>
      <c r="J60" s="46" t="s">
        <v>164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2"/>
      <c r="AA60" s="12"/>
      <c r="AB60" s="12"/>
      <c r="AC60" s="12"/>
      <c r="AD60" s="12"/>
      <c r="AE60" s="12"/>
      <c r="AF60" s="12"/>
      <c r="AG60" s="12"/>
      <c r="AH60" s="2">
        <v>40</v>
      </c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"/>
    </row>
    <row r="61" spans="1:47" s="8" customFormat="1" ht="13.5" customHeight="1">
      <c r="A61" s="3"/>
      <c r="B61" s="13"/>
      <c r="C61" s="9"/>
      <c r="D61" s="9"/>
      <c r="E61" s="9"/>
      <c r="F61" s="10"/>
      <c r="G61" s="45" t="s">
        <v>167</v>
      </c>
      <c r="H61" s="45" t="s">
        <v>168</v>
      </c>
      <c r="I61" s="45">
        <v>1961</v>
      </c>
      <c r="J61" s="46" t="s">
        <v>158</v>
      </c>
      <c r="K61" s="3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12">
        <v>40</v>
      </c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1"/>
    </row>
    <row r="62" spans="1:47" s="8" customFormat="1" ht="13.5" customHeight="1">
      <c r="A62" s="3"/>
      <c r="B62" s="9"/>
      <c r="C62" s="9"/>
      <c r="D62" s="9"/>
      <c r="E62" s="9"/>
      <c r="F62" s="10"/>
      <c r="G62" s="45" t="s">
        <v>169</v>
      </c>
      <c r="H62" s="45" t="s">
        <v>170</v>
      </c>
      <c r="I62" s="45">
        <v>1973</v>
      </c>
      <c r="J62" s="46" t="s">
        <v>158</v>
      </c>
      <c r="K62" s="2"/>
      <c r="L62" s="2"/>
      <c r="M62" s="2"/>
      <c r="N62" s="1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v>40</v>
      </c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s="8" customFormat="1" ht="13.5" customHeight="1">
      <c r="A63" s="3"/>
      <c r="B63" s="9"/>
      <c r="C63" s="9"/>
      <c r="D63" s="9"/>
      <c r="E63" s="9"/>
      <c r="F63" s="10"/>
      <c r="G63" s="45" t="s">
        <v>171</v>
      </c>
      <c r="H63" s="45" t="s">
        <v>172</v>
      </c>
      <c r="I63" s="45">
        <v>1954</v>
      </c>
      <c r="J63" s="46" t="s">
        <v>158</v>
      </c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12">
        <v>40</v>
      </c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</row>
    <row r="64" spans="1:47" s="8" customFormat="1" ht="13.5" customHeight="1">
      <c r="A64" s="3"/>
      <c r="B64" s="9"/>
      <c r="C64" s="9"/>
      <c r="D64" s="9"/>
      <c r="E64" s="9"/>
      <c r="F64" s="10"/>
      <c r="G64" s="45" t="s">
        <v>156</v>
      </c>
      <c r="H64" s="45" t="s">
        <v>173</v>
      </c>
      <c r="I64" s="45">
        <v>1958</v>
      </c>
      <c r="J64" s="46" t="s">
        <v>158</v>
      </c>
      <c r="K64" s="12"/>
      <c r="L64" s="12"/>
      <c r="M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2"/>
      <c r="Z64" s="12"/>
      <c r="AA64" s="12"/>
      <c r="AB64" s="12"/>
      <c r="AC64" s="12"/>
      <c r="AD64" s="12"/>
      <c r="AE64" s="12"/>
      <c r="AF64" s="12"/>
      <c r="AG64" s="12"/>
      <c r="AH64" s="2">
        <v>40</v>
      </c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"/>
    </row>
    <row r="65" spans="1:48" s="8" customFormat="1" ht="13.5" customHeight="1">
      <c r="A65" s="3"/>
      <c r="B65" s="9"/>
      <c r="C65" s="9"/>
      <c r="D65" s="9"/>
      <c r="E65" s="9"/>
      <c r="F65" s="10"/>
      <c r="G65" s="45" t="s">
        <v>174</v>
      </c>
      <c r="H65" s="45" t="s">
        <v>88</v>
      </c>
      <c r="I65" s="45">
        <v>1960</v>
      </c>
      <c r="J65" s="46" t="s">
        <v>89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>
        <v>40</v>
      </c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7" s="8" customFormat="1" ht="13.5" customHeight="1">
      <c r="A66" s="3"/>
      <c r="B66" s="9"/>
      <c r="C66" s="9"/>
      <c r="D66" s="9"/>
      <c r="E66" s="9"/>
      <c r="F66" s="10"/>
      <c r="G66" s="45" t="s">
        <v>175</v>
      </c>
      <c r="H66" s="45" t="s">
        <v>73</v>
      </c>
      <c r="I66" s="45">
        <v>1962</v>
      </c>
      <c r="J66" s="46" t="s">
        <v>10</v>
      </c>
      <c r="K66" s="2"/>
      <c r="L66" s="2"/>
      <c r="M66" s="2"/>
      <c r="N66" s="1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>
        <v>40</v>
      </c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1"/>
    </row>
    <row r="67" spans="1:47" s="8" customFormat="1" ht="13.5" customHeight="1">
      <c r="A67" s="3"/>
      <c r="B67" s="9"/>
      <c r="C67" s="9"/>
      <c r="D67" s="9"/>
      <c r="E67" s="9"/>
      <c r="F67" s="10"/>
      <c r="G67" s="45" t="s">
        <v>176</v>
      </c>
      <c r="H67" s="45" t="s">
        <v>78</v>
      </c>
      <c r="I67" s="45">
        <v>1951</v>
      </c>
      <c r="J67" s="46" t="s">
        <v>10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2"/>
      <c r="Z67" s="12"/>
      <c r="AA67" s="12"/>
      <c r="AB67" s="12"/>
      <c r="AC67" s="12"/>
      <c r="AD67" s="12"/>
      <c r="AE67" s="12"/>
      <c r="AF67" s="12"/>
      <c r="AG67" s="12"/>
      <c r="AH67" s="12">
        <v>40</v>
      </c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s="8" customFormat="1" ht="13.5" customHeight="1">
      <c r="A68" s="3"/>
      <c r="B68" s="9"/>
      <c r="C68" s="9"/>
      <c r="D68" s="9"/>
      <c r="E68" s="9"/>
      <c r="F68" s="10"/>
      <c r="G68" s="45" t="s">
        <v>177</v>
      </c>
      <c r="H68" s="45" t="s">
        <v>178</v>
      </c>
      <c r="I68" s="45">
        <v>1972</v>
      </c>
      <c r="J68" s="46" t="s">
        <v>179</v>
      </c>
      <c r="K68" s="12"/>
      <c r="L68" s="12"/>
      <c r="M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2"/>
      <c r="Z68" s="12"/>
      <c r="AA68" s="12"/>
      <c r="AB68" s="12"/>
      <c r="AC68" s="2"/>
      <c r="AD68" s="12"/>
      <c r="AE68" s="12"/>
      <c r="AF68" s="12"/>
      <c r="AG68" s="12"/>
      <c r="AH68" s="2">
        <v>40</v>
      </c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"/>
    </row>
    <row r="69" spans="1:47" s="8" customFormat="1" ht="13.5" customHeight="1">
      <c r="A69" s="3"/>
      <c r="B69" s="9"/>
      <c r="C69" s="9"/>
      <c r="D69" s="9"/>
      <c r="E69" s="9"/>
      <c r="F69" s="10"/>
      <c r="G69" s="45" t="s">
        <v>180</v>
      </c>
      <c r="H69" s="45" t="s">
        <v>181</v>
      </c>
      <c r="I69" s="45">
        <v>1962</v>
      </c>
      <c r="J69" s="46" t="s">
        <v>179</v>
      </c>
      <c r="K69" s="12"/>
      <c r="L69" s="12"/>
      <c r="M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2"/>
      <c r="Z69" s="2"/>
      <c r="AA69" s="12"/>
      <c r="AB69" s="12"/>
      <c r="AC69" s="12"/>
      <c r="AD69" s="12"/>
      <c r="AE69" s="12"/>
      <c r="AF69" s="12"/>
      <c r="AG69" s="12"/>
      <c r="AH69" s="12">
        <v>40</v>
      </c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"/>
    </row>
    <row r="70" spans="1:47" s="8" customFormat="1" ht="13.5" customHeight="1">
      <c r="A70" s="3"/>
      <c r="B70" s="9"/>
      <c r="C70" s="9"/>
      <c r="D70" s="9"/>
      <c r="E70" s="9"/>
      <c r="F70" s="10"/>
      <c r="G70" s="45" t="s">
        <v>182</v>
      </c>
      <c r="H70" s="45" t="s">
        <v>100</v>
      </c>
      <c r="I70" s="45">
        <v>1964</v>
      </c>
      <c r="J70" s="46" t="s">
        <v>89</v>
      </c>
      <c r="K70" s="12"/>
      <c r="L70" s="12"/>
      <c r="M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2"/>
      <c r="AB70" s="12"/>
      <c r="AC70" s="12"/>
      <c r="AD70" s="12"/>
      <c r="AE70" s="12"/>
      <c r="AF70" s="12"/>
      <c r="AG70" s="12"/>
      <c r="AH70" s="2">
        <v>40</v>
      </c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"/>
    </row>
    <row r="71" spans="1:47" s="8" customFormat="1" ht="13.5" customHeight="1">
      <c r="A71" s="3"/>
      <c r="B71" s="9"/>
      <c r="C71" s="9"/>
      <c r="D71" s="9"/>
      <c r="E71" s="9"/>
      <c r="F71" s="10"/>
      <c r="G71" s="45" t="s">
        <v>183</v>
      </c>
      <c r="H71" s="45" t="s">
        <v>184</v>
      </c>
      <c r="I71" s="45">
        <v>1973</v>
      </c>
      <c r="J71" s="46" t="s">
        <v>158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2"/>
      <c r="AD71" s="12"/>
      <c r="AE71" s="12"/>
      <c r="AF71" s="12"/>
      <c r="AG71" s="12"/>
      <c r="AH71" s="12">
        <v>40</v>
      </c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2"/>
    </row>
    <row r="72" spans="1:48" ht="13.5" customHeight="1">
      <c r="A72" s="3"/>
      <c r="B72" s="9"/>
      <c r="C72" s="9"/>
      <c r="D72" s="9"/>
      <c r="E72" s="9"/>
      <c r="F72" s="10"/>
      <c r="G72" s="45" t="s">
        <v>185</v>
      </c>
      <c r="H72" s="45" t="s">
        <v>186</v>
      </c>
      <c r="I72" s="45">
        <v>1961</v>
      </c>
      <c r="J72" s="46" t="s">
        <v>187</v>
      </c>
      <c r="K72" s="2"/>
      <c r="L72" s="2"/>
      <c r="M72" s="2"/>
      <c r="N72" s="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>
        <v>40</v>
      </c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1"/>
      <c r="AV72" s="8"/>
    </row>
    <row r="73" spans="1:48" ht="13.5" customHeight="1">
      <c r="A73" s="3"/>
      <c r="B73" s="9"/>
      <c r="C73" s="9"/>
      <c r="D73" s="9"/>
      <c r="E73" s="9"/>
      <c r="F73" s="10"/>
      <c r="G73" s="45" t="s">
        <v>188</v>
      </c>
      <c r="H73" s="45" t="s">
        <v>132</v>
      </c>
      <c r="I73" s="45">
        <v>2000</v>
      </c>
      <c r="J73" s="46" t="s">
        <v>189</v>
      </c>
      <c r="AC73" s="2"/>
      <c r="AH73" s="12">
        <v>40</v>
      </c>
      <c r="AU73" s="1"/>
      <c r="AV73" s="8"/>
    </row>
    <row r="74" spans="1:34" ht="25.5">
      <c r="A74" s="3"/>
      <c r="B74" s="9"/>
      <c r="C74" s="9"/>
      <c r="D74" s="9"/>
      <c r="E74" s="9"/>
      <c r="F74" s="10"/>
      <c r="G74" s="45" t="s">
        <v>190</v>
      </c>
      <c r="H74" s="45" t="s">
        <v>133</v>
      </c>
      <c r="I74" s="45">
        <v>1950</v>
      </c>
      <c r="J74" s="46" t="s">
        <v>179</v>
      </c>
      <c r="AH74" s="2">
        <v>40</v>
      </c>
    </row>
    <row r="75" spans="1:48" ht="12.75">
      <c r="A75" s="3"/>
      <c r="B75" s="9"/>
      <c r="C75" s="9"/>
      <c r="D75" s="9"/>
      <c r="E75" s="9"/>
      <c r="F75" s="10"/>
      <c r="G75" s="42"/>
      <c r="H75" s="42"/>
      <c r="I75" s="42"/>
      <c r="J75" s="42"/>
      <c r="K75" s="3"/>
      <c r="L75" s="2"/>
      <c r="M75" s="2"/>
      <c r="N75" s="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1"/>
      <c r="AV75" s="8"/>
    </row>
    <row r="76" spans="1:48" ht="13.5" customHeight="1">
      <c r="A76" s="3"/>
      <c r="B76" s="13"/>
      <c r="C76" s="9"/>
      <c r="D76" s="9"/>
      <c r="E76" s="9"/>
      <c r="F76" s="10"/>
      <c r="G76" s="20"/>
      <c r="H76" s="20"/>
      <c r="I76" s="20"/>
      <c r="J76" s="20"/>
      <c r="K76" s="2"/>
      <c r="L76" s="2"/>
      <c r="M76" s="2"/>
      <c r="N76" s="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8"/>
    </row>
    <row r="77" spans="1:48" ht="13.5" customHeight="1">
      <c r="A77" s="3"/>
      <c r="B77" s="9"/>
      <c r="C77" s="9"/>
      <c r="D77" s="9"/>
      <c r="E77" s="9"/>
      <c r="F77" s="10"/>
      <c r="G77" s="42"/>
      <c r="H77" s="42"/>
      <c r="I77" s="42"/>
      <c r="J77" s="42"/>
      <c r="AC77" s="2"/>
      <c r="AU77" s="2"/>
      <c r="AV77" s="8"/>
    </row>
    <row r="78" spans="1:30" ht="13.5" customHeight="1">
      <c r="A78" s="3"/>
      <c r="B78" s="9"/>
      <c r="C78" s="9"/>
      <c r="D78" s="9"/>
      <c r="E78" s="9"/>
      <c r="F78" s="10"/>
      <c r="G78" s="42"/>
      <c r="H78" s="42"/>
      <c r="I78" s="42"/>
      <c r="J78" s="42"/>
      <c r="AD78" s="2"/>
    </row>
    <row r="79" spans="1:30" ht="13.5" customHeight="1">
      <c r="A79" s="3"/>
      <c r="B79" s="9"/>
      <c r="C79" s="9"/>
      <c r="D79" s="9"/>
      <c r="E79" s="9"/>
      <c r="F79" s="10"/>
      <c r="G79" s="42"/>
      <c r="H79" s="42"/>
      <c r="I79" s="42"/>
      <c r="J79" s="42"/>
      <c r="AD79" s="2"/>
    </row>
    <row r="80" spans="1:48" ht="13.5" customHeight="1">
      <c r="A80" s="3"/>
      <c r="B80" s="9"/>
      <c r="C80" s="9"/>
      <c r="D80" s="9"/>
      <c r="E80" s="9"/>
      <c r="F80" s="10"/>
      <c r="G80" s="42"/>
      <c r="H80" s="42"/>
      <c r="I80" s="42"/>
      <c r="J80" s="42"/>
      <c r="K80" s="2"/>
      <c r="L80" s="2"/>
      <c r="M80" s="2"/>
      <c r="N80" s="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1"/>
      <c r="AV80" s="8"/>
    </row>
    <row r="81" spans="1:48" ht="13.5" customHeight="1">
      <c r="A81" s="3"/>
      <c r="B81" s="9"/>
      <c r="C81" s="9"/>
      <c r="D81" s="9"/>
      <c r="E81" s="9"/>
      <c r="F81" s="10"/>
      <c r="G81" s="42"/>
      <c r="H81" s="42"/>
      <c r="I81" s="42"/>
      <c r="J81" s="42"/>
      <c r="K81" s="2"/>
      <c r="L81" s="2"/>
      <c r="M81" s="2"/>
      <c r="N81" s="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1"/>
      <c r="AV81" s="8"/>
    </row>
    <row r="82" spans="1:10" ht="13.5" customHeight="1">
      <c r="A82" s="3"/>
      <c r="B82" s="9"/>
      <c r="C82" s="9"/>
      <c r="D82" s="9"/>
      <c r="E82" s="9"/>
      <c r="F82" s="10"/>
      <c r="G82" s="42"/>
      <c r="H82" s="42"/>
      <c r="I82" s="42"/>
      <c r="J82" s="42"/>
    </row>
    <row r="83" spans="1:48" ht="13.5" customHeight="1">
      <c r="A83" s="3"/>
      <c r="B83" s="9"/>
      <c r="C83" s="9"/>
      <c r="D83" s="9"/>
      <c r="E83" s="9"/>
      <c r="F83" s="10"/>
      <c r="G83" s="20"/>
      <c r="H83" s="20"/>
      <c r="I83" s="20"/>
      <c r="J83" s="20"/>
      <c r="K83" s="2"/>
      <c r="L83" s="2"/>
      <c r="M83" s="2"/>
      <c r="N83" s="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8"/>
    </row>
    <row r="84" spans="1:48" ht="13.5" customHeight="1">
      <c r="A84" s="3"/>
      <c r="B84" s="9"/>
      <c r="C84" s="9"/>
      <c r="D84" s="9"/>
      <c r="E84" s="9"/>
      <c r="F84" s="10"/>
      <c r="G84" s="42"/>
      <c r="H84" s="42"/>
      <c r="I84" s="42"/>
      <c r="J84" s="42"/>
      <c r="N84" s="8"/>
      <c r="AU84" s="2"/>
      <c r="AV84" s="8"/>
    </row>
    <row r="85" spans="1:48" ht="13.5" customHeight="1">
      <c r="A85" s="3"/>
      <c r="B85" s="9"/>
      <c r="C85" s="9"/>
      <c r="D85" s="9"/>
      <c r="E85" s="9"/>
      <c r="F85" s="10"/>
      <c r="G85" s="42"/>
      <c r="H85" s="42"/>
      <c r="I85" s="42"/>
      <c r="J85" s="42"/>
      <c r="N85" s="8"/>
      <c r="AC85" s="2"/>
      <c r="AU85" s="1"/>
      <c r="AV85" s="8"/>
    </row>
    <row r="86" spans="1:48" ht="13.5" customHeight="1">
      <c r="A86" s="3"/>
      <c r="B86" s="9"/>
      <c r="C86" s="9"/>
      <c r="D86" s="9"/>
      <c r="E86" s="9"/>
      <c r="F86" s="10"/>
      <c r="G86" s="20"/>
      <c r="H86" s="20"/>
      <c r="I86" s="20"/>
      <c r="J86" s="20"/>
      <c r="K86" s="2"/>
      <c r="L86" s="2"/>
      <c r="M86" s="2"/>
      <c r="N86" s="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1"/>
      <c r="AV86" s="8"/>
    </row>
    <row r="87" spans="1:48" ht="13.5" customHeight="1">
      <c r="A87" s="3"/>
      <c r="B87" s="9"/>
      <c r="C87" s="9"/>
      <c r="D87" s="9"/>
      <c r="E87" s="9"/>
      <c r="F87" s="10"/>
      <c r="G87" s="42"/>
      <c r="H87" s="42"/>
      <c r="I87" s="42"/>
      <c r="J87" s="42"/>
      <c r="N87" s="8"/>
      <c r="Y87" s="2"/>
      <c r="AC87" s="2"/>
      <c r="AU87" s="1"/>
      <c r="AV87" s="8"/>
    </row>
    <row r="88" spans="1:30" ht="13.5" customHeight="1">
      <c r="A88" s="3"/>
      <c r="B88" s="9"/>
      <c r="C88" s="9"/>
      <c r="D88" s="9"/>
      <c r="E88" s="9"/>
      <c r="F88" s="10"/>
      <c r="G88" s="42"/>
      <c r="H88" s="42"/>
      <c r="I88" s="42"/>
      <c r="J88" s="42"/>
      <c r="AD88" s="2"/>
    </row>
    <row r="89" spans="1:46" ht="13.5" customHeight="1">
      <c r="A89" s="3"/>
      <c r="B89" s="9"/>
      <c r="C89" s="9"/>
      <c r="D89" s="9"/>
      <c r="E89" s="9"/>
      <c r="F89" s="10"/>
      <c r="G89" s="16"/>
      <c r="H89" s="16"/>
      <c r="I89" s="16"/>
      <c r="J89" s="16"/>
      <c r="K89" s="2"/>
      <c r="L89" s="2"/>
      <c r="M89" s="2"/>
      <c r="N89" s="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28" ht="13.5" customHeight="1">
      <c r="A90" s="3"/>
      <c r="B90" s="9"/>
      <c r="C90" s="9"/>
      <c r="D90" s="9"/>
      <c r="E90" s="9"/>
      <c r="F90" s="10"/>
      <c r="G90" s="20"/>
      <c r="H90" s="20"/>
      <c r="I90" s="23"/>
      <c r="J90" s="23"/>
      <c r="N90" s="8"/>
      <c r="Q90" s="2"/>
      <c r="AB90" s="2"/>
    </row>
    <row r="91" spans="1:46" ht="13.5" customHeight="1">
      <c r="A91" s="3"/>
      <c r="B91" s="9"/>
      <c r="C91" s="9"/>
      <c r="D91" s="9"/>
      <c r="E91" s="9"/>
      <c r="F91" s="10"/>
      <c r="G91" s="16"/>
      <c r="H91" s="16"/>
      <c r="I91" s="16"/>
      <c r="J91" s="16"/>
      <c r="K91" s="2"/>
      <c r="L91" s="2"/>
      <c r="M91" s="2"/>
      <c r="N91" s="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3.5" customHeight="1">
      <c r="A92" s="3"/>
      <c r="B92" s="9"/>
      <c r="C92" s="9"/>
      <c r="D92" s="9"/>
      <c r="E92" s="9"/>
      <c r="F92" s="10"/>
      <c r="G92" s="14"/>
      <c r="H92" s="14"/>
      <c r="I92" s="15"/>
      <c r="J92" s="14"/>
      <c r="K92" s="2"/>
      <c r="L92" s="2"/>
      <c r="M92" s="2"/>
      <c r="N92" s="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10" ht="13.5" customHeight="1">
      <c r="A93" s="3"/>
      <c r="B93" s="9"/>
      <c r="C93" s="9"/>
      <c r="D93" s="9"/>
      <c r="E93" s="9"/>
      <c r="F93" s="10"/>
      <c r="G93" s="23"/>
      <c r="H93" s="23"/>
      <c r="I93" s="23"/>
      <c r="J93" s="23"/>
    </row>
    <row r="94" spans="1:46" ht="13.5" customHeight="1">
      <c r="A94" s="3"/>
      <c r="B94" s="9"/>
      <c r="C94" s="9"/>
      <c r="D94" s="9"/>
      <c r="E94" s="9"/>
      <c r="F94" s="10"/>
      <c r="G94" s="16"/>
      <c r="H94" s="16"/>
      <c r="I94" s="16"/>
      <c r="J94" s="16"/>
      <c r="K94" s="2"/>
      <c r="L94" s="2"/>
      <c r="M94" s="2"/>
      <c r="N94" s="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27" ht="12.75">
      <c r="A95" s="3"/>
      <c r="B95" s="9"/>
      <c r="C95" s="9"/>
      <c r="D95" s="9"/>
      <c r="E95" s="9"/>
      <c r="F95" s="10"/>
      <c r="G95" s="16"/>
      <c r="H95" s="16"/>
      <c r="I95" s="16"/>
      <c r="J95" s="16"/>
      <c r="N95" s="8"/>
      <c r="T95" s="2"/>
      <c r="AA95" s="2"/>
    </row>
    <row r="96" spans="1:10" ht="12.75">
      <c r="A96" s="3"/>
      <c r="B96" s="9"/>
      <c r="C96" s="9"/>
      <c r="D96" s="9"/>
      <c r="E96" s="9"/>
      <c r="F96" s="10"/>
      <c r="G96" s="20"/>
      <c r="H96" s="20"/>
      <c r="I96" s="20"/>
      <c r="J96" s="20"/>
    </row>
    <row r="97" spans="1:46" ht="12.75">
      <c r="A97" s="3"/>
      <c r="B97" s="9"/>
      <c r="C97" s="9"/>
      <c r="D97" s="9"/>
      <c r="E97" s="9"/>
      <c r="F97" s="10"/>
      <c r="I97" s="17"/>
      <c r="K97" s="2"/>
      <c r="L97" s="2"/>
      <c r="M97" s="2"/>
      <c r="N97" s="8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28" ht="12.75">
      <c r="A98" s="3"/>
      <c r="B98" s="9"/>
      <c r="C98" s="9"/>
      <c r="D98" s="9"/>
      <c r="E98" s="9"/>
      <c r="F98" s="10"/>
      <c r="G98" s="16"/>
      <c r="H98" s="16"/>
      <c r="I98" s="16"/>
      <c r="J98" s="16"/>
      <c r="N98" s="8"/>
      <c r="T98" s="2"/>
      <c r="AB98" s="2"/>
    </row>
    <row r="99" spans="1:10" ht="12.75">
      <c r="A99" s="3"/>
      <c r="B99" s="9"/>
      <c r="C99" s="9"/>
      <c r="D99" s="9"/>
      <c r="E99" s="9"/>
      <c r="F99" s="10"/>
      <c r="G99" s="20"/>
      <c r="H99" s="23"/>
      <c r="I99" s="23"/>
      <c r="J99" s="23"/>
    </row>
    <row r="100" spans="1:10" ht="12.75">
      <c r="A100" s="3"/>
      <c r="B100" s="9"/>
      <c r="C100" s="9"/>
      <c r="D100" s="9"/>
      <c r="E100" s="9"/>
      <c r="F100" s="10"/>
      <c r="G100" s="20"/>
      <c r="H100" s="23"/>
      <c r="I100" s="23"/>
      <c r="J100" s="23"/>
    </row>
    <row r="101" spans="1:46" ht="13.5" customHeight="1">
      <c r="A101" s="3"/>
      <c r="B101" s="9"/>
      <c r="C101" s="9"/>
      <c r="D101" s="9"/>
      <c r="E101" s="9"/>
      <c r="F101" s="10"/>
      <c r="G101" s="14"/>
      <c r="H101" s="14"/>
      <c r="I101" s="15"/>
      <c r="J101" s="14"/>
      <c r="K101" s="2"/>
      <c r="L101" s="2"/>
      <c r="M101" s="2"/>
      <c r="N101" s="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10" ht="13.5" customHeight="1">
      <c r="A102" s="3"/>
      <c r="B102" s="9"/>
      <c r="C102" s="9"/>
      <c r="D102" s="9"/>
      <c r="E102" s="9"/>
      <c r="F102" s="10"/>
      <c r="G102" s="20"/>
      <c r="H102" s="20"/>
      <c r="I102" s="20"/>
      <c r="J102" s="20"/>
    </row>
    <row r="103" spans="1:10" ht="13.5" customHeight="1">
      <c r="A103" s="3"/>
      <c r="B103" s="9"/>
      <c r="C103" s="9"/>
      <c r="D103" s="9"/>
      <c r="E103" s="9"/>
      <c r="F103" s="10"/>
      <c r="G103" s="33"/>
      <c r="H103" s="33"/>
      <c r="I103" s="33"/>
      <c r="J103" s="33"/>
    </row>
    <row r="104" spans="1:10" ht="13.5" customHeight="1">
      <c r="A104" s="3"/>
      <c r="B104" s="9"/>
      <c r="C104" s="9"/>
      <c r="D104" s="9"/>
      <c r="E104" s="9"/>
      <c r="F104" s="10"/>
      <c r="G104" s="20"/>
      <c r="H104" s="23"/>
      <c r="I104" s="23"/>
      <c r="J104" s="23"/>
    </row>
    <row r="105" spans="1:46" ht="13.5" customHeight="1">
      <c r="A105" s="3"/>
      <c r="B105" s="9"/>
      <c r="C105" s="9"/>
      <c r="D105" s="9"/>
      <c r="E105" s="9"/>
      <c r="F105" s="10"/>
      <c r="G105" s="16"/>
      <c r="H105" s="16"/>
      <c r="I105" s="16"/>
      <c r="J105" s="16"/>
      <c r="K105" s="2"/>
      <c r="L105" s="2"/>
      <c r="M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10" ht="13.5" customHeight="1">
      <c r="A106" s="3"/>
      <c r="B106" s="9"/>
      <c r="C106" s="9"/>
      <c r="D106" s="9"/>
      <c r="E106" s="9"/>
      <c r="F106" s="10"/>
      <c r="G106" s="20"/>
      <c r="H106" s="20"/>
      <c r="I106" s="20"/>
      <c r="J106" s="20"/>
    </row>
    <row r="107" spans="1:10" ht="13.5" customHeight="1">
      <c r="A107" s="3"/>
      <c r="B107" s="9"/>
      <c r="C107" s="9"/>
      <c r="D107" s="9"/>
      <c r="E107" s="9"/>
      <c r="F107" s="10"/>
      <c r="G107" s="20"/>
      <c r="H107" s="20"/>
      <c r="I107" s="20"/>
      <c r="J107" s="20"/>
    </row>
    <row r="108" spans="1:25" ht="13.5" customHeight="1">
      <c r="A108" s="3"/>
      <c r="B108" s="9"/>
      <c r="C108" s="9"/>
      <c r="D108" s="9"/>
      <c r="E108" s="9"/>
      <c r="F108" s="10"/>
      <c r="G108" s="24"/>
      <c r="H108" s="24"/>
      <c r="I108" s="24"/>
      <c r="J108" s="24"/>
      <c r="Y108" s="2"/>
    </row>
    <row r="109" spans="1:25" ht="13.5" customHeight="1">
      <c r="A109" s="3"/>
      <c r="B109" s="9"/>
      <c r="C109" s="9"/>
      <c r="D109" s="9"/>
      <c r="E109" s="9"/>
      <c r="F109" s="10"/>
      <c r="G109" s="20"/>
      <c r="H109" s="20"/>
      <c r="I109" s="23"/>
      <c r="J109" s="23"/>
      <c r="Y109" s="2"/>
    </row>
    <row r="110" spans="1:46" ht="13.5" customHeight="1">
      <c r="A110" s="3"/>
      <c r="B110" s="9"/>
      <c r="C110" s="9"/>
      <c r="D110" s="9"/>
      <c r="E110" s="9"/>
      <c r="F110" s="10"/>
      <c r="G110" s="22"/>
      <c r="H110" s="22"/>
      <c r="I110" s="22"/>
      <c r="J110" s="22"/>
      <c r="K110" s="2"/>
      <c r="L110" s="2"/>
      <c r="M110" s="2"/>
      <c r="O110" s="2"/>
      <c r="P110" s="2"/>
      <c r="Q110" s="2"/>
      <c r="R110" s="2"/>
      <c r="S110" s="2"/>
      <c r="T110" s="2"/>
      <c r="U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28" ht="13.5" customHeight="1">
      <c r="A111" s="3"/>
      <c r="B111" s="9"/>
      <c r="C111" s="9"/>
      <c r="D111" s="9"/>
      <c r="E111" s="9"/>
      <c r="F111" s="10"/>
      <c r="G111" s="22"/>
      <c r="H111" s="22"/>
      <c r="I111" s="22"/>
      <c r="J111" s="22"/>
      <c r="AB111" s="2"/>
    </row>
    <row r="112" spans="1:46" ht="13.5" customHeight="1">
      <c r="A112" s="3"/>
      <c r="B112" s="9"/>
      <c r="C112" s="9"/>
      <c r="D112" s="9"/>
      <c r="E112" s="9"/>
      <c r="F112" s="10"/>
      <c r="G112" s="16"/>
      <c r="H112" s="16"/>
      <c r="I112" s="16"/>
      <c r="J112" s="16"/>
      <c r="K112" s="2"/>
      <c r="L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3.5" customHeight="1">
      <c r="A113" s="3"/>
      <c r="B113" s="9"/>
      <c r="C113" s="9"/>
      <c r="D113" s="9"/>
      <c r="E113" s="9"/>
      <c r="F113" s="10"/>
      <c r="G113" s="16"/>
      <c r="H113" s="16"/>
      <c r="I113" s="16"/>
      <c r="J113" s="16"/>
      <c r="K113" s="2"/>
      <c r="L113" s="2"/>
      <c r="M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3.5" customHeight="1">
      <c r="A114" s="3"/>
      <c r="B114" s="9"/>
      <c r="C114" s="9"/>
      <c r="D114" s="9"/>
      <c r="E114" s="9"/>
      <c r="F114" s="10"/>
      <c r="G114" s="16"/>
      <c r="H114" s="16"/>
      <c r="I114" s="16"/>
      <c r="J114" s="16"/>
      <c r="K114" s="2"/>
      <c r="L114" s="2"/>
      <c r="M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28" ht="12.75">
      <c r="A115" s="3"/>
      <c r="B115" s="9"/>
      <c r="C115" s="9"/>
      <c r="D115" s="9"/>
      <c r="E115" s="9"/>
      <c r="F115" s="10"/>
      <c r="G115" s="16"/>
      <c r="H115" s="16"/>
      <c r="I115" s="16"/>
      <c r="J115" s="16"/>
      <c r="T115" s="2"/>
      <c r="AB115" s="2"/>
    </row>
    <row r="116" spans="1:10" ht="12.75">
      <c r="A116" s="3"/>
      <c r="B116" s="9"/>
      <c r="C116" s="9"/>
      <c r="D116" s="9"/>
      <c r="E116" s="9"/>
      <c r="F116" s="10"/>
      <c r="G116" s="20"/>
      <c r="H116" s="23"/>
      <c r="I116" s="23"/>
      <c r="J116" s="23"/>
    </row>
    <row r="117" spans="1:25" ht="12.75">
      <c r="A117" s="3"/>
      <c r="B117" s="9"/>
      <c r="C117" s="9"/>
      <c r="D117" s="9"/>
      <c r="E117" s="9"/>
      <c r="F117" s="10"/>
      <c r="G117" s="20"/>
      <c r="H117" s="20"/>
      <c r="I117" s="23"/>
      <c r="J117" s="23"/>
      <c r="Y117" s="2"/>
    </row>
    <row r="118" spans="1:46" ht="12.75">
      <c r="A118" s="3"/>
      <c r="B118" s="9"/>
      <c r="C118" s="9"/>
      <c r="D118" s="9"/>
      <c r="E118" s="9"/>
      <c r="F118" s="10"/>
      <c r="G118" s="11"/>
      <c r="I118" s="11"/>
      <c r="J118" s="11"/>
      <c r="K118" s="2"/>
      <c r="L118" s="2"/>
      <c r="M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10" ht="12.75">
      <c r="A119" s="3"/>
      <c r="B119" s="9"/>
      <c r="C119" s="9"/>
      <c r="D119" s="9"/>
      <c r="E119" s="9"/>
      <c r="F119" s="10"/>
      <c r="G119" s="20"/>
      <c r="H119" s="23"/>
      <c r="I119" s="23"/>
      <c r="J119" s="23"/>
    </row>
    <row r="120" spans="1:46" ht="12.75">
      <c r="A120" s="3"/>
      <c r="B120" s="9"/>
      <c r="C120" s="9"/>
      <c r="D120" s="9"/>
      <c r="E120" s="9"/>
      <c r="F120" s="10"/>
      <c r="I120" s="17"/>
      <c r="K120" s="2"/>
      <c r="L120" s="2"/>
      <c r="M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2.75">
      <c r="A121" s="3"/>
      <c r="B121" s="9"/>
      <c r="C121" s="9"/>
      <c r="D121" s="9"/>
      <c r="E121" s="9"/>
      <c r="F121" s="10"/>
      <c r="G121" s="14"/>
      <c r="H121" s="14"/>
      <c r="I121" s="15"/>
      <c r="J121" s="14"/>
      <c r="K121" s="2"/>
      <c r="L121" s="2"/>
      <c r="M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25" ht="12.75">
      <c r="A122" s="3"/>
      <c r="B122" s="9"/>
      <c r="C122" s="9"/>
      <c r="D122" s="9"/>
      <c r="E122" s="9"/>
      <c r="F122" s="10"/>
      <c r="G122" s="24"/>
      <c r="H122" s="24"/>
      <c r="I122" s="24"/>
      <c r="J122" s="24"/>
      <c r="Y122" s="2"/>
    </row>
    <row r="123" spans="1:10" ht="12.75">
      <c r="A123" s="3"/>
      <c r="B123" s="9"/>
      <c r="C123" s="9"/>
      <c r="D123" s="9"/>
      <c r="E123" s="9"/>
      <c r="F123" s="10"/>
      <c r="G123" s="20"/>
      <c r="H123" s="20"/>
      <c r="I123" s="20"/>
      <c r="J123" s="20"/>
    </row>
    <row r="124" spans="1:10" ht="13.5" customHeight="1">
      <c r="A124" s="3"/>
      <c r="B124" s="9"/>
      <c r="C124" s="9"/>
      <c r="D124" s="9"/>
      <c r="E124" s="9"/>
      <c r="F124" s="10"/>
      <c r="G124" s="20"/>
      <c r="H124" s="20"/>
      <c r="I124" s="23"/>
      <c r="J124" s="23"/>
    </row>
    <row r="125" spans="1:46" ht="13.5" customHeight="1">
      <c r="A125" s="3"/>
      <c r="B125" s="9"/>
      <c r="C125" s="9"/>
      <c r="D125" s="9"/>
      <c r="E125" s="9"/>
      <c r="F125" s="10"/>
      <c r="G125" s="20"/>
      <c r="H125" s="20"/>
      <c r="I125" s="21"/>
      <c r="J125" s="20"/>
      <c r="K125" s="2"/>
      <c r="L125" s="2"/>
      <c r="M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3.5" customHeight="1">
      <c r="A126" s="3"/>
      <c r="B126" s="13"/>
      <c r="C126" s="9"/>
      <c r="D126" s="9"/>
      <c r="E126" s="9"/>
      <c r="F126" s="10"/>
      <c r="G126" s="20"/>
      <c r="H126" s="20"/>
      <c r="I126" s="21"/>
      <c r="J126" s="20"/>
      <c r="K126" s="3"/>
      <c r="L126" s="2"/>
      <c r="M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10" ht="13.5" customHeight="1">
      <c r="A127" s="3"/>
      <c r="B127" s="9"/>
      <c r="C127" s="9"/>
      <c r="D127" s="9"/>
      <c r="E127" s="9"/>
      <c r="F127" s="10"/>
      <c r="G127" s="20"/>
      <c r="H127" s="20"/>
      <c r="I127" s="20"/>
      <c r="J127" s="20"/>
    </row>
    <row r="128" spans="1:10" ht="13.5" customHeight="1">
      <c r="A128" s="3"/>
      <c r="B128" s="9"/>
      <c r="C128" s="9"/>
      <c r="D128" s="9"/>
      <c r="E128" s="9"/>
      <c r="F128" s="10"/>
      <c r="G128" s="20"/>
      <c r="H128" s="20"/>
      <c r="I128" s="20"/>
      <c r="J128" s="20"/>
    </row>
    <row r="129" spans="1:46" ht="13.5" customHeight="1">
      <c r="A129" s="3"/>
      <c r="B129" s="9"/>
      <c r="C129" s="9"/>
      <c r="D129" s="9"/>
      <c r="E129" s="9"/>
      <c r="F129" s="10"/>
      <c r="G129" s="11"/>
      <c r="I129" s="11"/>
      <c r="J129" s="11"/>
      <c r="K129" s="2"/>
      <c r="L129" s="2"/>
      <c r="M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10" ht="13.5" customHeight="1">
      <c r="A130" s="3"/>
      <c r="B130" s="9"/>
      <c r="C130" s="9"/>
      <c r="D130" s="9"/>
      <c r="E130" s="9"/>
      <c r="F130" s="10"/>
      <c r="G130" s="20"/>
      <c r="H130" s="20"/>
      <c r="I130" s="23"/>
      <c r="J130" s="23"/>
    </row>
    <row r="131" spans="1:10" ht="13.5" customHeight="1">
      <c r="A131" s="3"/>
      <c r="B131" s="9"/>
      <c r="C131" s="9"/>
      <c r="D131" s="9"/>
      <c r="E131" s="9"/>
      <c r="F131" s="10"/>
      <c r="G131" s="20"/>
      <c r="H131" s="20"/>
      <c r="I131" s="23"/>
      <c r="J131" s="23"/>
    </row>
    <row r="132" spans="1:10" ht="13.5" customHeight="1">
      <c r="A132" s="3"/>
      <c r="B132" s="9"/>
      <c r="C132" s="9"/>
      <c r="D132" s="9"/>
      <c r="E132" s="9"/>
      <c r="F132" s="10"/>
      <c r="G132" s="24"/>
      <c r="H132" s="24"/>
      <c r="I132" s="24"/>
      <c r="J132" s="24"/>
    </row>
    <row r="133" spans="1:46" ht="13.5" customHeight="1">
      <c r="A133" s="3"/>
      <c r="B133" s="9"/>
      <c r="C133" s="9"/>
      <c r="D133" s="9"/>
      <c r="E133" s="9"/>
      <c r="F133" s="10"/>
      <c r="G133" s="16"/>
      <c r="H133" s="16"/>
      <c r="I133" s="16"/>
      <c r="J133" s="16"/>
      <c r="K133" s="2"/>
      <c r="L133" s="2"/>
      <c r="M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10" ht="13.5" customHeight="1">
      <c r="A134" s="3"/>
      <c r="B134" s="9"/>
      <c r="C134" s="9"/>
      <c r="D134" s="9"/>
      <c r="E134" s="9"/>
      <c r="F134" s="10"/>
      <c r="G134" s="31"/>
      <c r="H134" s="31"/>
      <c r="I134" s="23"/>
      <c r="J134" s="23"/>
    </row>
    <row r="135" spans="1:46" ht="13.5" customHeight="1">
      <c r="A135" s="3"/>
      <c r="B135" s="9"/>
      <c r="C135" s="9"/>
      <c r="D135" s="9"/>
      <c r="E135" s="9"/>
      <c r="F135" s="10"/>
      <c r="G135" s="30"/>
      <c r="H135" s="30"/>
      <c r="I135" s="17"/>
      <c r="K135" s="2"/>
      <c r="L135" s="2"/>
      <c r="M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3.5" customHeight="1">
      <c r="A136" s="3"/>
      <c r="B136" s="9"/>
      <c r="C136" s="9"/>
      <c r="D136" s="9"/>
      <c r="E136" s="9"/>
      <c r="F136" s="10"/>
      <c r="G136" s="29"/>
      <c r="H136" s="29"/>
      <c r="I136" s="16"/>
      <c r="J136" s="16"/>
      <c r="K136" s="2"/>
      <c r="L136" s="2"/>
      <c r="M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3.5" customHeight="1">
      <c r="A137" s="3"/>
      <c r="B137" s="9"/>
      <c r="C137" s="9"/>
      <c r="D137" s="9"/>
      <c r="E137" s="9"/>
      <c r="F137" s="10"/>
      <c r="G137" s="30"/>
      <c r="H137" s="30"/>
      <c r="I137" s="17"/>
      <c r="K137" s="2"/>
      <c r="L137" s="2"/>
      <c r="M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3.5" customHeight="1">
      <c r="A138" s="3"/>
      <c r="B138" s="9"/>
      <c r="C138" s="9"/>
      <c r="D138" s="9"/>
      <c r="E138" s="9"/>
      <c r="F138" s="10"/>
      <c r="G138" s="29"/>
      <c r="H138" s="29"/>
      <c r="I138" s="16"/>
      <c r="J138" s="16"/>
      <c r="K138" s="2"/>
      <c r="L138" s="2"/>
      <c r="M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25" ht="13.5" customHeight="1">
      <c r="A139" s="3"/>
      <c r="B139" s="9"/>
      <c r="C139" s="9"/>
      <c r="D139" s="9"/>
      <c r="E139" s="9"/>
      <c r="F139" s="10"/>
      <c r="G139" s="26"/>
      <c r="H139" s="26"/>
      <c r="I139" s="23"/>
      <c r="J139" s="23"/>
      <c r="Y139" s="2"/>
    </row>
    <row r="140" spans="1:25" ht="13.5" customHeight="1">
      <c r="A140" s="3"/>
      <c r="B140" s="9"/>
      <c r="C140" s="9"/>
      <c r="D140" s="9"/>
      <c r="E140" s="9"/>
      <c r="F140" s="10"/>
      <c r="G140" s="26"/>
      <c r="H140" s="26"/>
      <c r="I140" s="23"/>
      <c r="J140" s="23"/>
      <c r="Y140" s="2"/>
    </row>
    <row r="141" spans="1:10" ht="13.5" customHeight="1">
      <c r="A141" s="3"/>
      <c r="B141" s="9"/>
      <c r="C141" s="9"/>
      <c r="D141" s="9"/>
      <c r="E141" s="9"/>
      <c r="F141" s="10"/>
      <c r="G141" s="26"/>
      <c r="H141" s="26"/>
      <c r="I141" s="20"/>
      <c r="J141" s="20"/>
    </row>
    <row r="142" spans="1:10" ht="13.5" customHeight="1">
      <c r="A142" s="3"/>
      <c r="B142" s="9"/>
      <c r="C142" s="9"/>
      <c r="D142" s="9"/>
      <c r="E142" s="9"/>
      <c r="F142" s="10"/>
      <c r="G142" s="31"/>
      <c r="H142" s="31"/>
      <c r="I142" s="23"/>
      <c r="J142" s="23"/>
    </row>
    <row r="143" spans="2:10" ht="13.5" customHeight="1">
      <c r="B143" s="9"/>
      <c r="C143" s="9"/>
      <c r="D143" s="9"/>
      <c r="E143" s="9"/>
      <c r="F143" s="10"/>
      <c r="G143" s="32"/>
      <c r="H143" s="33"/>
      <c r="I143" s="33"/>
      <c r="J143" s="33"/>
    </row>
    <row r="144" spans="1:10" ht="13.5" customHeight="1">
      <c r="A144" s="25"/>
      <c r="B144" s="9"/>
      <c r="C144" s="9"/>
      <c r="D144" s="9"/>
      <c r="E144" s="9"/>
      <c r="F144" s="10"/>
      <c r="G144" s="32"/>
      <c r="H144" s="33"/>
      <c r="I144" s="33"/>
      <c r="J144" s="33"/>
    </row>
    <row r="145" spans="2:10" ht="13.5" customHeight="1">
      <c r="B145" s="9"/>
      <c r="C145" s="9"/>
      <c r="D145" s="9"/>
      <c r="E145" s="9"/>
      <c r="F145" s="10"/>
      <c r="G145" s="32"/>
      <c r="H145" s="33"/>
      <c r="I145" s="33"/>
      <c r="J145" s="33"/>
    </row>
    <row r="146" spans="1:10" ht="12.75">
      <c r="A146" s="25"/>
      <c r="B146" s="9"/>
      <c r="C146" s="9"/>
      <c r="D146" s="9"/>
      <c r="E146" s="9"/>
      <c r="F146" s="10"/>
      <c r="G146" s="32"/>
      <c r="H146" s="33"/>
      <c r="I146" s="33"/>
      <c r="J146" s="33"/>
    </row>
    <row r="147" spans="2:10" ht="13.5" customHeight="1">
      <c r="B147" s="9"/>
      <c r="C147" s="9"/>
      <c r="D147" s="9"/>
      <c r="E147" s="9"/>
      <c r="F147" s="10"/>
      <c r="G147" s="32"/>
      <c r="H147" s="33"/>
      <c r="I147" s="33"/>
      <c r="J147" s="33"/>
    </row>
    <row r="148" spans="1:10" ht="13.5" customHeight="1">
      <c r="A148" s="25"/>
      <c r="B148" s="9"/>
      <c r="C148" s="9"/>
      <c r="D148" s="9"/>
      <c r="E148" s="9"/>
      <c r="F148" s="10"/>
      <c r="G148" s="32"/>
      <c r="H148" s="33"/>
      <c r="I148" s="33"/>
      <c r="J148" s="33"/>
    </row>
    <row r="149" spans="2:10" ht="13.5" customHeight="1">
      <c r="B149" s="9"/>
      <c r="C149" s="9"/>
      <c r="D149" s="9"/>
      <c r="E149" s="9"/>
      <c r="F149" s="10"/>
      <c r="G149" s="32"/>
      <c r="H149" s="33"/>
      <c r="I149" s="33"/>
      <c r="J149" s="33"/>
    </row>
    <row r="150" spans="1:10" ht="13.5" customHeight="1">
      <c r="A150" s="25"/>
      <c r="B150" s="9"/>
      <c r="C150" s="9"/>
      <c r="D150" s="9"/>
      <c r="E150" s="9"/>
      <c r="F150" s="10"/>
      <c r="G150" s="34"/>
      <c r="H150" s="20"/>
      <c r="I150" s="23"/>
      <c r="J150" s="23"/>
    </row>
    <row r="151" spans="2:10" ht="13.5" customHeight="1">
      <c r="B151" s="9"/>
      <c r="C151" s="9"/>
      <c r="D151" s="9"/>
      <c r="E151" s="9"/>
      <c r="F151" s="10"/>
      <c r="G151" s="32"/>
      <c r="H151" s="33"/>
      <c r="I151" s="33"/>
      <c r="J151" s="33"/>
    </row>
    <row r="152" spans="2:10" ht="13.5" customHeight="1">
      <c r="B152" s="9"/>
      <c r="C152" s="9"/>
      <c r="D152" s="9"/>
      <c r="E152" s="9"/>
      <c r="F152" s="10"/>
      <c r="G152" s="28"/>
      <c r="H152" s="28"/>
      <c r="I152" s="27"/>
      <c r="J152" s="27"/>
    </row>
    <row r="153" spans="2:10" ht="13.5" customHeight="1">
      <c r="B153" s="9"/>
      <c r="C153" s="9"/>
      <c r="D153" s="9"/>
      <c r="E153" s="9"/>
      <c r="F153" s="10"/>
      <c r="G153" s="27"/>
      <c r="H153" s="27"/>
      <c r="I153" s="27"/>
      <c r="J153" s="27"/>
    </row>
    <row r="154" spans="2:10" ht="13.5" customHeight="1">
      <c r="B154" s="9"/>
      <c r="C154" s="9"/>
      <c r="D154" s="9"/>
      <c r="E154" s="9"/>
      <c r="F154" s="10"/>
      <c r="G154" s="27"/>
      <c r="H154" s="27"/>
      <c r="I154" s="27"/>
      <c r="J154" s="27"/>
    </row>
    <row r="155" spans="2:10" ht="13.5" customHeight="1">
      <c r="B155" s="9"/>
      <c r="C155" s="9"/>
      <c r="D155" s="9"/>
      <c r="E155" s="9"/>
      <c r="F155" s="10"/>
      <c r="G155" s="27"/>
      <c r="H155" s="27"/>
      <c r="I155" s="27"/>
      <c r="J155" s="27"/>
    </row>
    <row r="156" spans="2:10" ht="13.5" customHeight="1">
      <c r="B156" s="9"/>
      <c r="C156" s="9"/>
      <c r="D156" s="9"/>
      <c r="E156" s="9"/>
      <c r="F156" s="10"/>
      <c r="G156" s="28"/>
      <c r="H156" s="28"/>
      <c r="I156" s="27"/>
      <c r="J156" s="27"/>
    </row>
    <row r="157" spans="2:10" ht="13.5" customHeight="1">
      <c r="B157" s="9"/>
      <c r="C157" s="9"/>
      <c r="D157" s="9"/>
      <c r="E157" s="9"/>
      <c r="F157" s="10"/>
      <c r="G157" s="28"/>
      <c r="H157" s="28"/>
      <c r="I157" s="27"/>
      <c r="J157" s="27"/>
    </row>
    <row r="158" spans="1:10" ht="13.5" customHeight="1">
      <c r="A158" s="25"/>
      <c r="B158" s="9"/>
      <c r="C158" s="9"/>
      <c r="D158" s="9"/>
      <c r="E158" s="9"/>
      <c r="F158" s="10"/>
      <c r="G158" s="28"/>
      <c r="H158" s="28"/>
      <c r="I158" s="27"/>
      <c r="J158" s="27"/>
    </row>
  </sheetData>
  <sheetProtection/>
  <autoFilter ref="A2:AU2"/>
  <mergeCells count="1">
    <mergeCell ref="A1:N1"/>
  </mergeCells>
  <conditionalFormatting sqref="J31:J37 J69:J73">
    <cfRule type="cellIs" priority="1" dxfId="0" operator="equal" stopIfTrue="1">
      <formula>"."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dcterms:created xsi:type="dcterms:W3CDTF">2011-12-15T20:38:29Z</dcterms:created>
  <dcterms:modified xsi:type="dcterms:W3CDTF">2016-08-01T05:11:51Z</dcterms:modified>
  <cp:category/>
  <cp:version/>
  <cp:contentType/>
  <cp:contentStatus/>
</cp:coreProperties>
</file>