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1740" windowWidth="12120" windowHeight="9120" activeTab="0"/>
  </bookViews>
  <sheets>
    <sheet name="WK U10 (Schi. D) (2016)" sheetId="1" r:id="rId1"/>
  </sheets>
  <definedNames>
    <definedName name="_xlnm._FilterDatabase" localSheetId="0" hidden="1">'WK U10 (Schi. D) (2016)'!$A$2:$AT$2</definedName>
    <definedName name="_xlnm.Print_Titles" localSheetId="0">'WK U10 (Schi. D) (2016)'!$2:$2</definedName>
  </definedNames>
  <calcPr fullCalcOnLoad="1"/>
</workbook>
</file>

<file path=xl/sharedStrings.xml><?xml version="1.0" encoding="utf-8"?>
<sst xmlns="http://schemas.openxmlformats.org/spreadsheetml/2006/main" count="461" uniqueCount="364">
  <si>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</si>
  <si>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</si>
  <si>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</si>
  <si>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</si>
  <si>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</si>
  <si>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</si>
  <si>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</si>
  <si>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</si>
  <si>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</si>
  <si>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LSG Eschweiler</t>
  </si>
  <si>
    <t xml:space="preserve">  15 BESTE</t>
  </si>
  <si>
    <t>Aachener Engel</t>
  </si>
  <si>
    <t>SC Komet Steckenborn</t>
  </si>
  <si>
    <t>TV Konzen</t>
  </si>
  <si>
    <t>TV Obermaubach</t>
  </si>
  <si>
    <t>LAC Eupen</t>
  </si>
  <si>
    <t>Gangelt</t>
  </si>
  <si>
    <t>Titz</t>
  </si>
  <si>
    <t>Parelloop</t>
  </si>
  <si>
    <t>LT Alsdorf-Ost</t>
  </si>
  <si>
    <t>Hansa Simmerath</t>
  </si>
  <si>
    <t>STB Landgraaf</t>
  </si>
  <si>
    <t>Breinig</t>
  </si>
  <si>
    <t>Bergw. Rohren</t>
  </si>
  <si>
    <t>TV Roetgen</t>
  </si>
  <si>
    <t>Dürwiß</t>
  </si>
  <si>
    <t>Hambach</t>
  </si>
  <si>
    <t>MC Eschweiler</t>
  </si>
  <si>
    <t>Dürener TV</t>
  </si>
  <si>
    <t>Jülicher TV</t>
  </si>
  <si>
    <t>Steckenborn</t>
  </si>
  <si>
    <t>Herzogenrath</t>
  </si>
  <si>
    <t>Linnich</t>
  </si>
  <si>
    <t>Gemünd</t>
  </si>
  <si>
    <t>SV Roland Rollesbroich</t>
  </si>
  <si>
    <t>STAP Brunssum</t>
  </si>
  <si>
    <t>DJK Gillrath</t>
  </si>
  <si>
    <t>Lisa</t>
  </si>
  <si>
    <t>SC Bütgenbach</t>
  </si>
  <si>
    <t>Laura</t>
  </si>
  <si>
    <t>Achilles-Top</t>
  </si>
  <si>
    <t>AVON</t>
  </si>
  <si>
    <t>Kerkrade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</si>
  <si>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</si>
  <si>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</si>
  <si>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</si>
  <si>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</si>
  <si>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</si>
  <si>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</si>
  <si>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VFR Unterbruch LG</t>
  </si>
  <si>
    <t>Arnoldsweiler TV</t>
  </si>
  <si>
    <t>Hilgers</t>
  </si>
  <si>
    <t>Dillmann</t>
  </si>
  <si>
    <t>Amina</t>
  </si>
  <si>
    <t>Sluijpers</t>
  </si>
  <si>
    <t>Schroijen</t>
  </si>
  <si>
    <t>Chloë</t>
  </si>
  <si>
    <t>WK U10 (Schülerinnen D): 8 bis 9 Jahre alt  (Jg. 2008 bis 2009)</t>
  </si>
  <si>
    <t>Eikendal</t>
  </si>
  <si>
    <t>Sophie</t>
  </si>
  <si>
    <t>Atverni</t>
  </si>
  <si>
    <t>Baerveldt</t>
  </si>
  <si>
    <t>Jolie</t>
  </si>
  <si>
    <t>Kiara</t>
  </si>
  <si>
    <t>Aarts</t>
  </si>
  <si>
    <t>Emma</t>
  </si>
  <si>
    <t>Atletiek Maastricht</t>
  </si>
  <si>
    <t>Reijnen</t>
  </si>
  <si>
    <t>Mirthe</t>
  </si>
  <si>
    <t>HAC</t>
  </si>
  <si>
    <t>Heidrich</t>
  </si>
  <si>
    <t>Johanna</t>
  </si>
  <si>
    <t>DJK Herzogenrath</t>
  </si>
  <si>
    <t>Zafarin</t>
  </si>
  <si>
    <t>Lara</t>
  </si>
  <si>
    <t>Meth</t>
  </si>
  <si>
    <t>Julia</t>
  </si>
  <si>
    <t>TuS Jahn Hilfarth</t>
  </si>
  <si>
    <t>Kappe</t>
  </si>
  <si>
    <t>Luisa</t>
  </si>
  <si>
    <t>SV Rot-Weiß Schlafhorst</t>
  </si>
  <si>
    <t>Jessen</t>
  </si>
  <si>
    <t>Theresia</t>
  </si>
  <si>
    <t>Schuhmachers</t>
  </si>
  <si>
    <t xml:space="preserve"> Sarah</t>
  </si>
  <si>
    <t>TUS Porselen</t>
  </si>
  <si>
    <t>Ait Mansour</t>
  </si>
  <si>
    <t xml:space="preserve"> Alia</t>
  </si>
  <si>
    <t>Kleiser</t>
  </si>
  <si>
    <t xml:space="preserve"> Hannah</t>
  </si>
  <si>
    <t>SV Germania Dürwiß</t>
  </si>
  <si>
    <t>Janus</t>
  </si>
  <si>
    <t xml:space="preserve"> Veronica</t>
  </si>
  <si>
    <t>Styrnik</t>
  </si>
  <si>
    <t xml:space="preserve"> Anika</t>
  </si>
  <si>
    <t>Barbaraschule</t>
  </si>
  <si>
    <t>Schmitz</t>
  </si>
  <si>
    <t xml:space="preserve"> Anne</t>
  </si>
  <si>
    <t>Jansen</t>
  </si>
  <si>
    <t xml:space="preserve"> Maren</t>
  </si>
  <si>
    <t>TuS Schmidt</t>
  </si>
  <si>
    <t>Hallmanns</t>
  </si>
  <si>
    <t>Herrmann</t>
  </si>
  <si>
    <t xml:space="preserve"> Julie</t>
  </si>
  <si>
    <t>LG Stolberg</t>
  </si>
  <si>
    <t>Rehahn</t>
  </si>
  <si>
    <t xml:space="preserve"> Greta</t>
  </si>
  <si>
    <t>Wuttig</t>
  </si>
  <si>
    <t xml:space="preserve"> Leonie</t>
  </si>
  <si>
    <t>Kaldenbach</t>
  </si>
  <si>
    <t xml:space="preserve"> Frida</t>
  </si>
  <si>
    <t>Mertins</t>
  </si>
  <si>
    <t xml:space="preserve"> Lia</t>
  </si>
  <si>
    <t>Plikat</t>
  </si>
  <si>
    <t xml:space="preserve"> Analena</t>
  </si>
  <si>
    <t>Team RunVicht...en</t>
  </si>
  <si>
    <t>Schleiden</t>
  </si>
  <si>
    <t xml:space="preserve"> Anna Nike</t>
  </si>
  <si>
    <t>Singh</t>
  </si>
  <si>
    <t xml:space="preserve"> Sukhmanpreet</t>
  </si>
  <si>
    <t>Dunkel</t>
  </si>
  <si>
    <t xml:space="preserve">Anna </t>
  </si>
  <si>
    <t>Najib</t>
  </si>
  <si>
    <t>Soraya</t>
  </si>
  <si>
    <t>Wergen</t>
  </si>
  <si>
    <t>Dana</t>
  </si>
  <si>
    <t>Maquet</t>
  </si>
  <si>
    <t>Joleen</t>
  </si>
  <si>
    <t>LG Mützenich</t>
  </si>
  <si>
    <t xml:space="preserve">Pia </t>
  </si>
  <si>
    <t>Tus Schmidt</t>
  </si>
  <si>
    <t xml:space="preserve">Gombert </t>
  </si>
  <si>
    <t>Evi</t>
  </si>
  <si>
    <t/>
  </si>
  <si>
    <t>Surovac</t>
  </si>
  <si>
    <t>Alicia</t>
  </si>
  <si>
    <t>Hursel</t>
  </si>
  <si>
    <t>Malika</t>
  </si>
  <si>
    <t>Heinen</t>
  </si>
  <si>
    <t>Angelina</t>
  </si>
  <si>
    <t>TV Nidrum</t>
  </si>
  <si>
    <t>Emily</t>
  </si>
  <si>
    <t>SV Bergwacht Rohren</t>
  </si>
  <si>
    <t>Nießen</t>
  </si>
  <si>
    <t>Katharina</t>
  </si>
  <si>
    <t>Wilhelmus</t>
  </si>
  <si>
    <t>Ronja</t>
  </si>
  <si>
    <t>Schleip</t>
  </si>
  <si>
    <t>Kristin</t>
  </si>
  <si>
    <t>Abel</t>
  </si>
  <si>
    <t>Ines</t>
  </si>
  <si>
    <t>Gatsios</t>
  </si>
  <si>
    <t>Elena</t>
  </si>
  <si>
    <t>Corda</t>
  </si>
  <si>
    <t xml:space="preserve"> Marie</t>
  </si>
  <si>
    <t>Wadewitz</t>
  </si>
  <si>
    <t>Friederike</t>
  </si>
  <si>
    <t>Raspo Brand</t>
  </si>
  <si>
    <t>Schumacher</t>
  </si>
  <si>
    <t>Nele</t>
  </si>
  <si>
    <t>FC Inde Hahn</t>
  </si>
  <si>
    <t>Palm</t>
  </si>
  <si>
    <t>Behrendt</t>
  </si>
  <si>
    <t>Anna</t>
  </si>
  <si>
    <t>Dautzenberg</t>
  </si>
  <si>
    <t>DJK Raspo Brand</t>
  </si>
  <si>
    <t>Berrer</t>
  </si>
  <si>
    <t>EmilySarah</t>
  </si>
  <si>
    <t>Freialdenhoven</t>
  </si>
  <si>
    <t>Lea</t>
  </si>
  <si>
    <t>Küster</t>
  </si>
  <si>
    <t>Noel</t>
  </si>
  <si>
    <t>Annika</t>
  </si>
  <si>
    <t>Hofmann</t>
  </si>
  <si>
    <t>Mara</t>
  </si>
  <si>
    <t>Neumayer</t>
  </si>
  <si>
    <t>Enya</t>
  </si>
  <si>
    <t>Hertha Walheim</t>
  </si>
  <si>
    <t>Böcker</t>
  </si>
  <si>
    <t>Walmrath</t>
  </si>
  <si>
    <t>Mira</t>
  </si>
  <si>
    <t>Braun</t>
  </si>
  <si>
    <t>Sina</t>
  </si>
  <si>
    <t>Team Maria Treben</t>
  </si>
  <si>
    <t>Schwarz-Rot Aachen</t>
  </si>
  <si>
    <t>Deuster</t>
  </si>
  <si>
    <t>Kell</t>
  </si>
  <si>
    <t>Strauch</t>
  </si>
  <si>
    <t>Jung</t>
  </si>
  <si>
    <t>Anastasia</t>
  </si>
  <si>
    <t>GGS Steckenborn</t>
  </si>
  <si>
    <t>Menzo</t>
  </si>
  <si>
    <t>Lucy</t>
  </si>
  <si>
    <t>Finja</t>
  </si>
  <si>
    <t>Kauper</t>
  </si>
  <si>
    <t>Schwering</t>
  </si>
  <si>
    <t>Lynn</t>
  </si>
  <si>
    <t>Timme</t>
  </si>
  <si>
    <t>Schaeffner</t>
  </si>
  <si>
    <t>Solveig</t>
  </si>
  <si>
    <t>Mettig</t>
  </si>
  <si>
    <t>Lia</t>
  </si>
  <si>
    <t>GGS Roetgen 2 b</t>
  </si>
  <si>
    <t>Mück</t>
  </si>
  <si>
    <t>Carolin</t>
  </si>
  <si>
    <t>GGS Roetgen 2 a</t>
  </si>
  <si>
    <t>Nelles</t>
  </si>
  <si>
    <t>Alina</t>
  </si>
  <si>
    <t>GGS Roetgen Klasse 2b</t>
  </si>
  <si>
    <t>Offermann</t>
  </si>
  <si>
    <t>GGS Klasse 2b</t>
  </si>
  <si>
    <t>Perseke</t>
  </si>
  <si>
    <t>GGS Roetgen 2 c</t>
  </si>
  <si>
    <t>2007 </t>
  </si>
  <si>
    <t>Kremer</t>
  </si>
  <si>
    <t>Leonarda</t>
  </si>
  <si>
    <t>2008 </t>
  </si>
  <si>
    <t> ohne Verein</t>
  </si>
  <si>
    <t>Schaaf</t>
  </si>
  <si>
    <t xml:space="preserve"> Baha</t>
  </si>
  <si>
    <t> Kinderheim St.Josef Düren</t>
  </si>
  <si>
    <t>Kümmerle</t>
  </si>
  <si>
    <t xml:space="preserve"> Teresa</t>
  </si>
  <si>
    <t>Schauff</t>
  </si>
  <si>
    <t xml:space="preserve"> Kristin</t>
  </si>
  <si>
    <t xml:space="preserve"> Isabelle</t>
  </si>
  <si>
    <t> TV Roetgen</t>
  </si>
  <si>
    <t>Buchner</t>
  </si>
  <si>
    <t xml:space="preserve"> Tanja</t>
  </si>
  <si>
    <t>Weinhold</t>
  </si>
  <si>
    <t xml:space="preserve"> Pia</t>
  </si>
  <si>
    <t>Windmüller</t>
  </si>
  <si>
    <t xml:space="preserve"> Katharina</t>
  </si>
  <si>
    <t>Grundschule Winden</t>
  </si>
  <si>
    <t>Lorenz</t>
  </si>
  <si>
    <t xml:space="preserve"> Lilou</t>
  </si>
  <si>
    <t>Lüttgen</t>
  </si>
  <si>
    <t>Run Vicht...en</t>
  </si>
  <si>
    <t xml:space="preserve"> Mila</t>
  </si>
  <si>
    <t>SV Germania Eicherscheid</t>
  </si>
  <si>
    <t xml:space="preserve"> Kim</t>
  </si>
  <si>
    <t xml:space="preserve"> Anna</t>
  </si>
  <si>
    <t xml:space="preserve"> Lena</t>
  </si>
  <si>
    <t>Team Schmitz</t>
  </si>
  <si>
    <t>Kamp</t>
  </si>
  <si>
    <t xml:space="preserve"> Zoe</t>
  </si>
  <si>
    <t>Germania Dürwiss</t>
  </si>
  <si>
    <t>Blacevic</t>
  </si>
  <si>
    <t xml:space="preserve"> Iwa</t>
  </si>
  <si>
    <t>Croatien</t>
  </si>
  <si>
    <t>Beckmann</t>
  </si>
  <si>
    <t xml:space="preserve"> Maya</t>
  </si>
  <si>
    <t>ohne Verein</t>
  </si>
  <si>
    <t>Grimm</t>
  </si>
  <si>
    <t xml:space="preserve"> Lisa Marie</t>
  </si>
  <si>
    <t>Florack</t>
  </si>
  <si>
    <t xml:space="preserve"> Laura</t>
  </si>
  <si>
    <t>SG Sparkasse Aachen</t>
  </si>
  <si>
    <t>Arifi</t>
  </si>
  <si>
    <t xml:space="preserve"> Lina</t>
  </si>
  <si>
    <t>Stürtz</t>
  </si>
  <si>
    <t xml:space="preserve"> Chiara</t>
  </si>
  <si>
    <t>Team Lichtblicke</t>
  </si>
  <si>
    <t>Hausen</t>
  </si>
  <si>
    <t xml:space="preserve"> Isabel</t>
  </si>
  <si>
    <t>Boudon</t>
  </si>
  <si>
    <t xml:space="preserve"> Lana</t>
  </si>
  <si>
    <t>Pesch</t>
  </si>
  <si>
    <t>KG Eefelkank</t>
  </si>
  <si>
    <t>Lautermann</t>
  </si>
  <si>
    <t>FC Germania Vossenack</t>
  </si>
  <si>
    <t>Schramm</t>
  </si>
  <si>
    <t>Kraus</t>
  </si>
  <si>
    <t>Paula</t>
  </si>
  <si>
    <t>Scholl</t>
  </si>
  <si>
    <t>Bloeck</t>
  </si>
  <si>
    <t>Lena</t>
  </si>
  <si>
    <t>THOME</t>
  </si>
  <si>
    <t>MICHELLE</t>
  </si>
  <si>
    <t>2007</t>
  </si>
  <si>
    <t>TSV HEPPENBACH</t>
  </si>
  <si>
    <t>MONIX</t>
  </si>
  <si>
    <t>SC BLEIALF</t>
  </si>
  <si>
    <t>Siemes</t>
  </si>
  <si>
    <t xml:space="preserve"> Lola</t>
  </si>
  <si>
    <t>Szalla</t>
  </si>
  <si>
    <t xml:space="preserve"> Julia</t>
  </si>
  <si>
    <t>Heffels</t>
  </si>
  <si>
    <t xml:space="preserve"> Fabienne</t>
  </si>
  <si>
    <t>VfR Unterbruch LG / Grundschule Unterbruch</t>
  </si>
  <si>
    <t>Heinrichs</t>
  </si>
  <si>
    <t>Sonnenschein Schule HS</t>
  </si>
  <si>
    <t>Ditges</t>
  </si>
  <si>
    <t xml:space="preserve"> Stella</t>
  </si>
  <si>
    <t>Bockhoff</t>
  </si>
  <si>
    <t xml:space="preserve"> Charlotte</t>
  </si>
  <si>
    <t>TTC Unterbruch</t>
  </si>
  <si>
    <t>Biedermann</t>
  </si>
  <si>
    <t xml:space="preserve"> Lilly</t>
  </si>
  <si>
    <t>Otte</t>
  </si>
  <si>
    <t>Jule</t>
  </si>
  <si>
    <t>Dünnebier</t>
  </si>
  <si>
    <t>Selina</t>
  </si>
  <si>
    <t>Marathon-Club Eschweiler</t>
  </si>
  <si>
    <t>Weyermann</t>
  </si>
  <si>
    <t>Kiana</t>
  </si>
  <si>
    <t>Breuer</t>
  </si>
  <si>
    <t>Tara</t>
  </si>
  <si>
    <t>@familierennt</t>
  </si>
  <si>
    <t xml:space="preserve">TUS Schmidt </t>
  </si>
  <si>
    <t>SV RW Schlafhorst</t>
  </si>
  <si>
    <t>DJK Gillrath 1911</t>
  </si>
  <si>
    <t>Mona</t>
  </si>
  <si>
    <t>GRAVEMEIER</t>
  </si>
  <si>
    <t>Zoe</t>
  </si>
  <si>
    <t>VON HOEGEN</t>
  </si>
  <si>
    <t>Mildred</t>
  </si>
  <si>
    <t>VIETZKE</t>
  </si>
  <si>
    <t>Aliya</t>
  </si>
  <si>
    <t>TIKRIZ</t>
  </si>
  <si>
    <t>Leyla</t>
  </si>
  <si>
    <t>TAHIR</t>
  </si>
  <si>
    <t>LINSSEN</t>
  </si>
  <si>
    <t>FIETZ</t>
  </si>
  <si>
    <t>Wolf</t>
  </si>
  <si>
    <t xml:space="preserve"> Sophia</t>
  </si>
  <si>
    <t>TV 1860 Erkelenz</t>
  </si>
  <si>
    <t>Rombach</t>
  </si>
  <si>
    <t xml:space="preserve"> Lea</t>
  </si>
  <si>
    <t>Gemeinschaftsgrundschule Linnich</t>
  </si>
  <si>
    <t>Faul</t>
  </si>
  <si>
    <t xml:space="preserve"> Timika</t>
  </si>
  <si>
    <t>BSG Forschungszentrum Jülich</t>
  </si>
  <si>
    <t>Iacobucci</t>
  </si>
  <si>
    <t xml:space="preserve"> Josefin</t>
  </si>
  <si>
    <t>Tae Kwan Do Han Kooh Linnich</t>
  </si>
  <si>
    <t>Dohmen</t>
  </si>
  <si>
    <t xml:space="preserve"> Sandra</t>
  </si>
  <si>
    <t>Jerusalem</t>
  </si>
  <si>
    <t xml:space="preserve"> Antonia Stella</t>
  </si>
  <si>
    <t>Gemeinschaftsschule Linnich</t>
  </si>
  <si>
    <t>von Wirth</t>
  </si>
  <si>
    <t>Grundschule Am Römerhof Aachen</t>
  </si>
  <si>
    <t>Forst</t>
  </si>
  <si>
    <t xml:space="preserve"> Carolin</t>
  </si>
  <si>
    <t>Jussen</t>
  </si>
  <si>
    <t>Paffrath</t>
  </si>
  <si>
    <t xml:space="preserve"> Theresa Eva</t>
  </si>
  <si>
    <t>Bialuschewski</t>
  </si>
  <si>
    <t xml:space="preserve"> Ida</t>
  </si>
  <si>
    <t>LG Ameln/Linnich</t>
  </si>
  <si>
    <t>Des</t>
  </si>
  <si>
    <t xml:space="preserve"> Lara</t>
  </si>
  <si>
    <t>Bongi</t>
  </si>
  <si>
    <t xml:space="preserve"> Rebecca</t>
  </si>
  <si>
    <t>Karon</t>
  </si>
  <si>
    <t xml:space="preserve"> Nicole Sylwia</t>
  </si>
  <si>
    <t>Boeven</t>
  </si>
  <si>
    <t xml:space="preserve"> Laura Elisa</t>
  </si>
  <si>
    <t>Hendrix</t>
  </si>
  <si>
    <t xml:space="preserve"> Joana Josephine</t>
  </si>
  <si>
    <t>Schornstein</t>
  </si>
  <si>
    <t>Lazreg</t>
  </si>
  <si>
    <t xml:space="preserve"> Rayhana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</si>
</sst>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MS Sans Serif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 Light"/>
      <family val="2"/>
    </font>
    <font>
      <sz val="8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1"/>
      <color rgb="FF000000"/>
      <name val="Calibri Light"/>
      <family val="2"/>
    </font>
    <font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90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textRotation="180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Border="1" applyAlignment="1">
      <alignment horizontal="left" wrapText="1"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 quotePrefix="1">
      <alignment/>
    </xf>
    <xf numFmtId="0" fontId="8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vertical="center"/>
    </xf>
    <xf numFmtId="0" fontId="49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49" fillId="33" borderId="10" xfId="0" applyFont="1" applyFill="1" applyBorder="1" applyAlignment="1">
      <alignment horizontal="left" vertical="top"/>
    </xf>
    <xf numFmtId="0" fontId="9" fillId="0" borderId="10" xfId="47" applyFont="1" applyFill="1" applyBorder="1" applyAlignment="1" applyProtection="1">
      <alignment wrapText="1"/>
      <protection/>
    </xf>
    <xf numFmtId="0" fontId="50" fillId="0" borderId="10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 horizontal="left"/>
    </xf>
    <xf numFmtId="0" fontId="0" fillId="34" borderId="10" xfId="0" applyFill="1" applyBorder="1" applyAlignment="1">
      <alignment wrapText="1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 quotePrefix="1">
      <alignment/>
    </xf>
    <xf numFmtId="0" fontId="0" fillId="0" borderId="11" xfId="0" applyBorder="1" applyAlignment="1">
      <alignment horizontal="left"/>
    </xf>
    <xf numFmtId="0" fontId="6" fillId="0" borderId="10" xfId="0" applyFont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rmal_1999 - Mädchen" xfId="49"/>
    <cellStyle name="Notiz" xfId="50"/>
    <cellStyle name="Percent" xfId="51"/>
    <cellStyle name="Schlecht" xfId="52"/>
    <cellStyle name="Standaard_Blad1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6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v-huchem-stammeln.de/cms/html/la/ergebnisse/2016/_1_7.HTM" TargetMode="External" /><Relationship Id="rId2" Type="http://schemas.openxmlformats.org/officeDocument/2006/relationships/hyperlink" Target="http://www.tv-huchem-stammeln.de/cms/html/la/ergebnisse/2016/_1_8.HTM" TargetMode="External" /><Relationship Id="rId3" Type="http://schemas.openxmlformats.org/officeDocument/2006/relationships/hyperlink" Target="http://www.tv-huchem-stammeln.de/cms/html/la/ergebnisse/2016/_1_11.HTM" TargetMode="External" /><Relationship Id="rId4" Type="http://schemas.openxmlformats.org/officeDocument/2006/relationships/hyperlink" Target="http://www.tv-huchem-stammeln.de/cms/html/la/ergebnisse/2016/_1_13.HTM" TargetMode="External" /><Relationship Id="rId5" Type="http://schemas.openxmlformats.org/officeDocument/2006/relationships/hyperlink" Target="http://www.tv-huchem-stammeln.de/cms/html/la/ergebnisse/2016/_1_14.HTM" TargetMode="External" /><Relationship Id="rId6" Type="http://schemas.openxmlformats.org/officeDocument/2006/relationships/hyperlink" Target="http://www.tv-huchem-stammeln.de/cms/html/la/ergebnisse/2016/_1_16.HTM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146"/>
  <sheetViews>
    <sheetView showGridLines="0" tabSelected="1" zoomScalePageLayoutView="0" workbookViewId="0" topLeftCell="A1">
      <pane xSplit="10" ySplit="2" topLeftCell="L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P5" sqref="AP5"/>
    </sheetView>
  </sheetViews>
  <sheetFormatPr defaultColWidth="11.421875" defaultRowHeight="12.75"/>
  <cols>
    <col min="1" max="3" width="4.28125" style="3" customWidth="1"/>
    <col min="4" max="4" width="4.7109375" style="3" customWidth="1"/>
    <col min="5" max="5" width="4.00390625" style="3" customWidth="1"/>
    <col min="6" max="6" width="7.8515625" style="22" bestFit="1" customWidth="1"/>
    <col min="7" max="7" width="11.421875" style="9" bestFit="1" customWidth="1"/>
    <col min="8" max="8" width="12.57421875" style="9" bestFit="1" customWidth="1"/>
    <col min="9" max="9" width="6.00390625" style="39" bestFit="1" customWidth="1"/>
    <col min="10" max="10" width="20.7109375" style="9" customWidth="1"/>
    <col min="11" max="11" width="3.00390625" style="9" bestFit="1" customWidth="1"/>
    <col min="12" max="12" width="3.28125" style="9" bestFit="1" customWidth="1"/>
    <col min="13" max="22" width="3.00390625" style="9" bestFit="1" customWidth="1"/>
    <col min="23" max="23" width="1.7109375" style="9" customWidth="1"/>
    <col min="24" max="26" width="3.00390625" style="9" bestFit="1" customWidth="1"/>
    <col min="27" max="27" width="3.28125" style="9" bestFit="1" customWidth="1"/>
    <col min="28" max="43" width="3.00390625" style="9" bestFit="1" customWidth="1"/>
    <col min="44" max="44" width="0.5625" style="9" customWidth="1"/>
    <col min="45" max="46" width="3.00390625" style="9" bestFit="1" customWidth="1"/>
    <col min="47" max="48" width="3.140625" style="9" customWidth="1"/>
    <col min="49" max="16384" width="11.421875" style="9" customWidth="1"/>
  </cols>
  <sheetData>
    <row r="1" spans="1:46" ht="14.25">
      <c r="A1" s="47" t="s">
        <v>57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</row>
    <row r="2" spans="1:48" s="5" customFormat="1" ht="96" customHeight="1">
      <c r="A2" s="14" t="s">
        <v>8</v>
      </c>
      <c r="B2" s="15" t="s">
        <v>7</v>
      </c>
      <c r="C2" s="16" t="s">
        <v>6</v>
      </c>
      <c r="D2" s="16" t="s">
        <v>10</v>
      </c>
      <c r="E2" s="16" t="s">
        <v>5</v>
      </c>
      <c r="F2" s="17" t="s">
        <v>4</v>
      </c>
      <c r="G2" s="18" t="s">
        <v>3</v>
      </c>
      <c r="H2" s="18" t="s">
        <v>2</v>
      </c>
      <c r="I2" s="18" t="s">
        <v>1</v>
      </c>
      <c r="J2" s="18" t="s">
        <v>0</v>
      </c>
      <c r="K2" s="19" t="s">
        <v>42</v>
      </c>
      <c r="L2" s="19" t="s">
        <v>16</v>
      </c>
      <c r="M2" s="19" t="s">
        <v>17</v>
      </c>
      <c r="N2" s="19" t="s">
        <v>9</v>
      </c>
      <c r="O2" s="19" t="s">
        <v>15</v>
      </c>
      <c r="P2" s="19" t="s">
        <v>19</v>
      </c>
      <c r="Q2" s="19" t="s">
        <v>18</v>
      </c>
      <c r="R2" s="11" t="s">
        <v>12</v>
      </c>
      <c r="S2" s="19" t="s">
        <v>38</v>
      </c>
      <c r="T2" s="19" t="s">
        <v>22</v>
      </c>
      <c r="U2" s="19" t="s">
        <v>20</v>
      </c>
      <c r="V2" s="19" t="s">
        <v>11</v>
      </c>
      <c r="W2" s="19" t="s">
        <v>21</v>
      </c>
      <c r="X2" s="19" t="s">
        <v>33</v>
      </c>
      <c r="Y2" s="19" t="s">
        <v>23</v>
      </c>
      <c r="Z2" s="19" t="s">
        <v>13</v>
      </c>
      <c r="AA2" s="19" t="s">
        <v>43</v>
      </c>
      <c r="AB2" s="19" t="s">
        <v>34</v>
      </c>
      <c r="AC2" s="19" t="s">
        <v>44</v>
      </c>
      <c r="AD2" s="19" t="s">
        <v>24</v>
      </c>
      <c r="AE2" s="19" t="s">
        <v>45</v>
      </c>
      <c r="AF2" s="19" t="s">
        <v>46</v>
      </c>
      <c r="AG2" s="19" t="s">
        <v>14</v>
      </c>
      <c r="AH2" s="19" t="s">
        <v>47</v>
      </c>
      <c r="AI2" s="19" t="s">
        <v>38</v>
      </c>
      <c r="AJ2" s="19" t="s">
        <v>25</v>
      </c>
      <c r="AK2" s="19" t="s">
        <v>48</v>
      </c>
      <c r="AL2" s="19" t="s">
        <v>29</v>
      </c>
      <c r="AM2" s="19" t="s">
        <v>26</v>
      </c>
      <c r="AN2" s="19" t="s">
        <v>49</v>
      </c>
      <c r="AO2" s="19" t="s">
        <v>27</v>
      </c>
      <c r="AP2" s="19" t="s">
        <v>28</v>
      </c>
      <c r="AQ2" s="19" t="s">
        <v>35</v>
      </c>
      <c r="AR2" s="19" t="s">
        <v>50</v>
      </c>
      <c r="AS2" s="19" t="s">
        <v>36</v>
      </c>
      <c r="AT2" s="19" t="s">
        <v>30</v>
      </c>
      <c r="AU2" s="19" t="s">
        <v>31</v>
      </c>
      <c r="AV2" s="5" t="s">
        <v>32</v>
      </c>
    </row>
    <row r="3" spans="1:48" s="5" customFormat="1" ht="13.5" customHeight="1">
      <c r="A3" s="1">
        <v>1</v>
      </c>
      <c r="B3" s="4">
        <f>SUM(K3:AV3)</f>
        <v>1002</v>
      </c>
      <c r="C3" s="4">
        <f>COUNT(K3:AV3)</f>
        <v>21</v>
      </c>
      <c r="D3" s="4">
        <f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</f>
        <v>347</v>
      </c>
      <c r="E3" s="4">
        <f>IF(COUNT(K3:AV3)&lt;11,IF(COUNT(K3:AT3)&gt;6,(COUNT(K3:AT3)-7),0)*20,80)</f>
        <v>80</v>
      </c>
      <c r="F3" s="12">
        <f>D3+E3</f>
        <v>427</v>
      </c>
      <c r="G3" s="20" t="s">
        <v>101</v>
      </c>
      <c r="H3" s="10" t="s">
        <v>89</v>
      </c>
      <c r="I3" s="20">
        <v>2007</v>
      </c>
      <c r="J3" s="20" t="s">
        <v>100</v>
      </c>
      <c r="K3" s="9"/>
      <c r="L3" s="9"/>
      <c r="M3" s="9"/>
      <c r="N3" s="9">
        <v>45</v>
      </c>
      <c r="O3" s="9">
        <v>42</v>
      </c>
      <c r="P3" s="9"/>
      <c r="Q3" s="9"/>
      <c r="R3" s="9">
        <v>48</v>
      </c>
      <c r="S3" s="9">
        <v>45</v>
      </c>
      <c r="T3" s="9">
        <v>47</v>
      </c>
      <c r="U3" s="9">
        <v>49</v>
      </c>
      <c r="V3" s="9"/>
      <c r="W3" s="9"/>
      <c r="X3" s="9">
        <v>50</v>
      </c>
      <c r="Y3" s="9">
        <v>48</v>
      </c>
      <c r="Z3" s="9">
        <v>49</v>
      </c>
      <c r="AA3" s="9"/>
      <c r="AB3" s="9">
        <v>49</v>
      </c>
      <c r="AC3" s="9">
        <v>46</v>
      </c>
      <c r="AD3" s="9"/>
      <c r="AE3" s="9">
        <v>49</v>
      </c>
      <c r="AF3" s="9">
        <v>49</v>
      </c>
      <c r="AG3" s="9">
        <v>45</v>
      </c>
      <c r="AH3" s="9"/>
      <c r="AI3" s="9">
        <v>49</v>
      </c>
      <c r="AJ3" s="9">
        <v>48</v>
      </c>
      <c r="AK3" s="9">
        <v>50</v>
      </c>
      <c r="AL3" s="9"/>
      <c r="AM3" s="9"/>
      <c r="AN3" s="9"/>
      <c r="AO3" s="9">
        <v>49</v>
      </c>
      <c r="AP3" s="9"/>
      <c r="AQ3" s="9"/>
      <c r="AR3" s="9"/>
      <c r="AS3" s="9">
        <v>50</v>
      </c>
      <c r="AT3" s="9">
        <v>45</v>
      </c>
      <c r="AU3" s="9">
        <v>50</v>
      </c>
      <c r="AV3" s="9"/>
    </row>
    <row r="4" spans="1:48" s="5" customFormat="1" ht="13.5" customHeight="1">
      <c r="A4" s="1">
        <v>2</v>
      </c>
      <c r="B4" s="4">
        <f>SUM(K4:AV4)</f>
        <v>532</v>
      </c>
      <c r="C4" s="4">
        <f>COUNT(K4:AV4)</f>
        <v>11</v>
      </c>
      <c r="D4" s="4">
        <f>IF(COUNT(K4:AV4)&gt;0,LARGE(K4:AV4,1),0)+IF(COUNT(K4:AV4)&gt;1,LARGE(K4:AV4,2),0)+IF(COUNT(K4:AV4)&gt;2,LARGE(K4:AV4,3),0)+IF(COUNT(K4:AV4)&gt;3,LARGE(K4:AV4,4),0)+IF(COUNT(K4:AV4)&gt;4,LARGE(K4:AV4,5),0)+IF(COUNT(K4:AV4)&gt;5,LARGE(K4:AV4,6),0)+IF(COUNT(K4:AV4)&gt;6,LARGE(K4:AV4,7),0)</f>
        <v>347</v>
      </c>
      <c r="E4" s="4">
        <f>IF(COUNT(K4:AV4)&lt;11,IF(COUNT(K4:AT4)&gt;6,(COUNT(K4:AT4)-7),0)*20,80)</f>
        <v>80</v>
      </c>
      <c r="F4" s="12">
        <f>D4+E4</f>
        <v>427</v>
      </c>
      <c r="G4" s="20" t="s">
        <v>98</v>
      </c>
      <c r="H4" s="10" t="s">
        <v>99</v>
      </c>
      <c r="I4" s="20">
        <v>2007</v>
      </c>
      <c r="J4" s="20" t="s">
        <v>100</v>
      </c>
      <c r="K4" s="9"/>
      <c r="M4" s="1"/>
      <c r="N4" s="9">
        <v>46</v>
      </c>
      <c r="O4" s="9">
        <v>46</v>
      </c>
      <c r="P4" s="9"/>
      <c r="Q4" s="9"/>
      <c r="R4" s="9">
        <v>49</v>
      </c>
      <c r="S4" s="9">
        <v>46</v>
      </c>
      <c r="T4" s="9">
        <v>49</v>
      </c>
      <c r="U4" s="7"/>
      <c r="V4" s="9"/>
      <c r="W4" s="9"/>
      <c r="X4" s="9"/>
      <c r="Y4" s="3">
        <v>50</v>
      </c>
      <c r="Z4" s="9">
        <v>50</v>
      </c>
      <c r="AA4" s="9"/>
      <c r="AB4" s="9">
        <v>50</v>
      </c>
      <c r="AC4" s="9">
        <v>49</v>
      </c>
      <c r="AD4" s="9"/>
      <c r="AE4" s="9"/>
      <c r="AF4" s="9">
        <v>50</v>
      </c>
      <c r="AG4" s="9">
        <v>47</v>
      </c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8"/>
      <c r="AV4" s="8"/>
    </row>
    <row r="5" spans="1:48" s="5" customFormat="1" ht="13.5" customHeight="1">
      <c r="A5" s="1">
        <v>3</v>
      </c>
      <c r="B5" s="4">
        <f>SUM(K5:AV5)</f>
        <v>497</v>
      </c>
      <c r="C5" s="4">
        <f>COUNT(K5:AV5)</f>
        <v>11</v>
      </c>
      <c r="D5" s="4">
        <f>IF(COUNT(K5:AV5)&gt;0,LARGE(K5:AV5,1),0)+IF(COUNT(K5:AV5)&gt;1,LARGE(K5:AV5,2),0)+IF(COUNT(K5:AV5)&gt;2,LARGE(K5:AV5,3),0)+IF(COUNT(K5:AV5)&gt;3,LARGE(K5:AV5,4),0)+IF(COUNT(K5:AV5)&gt;4,LARGE(K5:AV5,5),0)+IF(COUNT(K5:AV5)&gt;5,LARGE(K5:AV5,6),0)+IF(COUNT(K5:AV5)&gt;6,LARGE(K5:AV5,7),0)</f>
        <v>328</v>
      </c>
      <c r="E5" s="4">
        <f>IF(COUNT(K5:AV5)&lt;11,IF(COUNT(K5:AT5)&gt;6,(COUNT(K5:AT5)-7),0)*20,80)</f>
        <v>80</v>
      </c>
      <c r="F5" s="12">
        <f>D5+E5</f>
        <v>408</v>
      </c>
      <c r="G5" s="33" t="s">
        <v>51</v>
      </c>
      <c r="H5" s="10" t="s">
        <v>225</v>
      </c>
      <c r="I5" s="20" t="s">
        <v>213</v>
      </c>
      <c r="J5" s="25" t="s">
        <v>226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>
        <v>45</v>
      </c>
      <c r="AD5" s="9"/>
      <c r="AE5" s="9">
        <v>45</v>
      </c>
      <c r="AF5" s="9">
        <v>42</v>
      </c>
      <c r="AG5" s="9">
        <v>44</v>
      </c>
      <c r="AH5" s="9"/>
      <c r="AI5" s="9"/>
      <c r="AJ5" s="9">
        <v>40</v>
      </c>
      <c r="AK5" s="9">
        <v>45</v>
      </c>
      <c r="AL5" s="9">
        <v>49</v>
      </c>
      <c r="AM5" s="3">
        <v>50</v>
      </c>
      <c r="AN5" s="9">
        <v>43</v>
      </c>
      <c r="AO5" s="9"/>
      <c r="AP5" s="9"/>
      <c r="AQ5" s="9">
        <v>49</v>
      </c>
      <c r="AR5" s="9"/>
      <c r="AS5" s="9"/>
      <c r="AT5" s="9">
        <v>45</v>
      </c>
      <c r="AU5" s="9"/>
      <c r="AV5" s="9"/>
    </row>
    <row r="6" spans="1:48" s="5" customFormat="1" ht="13.5" customHeight="1">
      <c r="A6" s="1"/>
      <c r="B6" s="4"/>
      <c r="C6" s="4"/>
      <c r="D6" s="4"/>
      <c r="E6" s="4"/>
      <c r="F6" s="12"/>
      <c r="G6" s="33"/>
      <c r="H6" s="10"/>
      <c r="I6" s="20"/>
      <c r="J6" s="25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3"/>
      <c r="AN6" s="9"/>
      <c r="AO6" s="9"/>
      <c r="AP6" s="9"/>
      <c r="AQ6" s="9"/>
      <c r="AR6" s="9"/>
      <c r="AS6" s="9"/>
      <c r="AT6" s="9"/>
      <c r="AU6" s="9"/>
      <c r="AV6" s="9"/>
    </row>
    <row r="7" spans="1:48" s="5" customFormat="1" ht="13.5" customHeight="1">
      <c r="A7" s="1"/>
      <c r="B7" s="4"/>
      <c r="C7" s="4"/>
      <c r="D7" s="4"/>
      <c r="E7" s="4"/>
      <c r="F7" s="12"/>
      <c r="G7" s="33"/>
      <c r="H7" s="10"/>
      <c r="I7" s="20"/>
      <c r="J7" s="25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3"/>
      <c r="AN7" s="9"/>
      <c r="AO7" s="9"/>
      <c r="AP7" s="9"/>
      <c r="AQ7" s="9"/>
      <c r="AR7" s="9"/>
      <c r="AS7" s="9"/>
      <c r="AT7" s="9"/>
      <c r="AU7" s="9"/>
      <c r="AV7" s="9"/>
    </row>
    <row r="8" spans="1:48" s="5" customFormat="1" ht="13.5" customHeight="1">
      <c r="A8" s="1"/>
      <c r="B8" s="4"/>
      <c r="C8" s="4"/>
      <c r="D8" s="4"/>
      <c r="E8" s="4"/>
      <c r="F8" s="12"/>
      <c r="G8" s="33"/>
      <c r="H8" s="10"/>
      <c r="I8" s="20"/>
      <c r="J8" s="25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3"/>
      <c r="AN8" s="9"/>
      <c r="AO8" s="9"/>
      <c r="AP8" s="9"/>
      <c r="AQ8" s="9"/>
      <c r="AR8" s="9"/>
      <c r="AS8" s="9"/>
      <c r="AT8" s="9"/>
      <c r="AU8" s="9"/>
      <c r="AV8" s="9"/>
    </row>
    <row r="9" spans="1:48" s="5" customFormat="1" ht="13.5" customHeight="1">
      <c r="A9" s="1"/>
      <c r="B9" s="4">
        <f aca="true" t="shared" si="0" ref="B9:B40">SUM(K9:AV9)</f>
        <v>216</v>
      </c>
      <c r="C9" s="4">
        <f aca="true" t="shared" si="1" ref="C9:C40">COUNT(K9:AV9)</f>
        <v>5</v>
      </c>
      <c r="D9" s="4">
        <f aca="true" t="shared" si="2" ref="D9:D40">IF(COUNT(K9:AV9)&gt;0,LARGE(K9:AV9,1),0)+IF(COUNT(K9:AV9)&gt;1,LARGE(K9:AV9,2),0)+IF(COUNT(K9:AV9)&gt;2,LARGE(K9:AV9,3),0)+IF(COUNT(K9:AV9)&gt;3,LARGE(K9:AV9,4),0)+IF(COUNT(K9:AV9)&gt;4,LARGE(K9:AV9,5),0)+IF(COUNT(K9:AV9)&gt;5,LARGE(K9:AV9,6),0)+IF(COUNT(K9:AV9)&gt;6,LARGE(K9:AV9,7),0)</f>
        <v>216</v>
      </c>
      <c r="E9" s="4">
        <f aca="true" t="shared" si="3" ref="E9:E40">IF(COUNT(K9:AV9)&lt;11,IF(COUNT(K9:AT9)&gt;6,(COUNT(K9:AT9)-7),0)*20,80)</f>
        <v>0</v>
      </c>
      <c r="F9" s="12">
        <f aca="true" t="shared" si="4" ref="F9:F40">D9+E9</f>
        <v>216</v>
      </c>
      <c r="G9" s="20" t="s">
        <v>111</v>
      </c>
      <c r="H9" s="10" t="s">
        <v>112</v>
      </c>
      <c r="I9" s="20">
        <v>2008</v>
      </c>
      <c r="J9" s="20" t="s">
        <v>90</v>
      </c>
      <c r="K9" s="8"/>
      <c r="L9" s="1"/>
      <c r="M9" s="8"/>
      <c r="N9" s="9">
        <v>40</v>
      </c>
      <c r="O9" s="8"/>
      <c r="P9" s="8"/>
      <c r="Q9" s="7"/>
      <c r="R9" s="9"/>
      <c r="S9" s="8"/>
      <c r="T9" s="8"/>
      <c r="U9" s="8"/>
      <c r="V9" s="8"/>
      <c r="W9" s="7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>
        <v>38</v>
      </c>
      <c r="AK9" s="8"/>
      <c r="AL9" s="8"/>
      <c r="AM9" s="8"/>
      <c r="AN9" s="8">
        <v>44</v>
      </c>
      <c r="AO9" s="8">
        <v>46</v>
      </c>
      <c r="AP9" s="8">
        <v>48</v>
      </c>
      <c r="AQ9" s="8"/>
      <c r="AR9" s="8"/>
      <c r="AS9" s="8"/>
      <c r="AT9" s="8"/>
      <c r="AU9" s="8"/>
      <c r="AV9" s="8"/>
    </row>
    <row r="10" spans="1:48" s="5" customFormat="1" ht="13.5" customHeight="1">
      <c r="A10" s="1"/>
      <c r="B10" s="4">
        <f t="shared" si="0"/>
        <v>195</v>
      </c>
      <c r="C10" s="4">
        <f t="shared" si="1"/>
        <v>4</v>
      </c>
      <c r="D10" s="4">
        <f t="shared" si="2"/>
        <v>195</v>
      </c>
      <c r="E10" s="4">
        <f t="shared" si="3"/>
        <v>0</v>
      </c>
      <c r="F10" s="12">
        <f t="shared" si="4"/>
        <v>195</v>
      </c>
      <c r="G10" s="21" t="s">
        <v>120</v>
      </c>
      <c r="H10" s="21" t="s">
        <v>121</v>
      </c>
      <c r="I10" s="36">
        <v>2007</v>
      </c>
      <c r="J10" s="21" t="s">
        <v>309</v>
      </c>
      <c r="K10" s="9"/>
      <c r="L10" s="9"/>
      <c r="M10" s="9"/>
      <c r="N10" s="9"/>
      <c r="O10" s="9"/>
      <c r="P10" s="9"/>
      <c r="Q10" s="9"/>
      <c r="R10" s="9">
        <v>50</v>
      </c>
      <c r="S10" s="9"/>
      <c r="T10" s="9"/>
      <c r="U10" s="9">
        <v>50</v>
      </c>
      <c r="V10" s="9"/>
      <c r="W10" s="9"/>
      <c r="X10" s="9"/>
      <c r="Y10" s="9"/>
      <c r="Z10" s="9"/>
      <c r="AA10" s="9"/>
      <c r="AB10" s="9"/>
      <c r="AC10" s="9">
        <v>50</v>
      </c>
      <c r="AD10" s="9"/>
      <c r="AE10" s="9"/>
      <c r="AF10" s="9"/>
      <c r="AG10" s="9"/>
      <c r="AH10" s="9"/>
      <c r="AI10" s="3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>
        <v>45</v>
      </c>
      <c r="AU10" s="8"/>
      <c r="AV10" s="8"/>
    </row>
    <row r="11" spans="1:48" s="5" customFormat="1" ht="13.5" customHeight="1">
      <c r="A11" s="1"/>
      <c r="B11" s="4">
        <f t="shared" si="0"/>
        <v>138</v>
      </c>
      <c r="C11" s="4">
        <f t="shared" si="1"/>
        <v>3</v>
      </c>
      <c r="D11" s="4">
        <f t="shared" si="2"/>
        <v>138</v>
      </c>
      <c r="E11" s="4">
        <f t="shared" si="3"/>
        <v>0</v>
      </c>
      <c r="F11" s="12">
        <f t="shared" si="4"/>
        <v>138</v>
      </c>
      <c r="G11" s="21" t="s">
        <v>124</v>
      </c>
      <c r="H11" s="21" t="s">
        <v>129</v>
      </c>
      <c r="I11" s="36">
        <v>2008</v>
      </c>
      <c r="J11" s="21" t="s">
        <v>130</v>
      </c>
      <c r="K11" s="1"/>
      <c r="M11" s="1"/>
      <c r="N11" s="1"/>
      <c r="O11" s="2"/>
      <c r="P11" s="1"/>
      <c r="Q11" s="1"/>
      <c r="R11" s="9">
        <v>44</v>
      </c>
      <c r="S11" s="1"/>
      <c r="T11" s="1"/>
      <c r="U11" s="1">
        <v>47</v>
      </c>
      <c r="V11" s="1"/>
      <c r="W11" s="1"/>
      <c r="X11" s="1"/>
      <c r="Y11" s="1">
        <v>47</v>
      </c>
      <c r="Z11" s="1"/>
      <c r="AB11" s="1"/>
      <c r="AC11" s="1"/>
      <c r="AD11" s="1"/>
      <c r="AE11" s="2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9"/>
      <c r="AV11" s="9"/>
    </row>
    <row r="12" spans="1:48" s="5" customFormat="1" ht="13.5" customHeight="1">
      <c r="A12" s="1"/>
      <c r="B12" s="4">
        <f t="shared" si="0"/>
        <v>128</v>
      </c>
      <c r="C12" s="4">
        <f t="shared" si="1"/>
        <v>3</v>
      </c>
      <c r="D12" s="4">
        <f t="shared" si="2"/>
        <v>128</v>
      </c>
      <c r="E12" s="4">
        <f t="shared" si="3"/>
        <v>0</v>
      </c>
      <c r="F12" s="12">
        <f t="shared" si="4"/>
        <v>128</v>
      </c>
      <c r="G12" s="20" t="s">
        <v>116</v>
      </c>
      <c r="H12" s="20" t="s">
        <v>117</v>
      </c>
      <c r="I12" s="20">
        <v>2008</v>
      </c>
      <c r="J12" s="20" t="s">
        <v>237</v>
      </c>
      <c r="K12" s="9"/>
      <c r="L12" s="9"/>
      <c r="M12" s="9"/>
      <c r="N12" s="9">
        <v>38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>
        <v>43</v>
      </c>
      <c r="AH12" s="9"/>
      <c r="AI12" s="9"/>
      <c r="AJ12" s="9"/>
      <c r="AK12" s="9"/>
      <c r="AL12" s="9"/>
      <c r="AM12" s="9"/>
      <c r="AN12" s="9"/>
      <c r="AO12" s="9"/>
      <c r="AP12" s="9">
        <v>47</v>
      </c>
      <c r="AQ12" s="9"/>
      <c r="AR12" s="9"/>
      <c r="AS12" s="9"/>
      <c r="AT12" s="9"/>
      <c r="AU12" s="9"/>
      <c r="AV12" s="9"/>
    </row>
    <row r="13" spans="1:48" s="5" customFormat="1" ht="13.5" customHeight="1">
      <c r="A13" s="1"/>
      <c r="B13" s="4">
        <f t="shared" si="0"/>
        <v>127</v>
      </c>
      <c r="C13" s="4">
        <f t="shared" si="1"/>
        <v>3</v>
      </c>
      <c r="D13" s="4">
        <f t="shared" si="2"/>
        <v>127</v>
      </c>
      <c r="E13" s="4">
        <f t="shared" si="3"/>
        <v>0</v>
      </c>
      <c r="F13" s="12">
        <f t="shared" si="4"/>
        <v>127</v>
      </c>
      <c r="G13" s="20" t="s">
        <v>113</v>
      </c>
      <c r="H13" s="10" t="s">
        <v>114</v>
      </c>
      <c r="I13" s="20">
        <v>2008</v>
      </c>
      <c r="J13" s="20" t="s">
        <v>115</v>
      </c>
      <c r="K13" s="2"/>
      <c r="L13" s="9"/>
      <c r="M13" s="8"/>
      <c r="N13" s="9">
        <v>39</v>
      </c>
      <c r="O13" s="8"/>
      <c r="P13" s="8"/>
      <c r="Q13" s="8"/>
      <c r="R13" s="8">
        <v>42</v>
      </c>
      <c r="S13" s="8"/>
      <c r="T13" s="8"/>
      <c r="U13" s="8">
        <v>46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9"/>
      <c r="AV13" s="9"/>
    </row>
    <row r="14" spans="1:46" s="5" customFormat="1" ht="13.5" customHeight="1">
      <c r="A14" s="1"/>
      <c r="B14" s="4">
        <f t="shared" si="0"/>
        <v>99</v>
      </c>
      <c r="C14" s="4">
        <f t="shared" si="1"/>
        <v>2</v>
      </c>
      <c r="D14" s="4">
        <f t="shared" si="2"/>
        <v>99</v>
      </c>
      <c r="E14" s="4">
        <f t="shared" si="3"/>
        <v>0</v>
      </c>
      <c r="F14" s="12">
        <f t="shared" si="4"/>
        <v>99</v>
      </c>
      <c r="G14" s="10" t="s">
        <v>164</v>
      </c>
      <c r="H14" s="20" t="s">
        <v>159</v>
      </c>
      <c r="I14" s="20">
        <v>2007</v>
      </c>
      <c r="J14" s="20" t="s">
        <v>165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>
        <v>50</v>
      </c>
      <c r="AB14" s="9"/>
      <c r="AC14" s="9"/>
      <c r="AD14" s="9">
        <v>49</v>
      </c>
      <c r="AE14" s="9"/>
      <c r="AF14" s="3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</row>
    <row r="15" spans="1:48" s="5" customFormat="1" ht="13.5" customHeight="1">
      <c r="A15" s="1"/>
      <c r="B15" s="4">
        <f t="shared" si="0"/>
        <v>98</v>
      </c>
      <c r="C15" s="4">
        <f t="shared" si="1"/>
        <v>2</v>
      </c>
      <c r="D15" s="4">
        <f t="shared" si="2"/>
        <v>98</v>
      </c>
      <c r="E15" s="4">
        <f t="shared" si="3"/>
        <v>0</v>
      </c>
      <c r="F15" s="12">
        <f t="shared" si="4"/>
        <v>98</v>
      </c>
      <c r="G15" s="20" t="s">
        <v>153</v>
      </c>
      <c r="H15" s="10" t="s">
        <v>154</v>
      </c>
      <c r="I15" s="20">
        <v>2008</v>
      </c>
      <c r="J15" s="20" t="s">
        <v>15</v>
      </c>
      <c r="K15" s="8"/>
      <c r="L15" s="2"/>
      <c r="M15" s="1"/>
      <c r="N15" s="1"/>
      <c r="O15" s="1"/>
      <c r="P15" s="1"/>
      <c r="Q15" s="1"/>
      <c r="R15" s="9"/>
      <c r="S15" s="1"/>
      <c r="T15" s="9"/>
      <c r="U15" s="1"/>
      <c r="V15" s="1"/>
      <c r="W15" s="1"/>
      <c r="X15" s="1"/>
      <c r="Y15" s="9"/>
      <c r="Z15" s="1"/>
      <c r="AA15" s="1">
        <v>48</v>
      </c>
      <c r="AB15" s="1"/>
      <c r="AC15" s="1"/>
      <c r="AD15" s="1"/>
      <c r="AE15" s="1">
        <v>50</v>
      </c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8"/>
      <c r="AV15" s="8"/>
    </row>
    <row r="16" spans="1:48" s="5" customFormat="1" ht="13.5" customHeight="1">
      <c r="A16" s="1"/>
      <c r="B16" s="4">
        <f t="shared" si="0"/>
        <v>97</v>
      </c>
      <c r="C16" s="4">
        <f t="shared" si="1"/>
        <v>2</v>
      </c>
      <c r="D16" s="4">
        <f t="shared" si="2"/>
        <v>97</v>
      </c>
      <c r="E16" s="4">
        <f t="shared" si="3"/>
        <v>0</v>
      </c>
      <c r="F16" s="12">
        <f t="shared" si="4"/>
        <v>97</v>
      </c>
      <c r="G16" s="20" t="s">
        <v>247</v>
      </c>
      <c r="H16" s="10" t="s">
        <v>248</v>
      </c>
      <c r="I16" s="20">
        <v>2007</v>
      </c>
      <c r="J16" s="20" t="s">
        <v>249</v>
      </c>
      <c r="K16" s="8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27"/>
      <c r="AD16" s="9"/>
      <c r="AE16" s="9"/>
      <c r="AF16" s="9"/>
      <c r="AG16" s="9"/>
      <c r="AH16" s="9"/>
      <c r="AI16" s="9"/>
      <c r="AJ16" s="9">
        <v>49</v>
      </c>
      <c r="AK16" s="9"/>
      <c r="AL16" s="9"/>
      <c r="AM16" s="9"/>
      <c r="AN16" s="9"/>
      <c r="AO16" s="9">
        <v>48</v>
      </c>
      <c r="AP16" s="9"/>
      <c r="AQ16" s="9"/>
      <c r="AR16" s="9"/>
      <c r="AS16" s="9"/>
      <c r="AT16" s="9"/>
      <c r="AU16" s="8"/>
      <c r="AV16" s="8"/>
    </row>
    <row r="17" spans="1:48" s="5" customFormat="1" ht="13.5" customHeight="1">
      <c r="A17" s="1"/>
      <c r="B17" s="4">
        <f t="shared" si="0"/>
        <v>96</v>
      </c>
      <c r="C17" s="4">
        <f t="shared" si="1"/>
        <v>2</v>
      </c>
      <c r="D17" s="4">
        <f t="shared" si="2"/>
        <v>96</v>
      </c>
      <c r="E17" s="4">
        <f t="shared" si="3"/>
        <v>0</v>
      </c>
      <c r="F17" s="12">
        <f t="shared" si="4"/>
        <v>96</v>
      </c>
      <c r="G17" s="20" t="s">
        <v>236</v>
      </c>
      <c r="H17" s="20" t="s">
        <v>89</v>
      </c>
      <c r="I17" s="20">
        <v>2007</v>
      </c>
      <c r="J17" s="20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>
        <v>46</v>
      </c>
      <c r="AH17" s="9"/>
      <c r="AI17" s="9"/>
      <c r="AJ17" s="9"/>
      <c r="AK17" s="9"/>
      <c r="AL17" s="9"/>
      <c r="AM17" s="9"/>
      <c r="AN17" s="9"/>
      <c r="AO17" s="9"/>
      <c r="AP17" s="9">
        <v>50</v>
      </c>
      <c r="AQ17" s="9"/>
      <c r="AR17" s="9"/>
      <c r="AS17" s="9"/>
      <c r="AT17" s="9"/>
      <c r="AU17" s="9"/>
      <c r="AV17" s="9"/>
    </row>
    <row r="18" spans="1:48" s="5" customFormat="1" ht="13.5" customHeight="1">
      <c r="A18" s="1"/>
      <c r="B18" s="4">
        <f t="shared" si="0"/>
        <v>96</v>
      </c>
      <c r="C18" s="4">
        <f t="shared" si="1"/>
        <v>2</v>
      </c>
      <c r="D18" s="4">
        <f t="shared" si="2"/>
        <v>96</v>
      </c>
      <c r="E18" s="4">
        <f t="shared" si="3"/>
        <v>0</v>
      </c>
      <c r="F18" s="12">
        <f t="shared" si="4"/>
        <v>96</v>
      </c>
      <c r="G18" s="23" t="s">
        <v>186</v>
      </c>
      <c r="H18" s="23" t="s">
        <v>238</v>
      </c>
      <c r="I18" s="37">
        <v>2008</v>
      </c>
      <c r="J18" s="23" t="s">
        <v>239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>
        <v>48</v>
      </c>
      <c r="AC18" s="9"/>
      <c r="AD18" s="9"/>
      <c r="AE18" s="9">
        <v>48</v>
      </c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</row>
    <row r="19" spans="1:48" s="5" customFormat="1" ht="13.5" customHeight="1">
      <c r="A19" s="1"/>
      <c r="B19" s="4">
        <f t="shared" si="0"/>
        <v>94</v>
      </c>
      <c r="C19" s="4">
        <f t="shared" si="1"/>
        <v>2</v>
      </c>
      <c r="D19" s="4">
        <f t="shared" si="2"/>
        <v>94</v>
      </c>
      <c r="E19" s="4">
        <f t="shared" si="3"/>
        <v>0</v>
      </c>
      <c r="F19" s="12">
        <f t="shared" si="4"/>
        <v>94</v>
      </c>
      <c r="G19" s="21" t="s">
        <v>124</v>
      </c>
      <c r="H19" s="21" t="s">
        <v>125</v>
      </c>
      <c r="I19" s="36">
        <v>2007</v>
      </c>
      <c r="J19" s="21" t="s">
        <v>100</v>
      </c>
      <c r="K19" s="9"/>
      <c r="L19" s="9"/>
      <c r="M19" s="9"/>
      <c r="N19" s="9"/>
      <c r="O19" s="9"/>
      <c r="P19" s="9"/>
      <c r="Q19" s="9"/>
      <c r="R19" s="9">
        <v>46</v>
      </c>
      <c r="S19" s="9"/>
      <c r="T19" s="9"/>
      <c r="U19" s="9"/>
      <c r="V19" s="9"/>
      <c r="W19" s="9"/>
      <c r="X19" s="9"/>
      <c r="Y19" s="9"/>
      <c r="Z19" s="9"/>
      <c r="AA19" s="9"/>
      <c r="AB19" s="9"/>
      <c r="AC19" s="9">
        <v>48</v>
      </c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8"/>
      <c r="AV19" s="8"/>
    </row>
    <row r="20" spans="1:48" s="5" customFormat="1" ht="13.5" customHeight="1">
      <c r="A20" s="1"/>
      <c r="B20" s="4">
        <f t="shared" si="0"/>
        <v>94</v>
      </c>
      <c r="C20" s="4">
        <f t="shared" si="1"/>
        <v>2</v>
      </c>
      <c r="D20" s="4">
        <f t="shared" si="2"/>
        <v>94</v>
      </c>
      <c r="E20" s="4">
        <f t="shared" si="3"/>
        <v>0</v>
      </c>
      <c r="F20" s="12">
        <f t="shared" si="4"/>
        <v>94</v>
      </c>
      <c r="G20" s="23" t="s">
        <v>187</v>
      </c>
      <c r="H20" s="23" t="s">
        <v>240</v>
      </c>
      <c r="I20" s="37">
        <v>2007</v>
      </c>
      <c r="J20" s="23" t="s">
        <v>239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>
        <v>47</v>
      </c>
      <c r="AC20" s="9"/>
      <c r="AD20" s="9"/>
      <c r="AE20" s="9">
        <v>47</v>
      </c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</row>
    <row r="21" spans="1:48" s="5" customFormat="1" ht="13.5" customHeight="1">
      <c r="A21" s="1"/>
      <c r="B21" s="4">
        <f t="shared" si="0"/>
        <v>94</v>
      </c>
      <c r="C21" s="4">
        <f t="shared" si="1"/>
        <v>2</v>
      </c>
      <c r="D21" s="4">
        <f t="shared" si="2"/>
        <v>94</v>
      </c>
      <c r="E21" s="4">
        <f t="shared" si="3"/>
        <v>0</v>
      </c>
      <c r="F21" s="12">
        <f t="shared" si="4"/>
        <v>94</v>
      </c>
      <c r="G21" s="10" t="s">
        <v>168</v>
      </c>
      <c r="H21" s="20" t="s">
        <v>169</v>
      </c>
      <c r="I21" s="20">
        <v>2007</v>
      </c>
      <c r="J21" s="20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>
        <v>47</v>
      </c>
      <c r="AB21" s="9"/>
      <c r="AC21" s="9"/>
      <c r="AD21" s="9">
        <v>47</v>
      </c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8"/>
      <c r="AV21" s="8"/>
    </row>
    <row r="22" spans="1:48" s="5" customFormat="1" ht="13.5" customHeight="1">
      <c r="A22" s="1"/>
      <c r="B22" s="4">
        <f t="shared" si="0"/>
        <v>94</v>
      </c>
      <c r="C22" s="4">
        <f t="shared" si="1"/>
        <v>2</v>
      </c>
      <c r="D22" s="4">
        <f t="shared" si="2"/>
        <v>94</v>
      </c>
      <c r="E22" s="4">
        <f t="shared" si="3"/>
        <v>0</v>
      </c>
      <c r="F22" s="12">
        <f t="shared" si="4"/>
        <v>94</v>
      </c>
      <c r="G22" s="10" t="s">
        <v>149</v>
      </c>
      <c r="H22" s="20" t="s">
        <v>150</v>
      </c>
      <c r="I22" s="20">
        <v>2008</v>
      </c>
      <c r="J22" s="20" t="s">
        <v>13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>
        <v>48</v>
      </c>
      <c r="V22" s="9"/>
      <c r="W22" s="9"/>
      <c r="X22" s="9"/>
      <c r="Y22" s="9"/>
      <c r="Z22" s="9">
        <v>46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</row>
    <row r="23" spans="1:48" s="5" customFormat="1" ht="13.5" customHeight="1">
      <c r="A23" s="1"/>
      <c r="B23" s="4">
        <f t="shared" si="0"/>
        <v>92</v>
      </c>
      <c r="C23" s="4">
        <f t="shared" si="1"/>
        <v>2</v>
      </c>
      <c r="D23" s="4">
        <f t="shared" si="2"/>
        <v>92</v>
      </c>
      <c r="E23" s="4">
        <f t="shared" si="3"/>
        <v>0</v>
      </c>
      <c r="F23" s="12">
        <f t="shared" si="4"/>
        <v>92</v>
      </c>
      <c r="G23" s="23" t="s">
        <v>98</v>
      </c>
      <c r="H23" s="23" t="s">
        <v>241</v>
      </c>
      <c r="I23" s="37">
        <v>2008</v>
      </c>
      <c r="J23" s="23" t="s">
        <v>239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>
        <v>46</v>
      </c>
      <c r="AC23" s="9"/>
      <c r="AD23" s="9"/>
      <c r="AE23" s="9">
        <v>46</v>
      </c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</row>
    <row r="24" spans="1:48" s="5" customFormat="1" ht="13.5" customHeight="1">
      <c r="A24" s="1"/>
      <c r="B24" s="4">
        <f t="shared" si="0"/>
        <v>87</v>
      </c>
      <c r="C24" s="4">
        <f t="shared" si="1"/>
        <v>2</v>
      </c>
      <c r="D24" s="4">
        <f t="shared" si="2"/>
        <v>87</v>
      </c>
      <c r="E24" s="4">
        <f t="shared" si="3"/>
        <v>0</v>
      </c>
      <c r="F24" s="12">
        <f t="shared" si="4"/>
        <v>87</v>
      </c>
      <c r="G24" s="20" t="s">
        <v>107</v>
      </c>
      <c r="H24" s="10" t="s">
        <v>108</v>
      </c>
      <c r="I24" s="20">
        <v>2007</v>
      </c>
      <c r="J24" s="20"/>
      <c r="K24" s="9"/>
      <c r="L24" s="9"/>
      <c r="M24" s="9"/>
      <c r="N24" s="9">
        <v>42</v>
      </c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>
        <v>45</v>
      </c>
      <c r="AT24" s="9"/>
      <c r="AU24" s="9"/>
      <c r="AV24" s="9"/>
    </row>
    <row r="25" spans="1:48" s="5" customFormat="1" ht="13.5" customHeight="1">
      <c r="A25" s="1"/>
      <c r="B25" s="4">
        <f t="shared" si="0"/>
        <v>87</v>
      </c>
      <c r="C25" s="4">
        <f t="shared" si="1"/>
        <v>2</v>
      </c>
      <c r="D25" s="4">
        <f t="shared" si="2"/>
        <v>87</v>
      </c>
      <c r="E25" s="4">
        <f t="shared" si="3"/>
        <v>0</v>
      </c>
      <c r="F25" s="12">
        <f t="shared" si="4"/>
        <v>87</v>
      </c>
      <c r="G25" s="21" t="s">
        <v>131</v>
      </c>
      <c r="H25" s="21" t="s">
        <v>132</v>
      </c>
      <c r="I25" s="36">
        <v>2008</v>
      </c>
      <c r="J25" s="21" t="s">
        <v>133</v>
      </c>
      <c r="K25" s="1"/>
      <c r="L25" s="9"/>
      <c r="M25" s="8"/>
      <c r="N25" s="8"/>
      <c r="O25" s="8"/>
      <c r="P25" s="8"/>
      <c r="Q25" s="8"/>
      <c r="R25" s="8">
        <v>43</v>
      </c>
      <c r="S25" s="8"/>
      <c r="T25" s="7"/>
      <c r="U25" s="8"/>
      <c r="V25" s="8"/>
      <c r="W25" s="8"/>
      <c r="X25" s="8"/>
      <c r="Y25" s="8"/>
      <c r="Z25" s="8">
        <v>44</v>
      </c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9"/>
      <c r="AV25" s="9"/>
    </row>
    <row r="26" spans="1:48" s="5" customFormat="1" ht="13.5" customHeight="1">
      <c r="A26" s="3"/>
      <c r="B26" s="4">
        <f t="shared" si="0"/>
        <v>50</v>
      </c>
      <c r="C26" s="4">
        <f t="shared" si="1"/>
        <v>1</v>
      </c>
      <c r="D26" s="4">
        <f t="shared" si="2"/>
        <v>50</v>
      </c>
      <c r="E26" s="4">
        <f t="shared" si="3"/>
        <v>0</v>
      </c>
      <c r="F26" s="12">
        <f t="shared" si="4"/>
        <v>50</v>
      </c>
      <c r="G26" s="23" t="s">
        <v>324</v>
      </c>
      <c r="H26" s="10" t="s">
        <v>325</v>
      </c>
      <c r="I26" s="10">
        <v>2007</v>
      </c>
      <c r="J26" s="23" t="s">
        <v>326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>
        <v>50</v>
      </c>
    </row>
    <row r="27" spans="1:48" s="5" customFormat="1" ht="13.5" customHeight="1">
      <c r="A27" s="1"/>
      <c r="B27" s="4">
        <f t="shared" si="0"/>
        <v>50</v>
      </c>
      <c r="C27" s="4">
        <f t="shared" si="1"/>
        <v>1</v>
      </c>
      <c r="D27" s="4">
        <f t="shared" si="2"/>
        <v>50</v>
      </c>
      <c r="E27" s="4">
        <f t="shared" si="3"/>
        <v>0</v>
      </c>
      <c r="F27" s="12">
        <f t="shared" si="4"/>
        <v>50</v>
      </c>
      <c r="G27" s="20" t="s">
        <v>229</v>
      </c>
      <c r="H27" s="20" t="s">
        <v>230</v>
      </c>
      <c r="I27" s="20">
        <v>2007</v>
      </c>
      <c r="J27" s="20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>
        <v>50</v>
      </c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</row>
    <row r="28" spans="1:48" s="5" customFormat="1" ht="13.5" customHeight="1">
      <c r="A28" s="1"/>
      <c r="B28" s="4">
        <f t="shared" si="0"/>
        <v>50</v>
      </c>
      <c r="C28" s="4">
        <f t="shared" si="1"/>
        <v>1</v>
      </c>
      <c r="D28" s="4">
        <f t="shared" si="2"/>
        <v>50</v>
      </c>
      <c r="E28" s="4">
        <f t="shared" si="3"/>
        <v>0</v>
      </c>
      <c r="F28" s="12">
        <f t="shared" si="4"/>
        <v>50</v>
      </c>
      <c r="G28" s="10" t="s">
        <v>155</v>
      </c>
      <c r="H28" s="20" t="s">
        <v>156</v>
      </c>
      <c r="I28" s="20">
        <v>2009</v>
      </c>
      <c r="J28" s="20" t="s">
        <v>157</v>
      </c>
      <c r="K28" s="9"/>
      <c r="L28" s="9"/>
      <c r="M28" s="9"/>
      <c r="N28" s="9"/>
      <c r="O28" s="9"/>
      <c r="P28" s="9"/>
      <c r="Q28" s="9"/>
      <c r="R28" s="8"/>
      <c r="S28" s="9"/>
      <c r="T28" s="1"/>
      <c r="U28" s="9"/>
      <c r="V28" s="9"/>
      <c r="W28" s="9"/>
      <c r="X28" s="9"/>
      <c r="Y28" s="8"/>
      <c r="Z28" s="9"/>
      <c r="AA28" s="27">
        <v>50</v>
      </c>
      <c r="AB28" s="3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</row>
    <row r="29" spans="1:48" s="5" customFormat="1" ht="13.5" customHeight="1">
      <c r="A29" s="1"/>
      <c r="B29" s="4">
        <f t="shared" si="0"/>
        <v>50</v>
      </c>
      <c r="C29" s="4">
        <f t="shared" si="1"/>
        <v>1</v>
      </c>
      <c r="D29" s="4">
        <f t="shared" si="2"/>
        <v>50</v>
      </c>
      <c r="E29" s="4">
        <f t="shared" si="3"/>
        <v>0</v>
      </c>
      <c r="F29" s="12">
        <f t="shared" si="4"/>
        <v>50</v>
      </c>
      <c r="G29" s="30" t="s">
        <v>317</v>
      </c>
      <c r="H29" s="4" t="s">
        <v>316</v>
      </c>
      <c r="I29" s="30">
        <v>2008</v>
      </c>
      <c r="J29" s="31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>
        <v>50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8"/>
      <c r="AV29" s="8"/>
    </row>
    <row r="30" spans="1:48" s="5" customFormat="1" ht="13.5" customHeight="1">
      <c r="A30" s="1"/>
      <c r="B30" s="4">
        <f t="shared" si="0"/>
        <v>50</v>
      </c>
      <c r="C30" s="4">
        <f t="shared" si="1"/>
        <v>1</v>
      </c>
      <c r="D30" s="4">
        <f t="shared" si="2"/>
        <v>50</v>
      </c>
      <c r="E30" s="4">
        <f t="shared" si="3"/>
        <v>0</v>
      </c>
      <c r="F30" s="12">
        <f t="shared" si="4"/>
        <v>50</v>
      </c>
      <c r="G30" s="24" t="s">
        <v>277</v>
      </c>
      <c r="H30" s="35" t="s">
        <v>278</v>
      </c>
      <c r="I30" s="38" t="s">
        <v>279</v>
      </c>
      <c r="J30" s="24" t="s">
        <v>280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>
        <v>50</v>
      </c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</row>
    <row r="31" spans="1:48" s="5" customFormat="1" ht="13.5" customHeight="1">
      <c r="A31" s="1"/>
      <c r="B31" s="4">
        <f t="shared" si="0"/>
        <v>50</v>
      </c>
      <c r="C31" s="4">
        <f t="shared" si="1"/>
        <v>1</v>
      </c>
      <c r="D31" s="4">
        <f t="shared" si="2"/>
        <v>50</v>
      </c>
      <c r="E31" s="4">
        <f t="shared" si="3"/>
        <v>0</v>
      </c>
      <c r="F31" s="12">
        <f t="shared" si="4"/>
        <v>50</v>
      </c>
      <c r="G31" s="20" t="s">
        <v>283</v>
      </c>
      <c r="H31" s="10" t="s">
        <v>284</v>
      </c>
      <c r="I31" s="20">
        <v>2007</v>
      </c>
      <c r="J31" s="20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1"/>
      <c r="AK31" s="9"/>
      <c r="AL31" s="9"/>
      <c r="AM31" s="9"/>
      <c r="AN31" s="9">
        <v>50</v>
      </c>
      <c r="AO31" s="9"/>
      <c r="AP31" s="9"/>
      <c r="AQ31" s="9"/>
      <c r="AR31" s="9"/>
      <c r="AS31" s="9"/>
      <c r="AT31" s="9"/>
      <c r="AU31" s="9"/>
      <c r="AV31" s="9"/>
    </row>
    <row r="32" spans="1:18" s="8" customFormat="1" ht="13.5" customHeight="1">
      <c r="A32" s="1"/>
      <c r="B32" s="4">
        <f t="shared" si="0"/>
        <v>50</v>
      </c>
      <c r="C32" s="4">
        <f t="shared" si="1"/>
        <v>1</v>
      </c>
      <c r="D32" s="4">
        <f t="shared" si="2"/>
        <v>50</v>
      </c>
      <c r="E32" s="4">
        <f t="shared" si="3"/>
        <v>0</v>
      </c>
      <c r="F32" s="12">
        <f t="shared" si="4"/>
        <v>50</v>
      </c>
      <c r="G32" s="20" t="s">
        <v>83</v>
      </c>
      <c r="H32" s="10" t="s">
        <v>84</v>
      </c>
      <c r="I32" s="20">
        <v>2008</v>
      </c>
      <c r="J32" s="20" t="s">
        <v>85</v>
      </c>
      <c r="K32" s="9"/>
      <c r="L32" s="1"/>
      <c r="M32" s="8">
        <v>50</v>
      </c>
      <c r="Q32" s="9"/>
      <c r="R32" s="9"/>
    </row>
    <row r="33" spans="1:48" s="8" customFormat="1" ht="13.5" customHeight="1">
      <c r="A33" s="1"/>
      <c r="B33" s="4">
        <f t="shared" si="0"/>
        <v>50</v>
      </c>
      <c r="C33" s="4">
        <f t="shared" si="1"/>
        <v>1</v>
      </c>
      <c r="D33" s="4">
        <f t="shared" si="2"/>
        <v>50</v>
      </c>
      <c r="E33" s="4">
        <f t="shared" si="3"/>
        <v>0</v>
      </c>
      <c r="F33" s="12">
        <f t="shared" si="4"/>
        <v>50</v>
      </c>
      <c r="G33" s="34" t="s">
        <v>96</v>
      </c>
      <c r="H33" s="34" t="s">
        <v>242</v>
      </c>
      <c r="I33" s="34">
        <v>2008</v>
      </c>
      <c r="J33" s="34" t="s">
        <v>243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>
        <v>50</v>
      </c>
      <c r="AM33" s="9"/>
      <c r="AN33" s="9"/>
      <c r="AO33" s="9"/>
      <c r="AP33" s="9"/>
      <c r="AQ33" s="9"/>
      <c r="AR33" s="9"/>
      <c r="AS33" s="9"/>
      <c r="AT33" s="9"/>
      <c r="AU33" s="9"/>
      <c r="AV33" s="9"/>
    </row>
    <row r="34" spans="1:48" s="8" customFormat="1" ht="13.5" customHeight="1">
      <c r="A34" s="1"/>
      <c r="B34" s="4">
        <f t="shared" si="0"/>
        <v>50</v>
      </c>
      <c r="C34" s="4">
        <f t="shared" si="1"/>
        <v>1</v>
      </c>
      <c r="D34" s="4">
        <f t="shared" si="2"/>
        <v>50</v>
      </c>
      <c r="E34" s="4">
        <f t="shared" si="3"/>
        <v>0</v>
      </c>
      <c r="F34" s="12">
        <f t="shared" si="4"/>
        <v>50</v>
      </c>
      <c r="G34" s="20" t="s">
        <v>299</v>
      </c>
      <c r="H34" s="20" t="s">
        <v>300</v>
      </c>
      <c r="I34" s="20">
        <v>2007</v>
      </c>
      <c r="J34" s="20" t="s">
        <v>90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>
        <v>50</v>
      </c>
      <c r="AP34" s="9"/>
      <c r="AQ34" s="9"/>
      <c r="AR34" s="9"/>
      <c r="AS34" s="9"/>
      <c r="AT34" s="9"/>
      <c r="AU34" s="9"/>
      <c r="AV34" s="9"/>
    </row>
    <row r="35" spans="1:48" s="8" customFormat="1" ht="13.5" customHeight="1">
      <c r="A35" s="1"/>
      <c r="B35" s="4">
        <f t="shared" si="0"/>
        <v>50</v>
      </c>
      <c r="C35" s="4">
        <f t="shared" si="1"/>
        <v>1</v>
      </c>
      <c r="D35" s="4">
        <f t="shared" si="2"/>
        <v>50</v>
      </c>
      <c r="E35" s="4">
        <f t="shared" si="3"/>
        <v>0</v>
      </c>
      <c r="F35" s="12">
        <f t="shared" si="4"/>
        <v>50</v>
      </c>
      <c r="G35" s="10" t="s">
        <v>75</v>
      </c>
      <c r="H35" s="10" t="s">
        <v>76</v>
      </c>
      <c r="I35" s="37">
        <v>2007</v>
      </c>
      <c r="J35" s="10" t="s">
        <v>77</v>
      </c>
      <c r="K35" s="1"/>
      <c r="L35" s="1">
        <v>50</v>
      </c>
      <c r="M35" s="1"/>
      <c r="N35" s="1"/>
      <c r="O35" s="1"/>
      <c r="P35" s="1"/>
      <c r="Q35" s="1"/>
      <c r="R35" s="1"/>
      <c r="S35" s="1"/>
      <c r="T35" s="9"/>
      <c r="U35" s="1"/>
      <c r="V35" s="1"/>
      <c r="W35" s="1"/>
      <c r="X35" s="1"/>
      <c r="Y35" s="1"/>
      <c r="Z35" s="1"/>
      <c r="AA35" s="5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3"/>
      <c r="AV35" s="9"/>
    </row>
    <row r="36" spans="1:46" s="8" customFormat="1" ht="13.5" customHeight="1">
      <c r="A36" s="1"/>
      <c r="B36" s="4">
        <f t="shared" si="0"/>
        <v>50</v>
      </c>
      <c r="C36" s="4">
        <f t="shared" si="1"/>
        <v>1</v>
      </c>
      <c r="D36" s="4">
        <f t="shared" si="2"/>
        <v>50</v>
      </c>
      <c r="E36" s="4">
        <f t="shared" si="3"/>
        <v>0</v>
      </c>
      <c r="F36" s="12">
        <f t="shared" si="4"/>
        <v>50</v>
      </c>
      <c r="G36" s="20" t="s">
        <v>88</v>
      </c>
      <c r="H36" s="10" t="s">
        <v>89</v>
      </c>
      <c r="I36" s="20">
        <v>2007</v>
      </c>
      <c r="J36" s="20" t="s">
        <v>90</v>
      </c>
      <c r="K36" s="9"/>
      <c r="L36" s="9"/>
      <c r="M36" s="9"/>
      <c r="N36" s="9">
        <v>50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</row>
    <row r="37" spans="1:46" s="8" customFormat="1" ht="13.5" customHeight="1">
      <c r="A37" s="1"/>
      <c r="B37" s="4">
        <f t="shared" si="0"/>
        <v>50</v>
      </c>
      <c r="C37" s="4">
        <f t="shared" si="1"/>
        <v>1</v>
      </c>
      <c r="D37" s="4">
        <f t="shared" si="2"/>
        <v>50</v>
      </c>
      <c r="E37" s="4">
        <f t="shared" si="3"/>
        <v>0</v>
      </c>
      <c r="F37" s="12">
        <f t="shared" si="4"/>
        <v>50</v>
      </c>
      <c r="G37" s="20" t="s">
        <v>244</v>
      </c>
      <c r="H37" s="10" t="s">
        <v>245</v>
      </c>
      <c r="I37" s="20">
        <v>2007</v>
      </c>
      <c r="J37" s="20" t="s">
        <v>246</v>
      </c>
      <c r="K37" s="1"/>
      <c r="L37" s="9"/>
      <c r="M37" s="1"/>
      <c r="N37" s="1"/>
      <c r="O37" s="1"/>
      <c r="P37" s="1"/>
      <c r="Q37" s="2"/>
      <c r="R37" s="1"/>
      <c r="S37" s="1"/>
      <c r="T37" s="1"/>
      <c r="U37" s="1"/>
      <c r="V37" s="1"/>
      <c r="W37" s="1"/>
      <c r="X37" s="1"/>
      <c r="Y37" s="1"/>
      <c r="Z37" s="9"/>
      <c r="AA37" s="1"/>
      <c r="AB37" s="1"/>
      <c r="AC37" s="1"/>
      <c r="AD37" s="1"/>
      <c r="AE37" s="1"/>
      <c r="AF37" s="1"/>
      <c r="AG37" s="1"/>
      <c r="AH37" s="1"/>
      <c r="AI37" s="1"/>
      <c r="AJ37" s="1">
        <v>50</v>
      </c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8" s="8" customFormat="1" ht="13.5" customHeight="1">
      <c r="A38" s="1"/>
      <c r="B38" s="4">
        <f t="shared" si="0"/>
        <v>50</v>
      </c>
      <c r="C38" s="4">
        <f t="shared" si="1"/>
        <v>1</v>
      </c>
      <c r="D38" s="4">
        <f t="shared" si="2"/>
        <v>50</v>
      </c>
      <c r="E38" s="4">
        <f t="shared" si="3"/>
        <v>0</v>
      </c>
      <c r="F38" s="12">
        <f t="shared" si="4"/>
        <v>50</v>
      </c>
      <c r="G38" s="25" t="s">
        <v>51</v>
      </c>
      <c r="H38" s="25" t="s">
        <v>37</v>
      </c>
      <c r="I38" s="20">
        <v>2008</v>
      </c>
      <c r="J38" s="25" t="s">
        <v>40</v>
      </c>
      <c r="K38" s="9">
        <v>50</v>
      </c>
      <c r="L38" s="1"/>
      <c r="R38" s="7"/>
      <c r="Y38" s="7"/>
      <c r="AB38" s="7"/>
      <c r="AD38" s="7"/>
      <c r="AE38" s="7"/>
      <c r="AF38" s="7"/>
      <c r="AU38" s="4"/>
      <c r="AV38" s="5"/>
    </row>
    <row r="39" spans="1:48" s="8" customFormat="1" ht="13.5" customHeight="1">
      <c r="A39" s="1"/>
      <c r="B39" s="4">
        <f t="shared" si="0"/>
        <v>50</v>
      </c>
      <c r="C39" s="4">
        <f t="shared" si="1"/>
        <v>1</v>
      </c>
      <c r="D39" s="4">
        <f t="shared" si="2"/>
        <v>50</v>
      </c>
      <c r="E39" s="4">
        <f t="shared" si="3"/>
        <v>0</v>
      </c>
      <c r="F39" s="12">
        <f t="shared" si="4"/>
        <v>50</v>
      </c>
      <c r="G39" s="20" t="s">
        <v>102</v>
      </c>
      <c r="H39" s="20" t="s">
        <v>193</v>
      </c>
      <c r="I39" s="37"/>
      <c r="J39" s="20" t="s">
        <v>104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>
        <v>50</v>
      </c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</row>
    <row r="40" spans="1:48" s="8" customFormat="1" ht="13.5" customHeight="1">
      <c r="A40" s="1"/>
      <c r="B40" s="4">
        <f t="shared" si="0"/>
        <v>49</v>
      </c>
      <c r="C40" s="4">
        <f t="shared" si="1"/>
        <v>1</v>
      </c>
      <c r="D40" s="4">
        <f t="shared" si="2"/>
        <v>49</v>
      </c>
      <c r="E40" s="4">
        <f t="shared" si="3"/>
        <v>0</v>
      </c>
      <c r="F40" s="12">
        <f t="shared" si="4"/>
        <v>49</v>
      </c>
      <c r="G40" s="20" t="s">
        <v>231</v>
      </c>
      <c r="H40" s="20" t="s">
        <v>232</v>
      </c>
      <c r="I40" s="20">
        <v>2008</v>
      </c>
      <c r="J40" s="20" t="s">
        <v>233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>
        <v>49</v>
      </c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</row>
    <row r="41" spans="1:48" s="8" customFormat="1" ht="13.5" customHeight="1">
      <c r="A41" s="1"/>
      <c r="B41" s="4">
        <f aca="true" t="shared" si="5" ref="B41:B72">SUM(K41:AV41)</f>
        <v>49</v>
      </c>
      <c r="C41" s="4">
        <f aca="true" t="shared" si="6" ref="C41:C72">COUNT(K41:AV41)</f>
        <v>1</v>
      </c>
      <c r="D41" s="4">
        <f aca="true" t="shared" si="7" ref="D41:D72">IF(COUNT(K41:AV41)&gt;0,LARGE(K41:AV41,1),0)+IF(COUNT(K41:AV41)&gt;1,LARGE(K41:AV41,2),0)+IF(COUNT(K41:AV41)&gt;2,LARGE(K41:AV41,3),0)+IF(COUNT(K41:AV41)&gt;3,LARGE(K41:AV41,4),0)+IF(COUNT(K41:AV41)&gt;4,LARGE(K41:AV41,5),0)+IF(COUNT(K41:AV41)&gt;5,LARGE(K41:AV41,6),0)+IF(COUNT(K41:AV41)&gt;6,LARGE(K41:AV41,7),0)</f>
        <v>49</v>
      </c>
      <c r="E41" s="4">
        <f aca="true" t="shared" si="8" ref="E41:E72">IF(COUNT(K41:AV41)&lt;11,IF(COUNT(K41:AT41)&gt;6,(COUNT(K41:AT41)-7),0)*20,80)</f>
        <v>0</v>
      </c>
      <c r="F41" s="12">
        <f aca="true" t="shared" si="9" ref="F41:F72">D41+E41</f>
        <v>49</v>
      </c>
      <c r="G41" s="20" t="s">
        <v>304</v>
      </c>
      <c r="H41" s="20" t="s">
        <v>305</v>
      </c>
      <c r="I41" s="20">
        <v>2008</v>
      </c>
      <c r="J41" s="20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>
        <v>49</v>
      </c>
      <c r="AQ41" s="9"/>
      <c r="AR41" s="9"/>
      <c r="AS41" s="9"/>
      <c r="AT41" s="9"/>
      <c r="AU41" s="9"/>
      <c r="AV41" s="9"/>
    </row>
    <row r="42" spans="1:48" s="8" customFormat="1" ht="13.5" customHeight="1">
      <c r="A42" s="1"/>
      <c r="B42" s="4">
        <f t="shared" si="5"/>
        <v>49</v>
      </c>
      <c r="C42" s="4">
        <f t="shared" si="6"/>
        <v>1</v>
      </c>
      <c r="D42" s="4">
        <f t="shared" si="7"/>
        <v>49</v>
      </c>
      <c r="E42" s="4">
        <f t="shared" si="8"/>
        <v>0</v>
      </c>
      <c r="F42" s="12">
        <f t="shared" si="9"/>
        <v>49</v>
      </c>
      <c r="G42" s="32" t="s">
        <v>315</v>
      </c>
      <c r="H42" s="4" t="s">
        <v>314</v>
      </c>
      <c r="I42" s="32">
        <v>2007</v>
      </c>
      <c r="J42" s="32" t="s">
        <v>184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>
        <v>49</v>
      </c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</row>
    <row r="43" spans="1:48" s="8" customFormat="1" ht="13.5" customHeight="1">
      <c r="A43" s="1"/>
      <c r="B43" s="4">
        <f t="shared" si="5"/>
        <v>49</v>
      </c>
      <c r="C43" s="4">
        <f t="shared" si="6"/>
        <v>1</v>
      </c>
      <c r="D43" s="4">
        <f t="shared" si="7"/>
        <v>49</v>
      </c>
      <c r="E43" s="4">
        <f t="shared" si="8"/>
        <v>0</v>
      </c>
      <c r="F43" s="12">
        <f t="shared" si="9"/>
        <v>49</v>
      </c>
      <c r="G43" s="20" t="s">
        <v>285</v>
      </c>
      <c r="H43" s="10" t="s">
        <v>286</v>
      </c>
      <c r="I43" s="20">
        <v>2007</v>
      </c>
      <c r="J43" s="20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>
        <v>49</v>
      </c>
      <c r="AO43" s="9"/>
      <c r="AP43" s="9"/>
      <c r="AQ43" s="9"/>
      <c r="AR43" s="9"/>
      <c r="AS43" s="9"/>
      <c r="AT43" s="9"/>
      <c r="AU43" s="9"/>
      <c r="AV43" s="9"/>
    </row>
    <row r="44" spans="1:48" s="8" customFormat="1" ht="13.5" customHeight="1">
      <c r="A44" s="1"/>
      <c r="B44" s="4">
        <f t="shared" si="5"/>
        <v>49</v>
      </c>
      <c r="C44" s="4">
        <f t="shared" si="6"/>
        <v>1</v>
      </c>
      <c r="D44" s="4">
        <f t="shared" si="7"/>
        <v>49</v>
      </c>
      <c r="E44" s="4">
        <f t="shared" si="8"/>
        <v>0</v>
      </c>
      <c r="F44" s="12">
        <f t="shared" si="9"/>
        <v>49</v>
      </c>
      <c r="G44" s="10" t="s">
        <v>158</v>
      </c>
      <c r="H44" s="20" t="s">
        <v>159</v>
      </c>
      <c r="I44" s="20">
        <v>2008</v>
      </c>
      <c r="J44" s="20" t="s">
        <v>160</v>
      </c>
      <c r="T44" s="9"/>
      <c r="Y44" s="2"/>
      <c r="AA44" s="28">
        <v>49</v>
      </c>
      <c r="AU44" s="9"/>
      <c r="AV44" s="9"/>
    </row>
    <row r="45" spans="1:48" s="8" customFormat="1" ht="13.5" customHeight="1">
      <c r="A45" s="1"/>
      <c r="B45" s="4">
        <f t="shared" si="5"/>
        <v>49</v>
      </c>
      <c r="C45" s="4">
        <f t="shared" si="6"/>
        <v>1</v>
      </c>
      <c r="D45" s="4">
        <f t="shared" si="7"/>
        <v>49</v>
      </c>
      <c r="E45" s="4">
        <f t="shared" si="8"/>
        <v>0</v>
      </c>
      <c r="F45" s="12">
        <f t="shared" si="9"/>
        <v>49</v>
      </c>
      <c r="G45" s="23" t="s">
        <v>327</v>
      </c>
      <c r="H45" s="10" t="s">
        <v>328</v>
      </c>
      <c r="I45" s="10">
        <v>2008</v>
      </c>
      <c r="J45" s="23" t="s">
        <v>329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V45" s="8">
        <v>49</v>
      </c>
    </row>
    <row r="46" spans="1:46" s="8" customFormat="1" ht="13.5" customHeight="1">
      <c r="A46" s="1"/>
      <c r="B46" s="4">
        <f t="shared" si="5"/>
        <v>49</v>
      </c>
      <c r="C46" s="4">
        <f t="shared" si="6"/>
        <v>1</v>
      </c>
      <c r="D46" s="4">
        <f t="shared" si="7"/>
        <v>49</v>
      </c>
      <c r="E46" s="4">
        <f t="shared" si="8"/>
        <v>0</v>
      </c>
      <c r="F46" s="12">
        <f t="shared" si="9"/>
        <v>49</v>
      </c>
      <c r="G46" s="33" t="s">
        <v>214</v>
      </c>
      <c r="H46" s="10" t="s">
        <v>215</v>
      </c>
      <c r="I46" s="20" t="s">
        <v>216</v>
      </c>
      <c r="J46" s="25" t="s">
        <v>217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3"/>
      <c r="AG46" s="9"/>
      <c r="AH46" s="9"/>
      <c r="AI46" s="9"/>
      <c r="AJ46" s="9"/>
      <c r="AK46" s="9">
        <v>49</v>
      </c>
      <c r="AL46" s="9"/>
      <c r="AM46" s="9"/>
      <c r="AN46" s="9"/>
      <c r="AO46" s="9"/>
      <c r="AP46" s="9"/>
      <c r="AQ46" s="9"/>
      <c r="AR46" s="9"/>
      <c r="AS46" s="9"/>
      <c r="AT46" s="9"/>
    </row>
    <row r="47" spans="1:48" s="8" customFormat="1" ht="13.5" customHeight="1">
      <c r="A47" s="1"/>
      <c r="B47" s="4">
        <f t="shared" si="5"/>
        <v>49</v>
      </c>
      <c r="C47" s="4">
        <f t="shared" si="6"/>
        <v>1</v>
      </c>
      <c r="D47" s="4">
        <f t="shared" si="7"/>
        <v>49</v>
      </c>
      <c r="E47" s="4">
        <f t="shared" si="8"/>
        <v>0</v>
      </c>
      <c r="F47" s="12">
        <f t="shared" si="9"/>
        <v>49</v>
      </c>
      <c r="G47" s="10" t="s">
        <v>78</v>
      </c>
      <c r="H47" s="10" t="s">
        <v>79</v>
      </c>
      <c r="I47" s="37">
        <v>2008</v>
      </c>
      <c r="J47" s="10" t="s">
        <v>80</v>
      </c>
      <c r="K47" s="9"/>
      <c r="L47" s="9">
        <v>49</v>
      </c>
      <c r="AU47" s="4"/>
      <c r="AV47" s="5"/>
    </row>
    <row r="48" spans="1:46" s="8" customFormat="1" ht="13.5" customHeight="1">
      <c r="A48" s="1"/>
      <c r="B48" s="4">
        <f t="shared" si="5"/>
        <v>49</v>
      </c>
      <c r="C48" s="4">
        <f t="shared" si="6"/>
        <v>1</v>
      </c>
      <c r="D48" s="4">
        <f t="shared" si="7"/>
        <v>49</v>
      </c>
      <c r="E48" s="4">
        <f t="shared" si="8"/>
        <v>0</v>
      </c>
      <c r="F48" s="12">
        <f t="shared" si="9"/>
        <v>49</v>
      </c>
      <c r="G48" s="20" t="s">
        <v>91</v>
      </c>
      <c r="H48" s="10" t="s">
        <v>92</v>
      </c>
      <c r="I48" s="20">
        <v>2007</v>
      </c>
      <c r="J48" s="20" t="s">
        <v>90</v>
      </c>
      <c r="K48" s="1"/>
      <c r="L48" s="9"/>
      <c r="M48" s="9"/>
      <c r="N48" s="9">
        <v>49</v>
      </c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</row>
    <row r="49" spans="1:48" s="8" customFormat="1" ht="13.5" customHeight="1">
      <c r="A49" s="1"/>
      <c r="B49" s="4">
        <f t="shared" si="5"/>
        <v>49</v>
      </c>
      <c r="C49" s="4">
        <f t="shared" si="6"/>
        <v>1</v>
      </c>
      <c r="D49" s="4">
        <f t="shared" si="7"/>
        <v>49</v>
      </c>
      <c r="E49" s="4">
        <f t="shared" si="8"/>
        <v>0</v>
      </c>
      <c r="F49" s="12">
        <f t="shared" si="9"/>
        <v>49</v>
      </c>
      <c r="G49" s="10" t="s">
        <v>136</v>
      </c>
      <c r="H49" s="10" t="s">
        <v>137</v>
      </c>
      <c r="I49" s="37">
        <v>2007</v>
      </c>
      <c r="J49" s="10" t="s">
        <v>13</v>
      </c>
      <c r="T49" s="1"/>
      <c r="Y49" s="8">
        <v>49</v>
      </c>
      <c r="AU49" s="5"/>
      <c r="AV49" s="5"/>
    </row>
    <row r="50" spans="1:48" s="8" customFormat="1" ht="13.5" customHeight="1">
      <c r="A50" s="1"/>
      <c r="B50" s="4">
        <f t="shared" si="5"/>
        <v>49</v>
      </c>
      <c r="C50" s="4">
        <f t="shared" si="6"/>
        <v>1</v>
      </c>
      <c r="D50" s="4">
        <f t="shared" si="7"/>
        <v>49</v>
      </c>
      <c r="E50" s="4">
        <f t="shared" si="8"/>
        <v>0</v>
      </c>
      <c r="F50" s="12">
        <f t="shared" si="9"/>
        <v>49</v>
      </c>
      <c r="G50" s="43" t="s">
        <v>313</v>
      </c>
      <c r="H50" s="9" t="s">
        <v>312</v>
      </c>
      <c r="I50" s="40">
        <v>2008</v>
      </c>
      <c r="J50" s="40" t="s">
        <v>310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>
        <v>49</v>
      </c>
      <c r="AT50" s="9"/>
      <c r="AU50" s="9"/>
      <c r="AV50" s="9"/>
    </row>
    <row r="51" spans="1:48" s="8" customFormat="1" ht="13.5" customHeight="1">
      <c r="A51" s="1"/>
      <c r="B51" s="4">
        <f t="shared" si="5"/>
        <v>49</v>
      </c>
      <c r="C51" s="4">
        <f t="shared" si="6"/>
        <v>1</v>
      </c>
      <c r="D51" s="4">
        <f t="shared" si="7"/>
        <v>49</v>
      </c>
      <c r="E51" s="4">
        <f t="shared" si="8"/>
        <v>0</v>
      </c>
      <c r="F51" s="12">
        <f t="shared" si="9"/>
        <v>49</v>
      </c>
      <c r="G51" s="25" t="s">
        <v>52</v>
      </c>
      <c r="H51" s="25" t="s">
        <v>53</v>
      </c>
      <c r="I51" s="20">
        <v>2008</v>
      </c>
      <c r="J51" s="25" t="s">
        <v>40</v>
      </c>
      <c r="K51" s="1">
        <v>49</v>
      </c>
      <c r="L51" s="4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2"/>
      <c r="AU51" s="4"/>
      <c r="AV51" s="5"/>
    </row>
    <row r="52" spans="1:46" s="8" customFormat="1" ht="13.5" customHeight="1">
      <c r="A52" s="1"/>
      <c r="B52" s="4">
        <f t="shared" si="5"/>
        <v>49</v>
      </c>
      <c r="C52" s="4">
        <f t="shared" si="6"/>
        <v>1</v>
      </c>
      <c r="D52" s="4">
        <f t="shared" si="7"/>
        <v>49</v>
      </c>
      <c r="E52" s="4">
        <f t="shared" si="8"/>
        <v>0</v>
      </c>
      <c r="F52" s="12">
        <f t="shared" si="9"/>
        <v>49</v>
      </c>
      <c r="G52" s="10" t="s">
        <v>166</v>
      </c>
      <c r="H52" s="20" t="s">
        <v>167</v>
      </c>
      <c r="I52" s="20">
        <v>2007</v>
      </c>
      <c r="J52" s="20" t="s">
        <v>165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>
        <v>49</v>
      </c>
      <c r="AB52" s="9"/>
      <c r="AC52" s="9"/>
      <c r="AD52" s="9"/>
      <c r="AE52" s="9"/>
      <c r="AF52" s="9"/>
      <c r="AG52" s="9"/>
      <c r="AH52" s="9"/>
      <c r="AI52" s="3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</row>
    <row r="53" spans="1:48" s="8" customFormat="1" ht="13.5" customHeight="1">
      <c r="A53" s="1"/>
      <c r="B53" s="4">
        <f t="shared" si="5"/>
        <v>49</v>
      </c>
      <c r="C53" s="4">
        <f t="shared" si="6"/>
        <v>1</v>
      </c>
      <c r="D53" s="4">
        <f t="shared" si="7"/>
        <v>49</v>
      </c>
      <c r="E53" s="4">
        <f t="shared" si="8"/>
        <v>0</v>
      </c>
      <c r="F53" s="12">
        <f t="shared" si="9"/>
        <v>49</v>
      </c>
      <c r="G53" s="20" t="s">
        <v>86</v>
      </c>
      <c r="H53" s="10" t="s">
        <v>87</v>
      </c>
      <c r="I53" s="20">
        <v>2007</v>
      </c>
      <c r="J53" s="20"/>
      <c r="K53" s="1"/>
      <c r="L53" s="9"/>
      <c r="M53" s="9">
        <v>49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3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5"/>
      <c r="AV53" s="5"/>
    </row>
    <row r="54" spans="1:48" s="8" customFormat="1" ht="13.5" customHeight="1">
      <c r="A54" s="1"/>
      <c r="B54" s="4">
        <f t="shared" si="5"/>
        <v>48</v>
      </c>
      <c r="C54" s="4">
        <f t="shared" si="6"/>
        <v>1</v>
      </c>
      <c r="D54" s="4">
        <f t="shared" si="7"/>
        <v>48</v>
      </c>
      <c r="E54" s="4">
        <f t="shared" si="8"/>
        <v>0</v>
      </c>
      <c r="F54" s="12">
        <f t="shared" si="9"/>
        <v>48</v>
      </c>
      <c r="G54" s="20" t="s">
        <v>145</v>
      </c>
      <c r="H54" s="20" t="s">
        <v>146</v>
      </c>
      <c r="I54" s="20"/>
      <c r="J54" s="20" t="s">
        <v>13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>
        <v>48</v>
      </c>
      <c r="AA54" s="9"/>
      <c r="AB54" s="3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</row>
    <row r="55" spans="1:48" s="8" customFormat="1" ht="13.5" customHeight="1">
      <c r="A55" s="1"/>
      <c r="B55" s="4">
        <f t="shared" si="5"/>
        <v>48</v>
      </c>
      <c r="C55" s="4">
        <f t="shared" si="6"/>
        <v>1</v>
      </c>
      <c r="D55" s="4">
        <f t="shared" si="7"/>
        <v>48</v>
      </c>
      <c r="E55" s="4">
        <f t="shared" si="8"/>
        <v>0</v>
      </c>
      <c r="F55" s="12">
        <f t="shared" si="9"/>
        <v>48</v>
      </c>
      <c r="G55" s="43" t="s">
        <v>321</v>
      </c>
      <c r="H55" s="9" t="s">
        <v>320</v>
      </c>
      <c r="I55" s="40">
        <v>2008</v>
      </c>
      <c r="J55" s="40" t="s">
        <v>310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>
        <v>48</v>
      </c>
      <c r="AT55" s="9"/>
      <c r="AU55" s="9"/>
      <c r="AV55" s="9"/>
    </row>
    <row r="56" spans="1:48" s="8" customFormat="1" ht="13.5" customHeight="1">
      <c r="A56" s="1"/>
      <c r="B56" s="4">
        <f t="shared" si="5"/>
        <v>48</v>
      </c>
      <c r="C56" s="4">
        <f t="shared" si="6"/>
        <v>1</v>
      </c>
      <c r="D56" s="4">
        <f t="shared" si="7"/>
        <v>48</v>
      </c>
      <c r="E56" s="4">
        <f t="shared" si="8"/>
        <v>0</v>
      </c>
      <c r="F56" s="12">
        <f t="shared" si="9"/>
        <v>48</v>
      </c>
      <c r="G56" s="20" t="s">
        <v>93</v>
      </c>
      <c r="H56" s="10" t="s">
        <v>94</v>
      </c>
      <c r="I56" s="20">
        <v>2008</v>
      </c>
      <c r="J56" s="20" t="s">
        <v>95</v>
      </c>
      <c r="K56" s="9"/>
      <c r="N56" s="9">
        <v>48</v>
      </c>
      <c r="R56" s="9"/>
      <c r="AA56" s="7"/>
      <c r="AU56" s="9"/>
      <c r="AV56" s="9"/>
    </row>
    <row r="57" spans="1:48" s="8" customFormat="1" ht="13.5" customHeight="1">
      <c r="A57" s="1"/>
      <c r="B57" s="4">
        <f t="shared" si="5"/>
        <v>48</v>
      </c>
      <c r="C57" s="4">
        <f t="shared" si="6"/>
        <v>1</v>
      </c>
      <c r="D57" s="4">
        <f t="shared" si="7"/>
        <v>48</v>
      </c>
      <c r="E57" s="4">
        <f t="shared" si="8"/>
        <v>0</v>
      </c>
      <c r="F57" s="12">
        <f t="shared" si="9"/>
        <v>48</v>
      </c>
      <c r="G57" s="25" t="s">
        <v>54</v>
      </c>
      <c r="H57" s="25" t="s">
        <v>39</v>
      </c>
      <c r="I57" s="20">
        <v>2008</v>
      </c>
      <c r="J57" s="25" t="s">
        <v>41</v>
      </c>
      <c r="K57" s="9">
        <v>48</v>
      </c>
      <c r="L57" s="9"/>
      <c r="N57" s="9"/>
      <c r="O57" s="9"/>
      <c r="P57" s="9"/>
      <c r="Q57" s="9"/>
      <c r="R57" s="3"/>
      <c r="S57" s="9"/>
      <c r="T57" s="1"/>
      <c r="U57" s="9"/>
      <c r="V57" s="9"/>
      <c r="W57" s="9"/>
      <c r="X57" s="9"/>
      <c r="Y57" s="9"/>
      <c r="Z57" s="9"/>
      <c r="AA57" s="9"/>
      <c r="AB57" s="9"/>
      <c r="AC57" s="9"/>
      <c r="AD57" s="9"/>
      <c r="AE57" s="3"/>
      <c r="AF57" s="9"/>
      <c r="AG57" s="9"/>
      <c r="AH57" s="9"/>
      <c r="AI57" s="9"/>
      <c r="AJ57" s="9"/>
      <c r="AK57" s="9"/>
      <c r="AM57" s="9"/>
      <c r="AN57" s="3"/>
      <c r="AO57" s="9"/>
      <c r="AP57" s="9"/>
      <c r="AQ57" s="9"/>
      <c r="AR57" s="9"/>
      <c r="AS57" s="9"/>
      <c r="AT57" s="9"/>
      <c r="AU57" s="4"/>
      <c r="AV57" s="4"/>
    </row>
    <row r="58" spans="1:48" s="8" customFormat="1" ht="13.5" customHeight="1">
      <c r="A58" s="1"/>
      <c r="B58" s="4">
        <f t="shared" si="5"/>
        <v>48</v>
      </c>
      <c r="C58" s="4">
        <f t="shared" si="6"/>
        <v>1</v>
      </c>
      <c r="D58" s="4">
        <f t="shared" si="7"/>
        <v>48</v>
      </c>
      <c r="E58" s="4">
        <f t="shared" si="8"/>
        <v>0</v>
      </c>
      <c r="F58" s="12">
        <f t="shared" si="9"/>
        <v>48</v>
      </c>
      <c r="G58" s="33" t="s">
        <v>218</v>
      </c>
      <c r="H58" s="10" t="s">
        <v>219</v>
      </c>
      <c r="I58" s="20" t="s">
        <v>213</v>
      </c>
      <c r="J58" s="25" t="s">
        <v>220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>
        <v>48</v>
      </c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</row>
    <row r="59" spans="1:48" s="8" customFormat="1" ht="13.5" customHeight="1">
      <c r="A59" s="1"/>
      <c r="B59" s="4">
        <f t="shared" si="5"/>
        <v>48</v>
      </c>
      <c r="C59" s="4">
        <f t="shared" si="6"/>
        <v>1</v>
      </c>
      <c r="D59" s="4">
        <f t="shared" si="7"/>
        <v>48</v>
      </c>
      <c r="E59" s="4">
        <f t="shared" si="8"/>
        <v>0</v>
      </c>
      <c r="F59" s="12">
        <f t="shared" si="9"/>
        <v>48</v>
      </c>
      <c r="G59" s="10" t="s">
        <v>161</v>
      </c>
      <c r="H59" s="20" t="s">
        <v>59</v>
      </c>
      <c r="I59" s="20">
        <v>2007</v>
      </c>
      <c r="J59" s="20"/>
      <c r="K59" s="1"/>
      <c r="L59" s="1"/>
      <c r="M59" s="1"/>
      <c r="N59" s="1"/>
      <c r="O59" s="1"/>
      <c r="P59" s="1"/>
      <c r="Q59" s="1"/>
      <c r="R59" s="9"/>
      <c r="S59" s="1"/>
      <c r="T59" s="1"/>
      <c r="U59" s="1"/>
      <c r="V59" s="1"/>
      <c r="W59" s="1"/>
      <c r="X59" s="9"/>
      <c r="Y59" s="1"/>
      <c r="Z59" s="1"/>
      <c r="AA59" s="29">
        <v>48</v>
      </c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5"/>
      <c r="AV59" s="5"/>
    </row>
    <row r="60" spans="1:48" s="8" customFormat="1" ht="12.75">
      <c r="A60" s="1"/>
      <c r="B60" s="4">
        <f t="shared" si="5"/>
        <v>48</v>
      </c>
      <c r="C60" s="4">
        <f t="shared" si="6"/>
        <v>1</v>
      </c>
      <c r="D60" s="4">
        <f t="shared" si="7"/>
        <v>48</v>
      </c>
      <c r="E60" s="4">
        <f t="shared" si="8"/>
        <v>0</v>
      </c>
      <c r="F60" s="12">
        <f t="shared" si="9"/>
        <v>48</v>
      </c>
      <c r="G60" s="24" t="s">
        <v>281</v>
      </c>
      <c r="H60" s="35" t="s">
        <v>278</v>
      </c>
      <c r="I60" s="38" t="s">
        <v>279</v>
      </c>
      <c r="J60" s="24" t="s">
        <v>282</v>
      </c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>
        <v>48</v>
      </c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</row>
    <row r="61" spans="1:48" s="8" customFormat="1" ht="12.75">
      <c r="A61" s="1"/>
      <c r="B61" s="4">
        <f t="shared" si="5"/>
        <v>48</v>
      </c>
      <c r="C61" s="4">
        <f t="shared" si="6"/>
        <v>1</v>
      </c>
      <c r="D61" s="4">
        <f t="shared" si="7"/>
        <v>48</v>
      </c>
      <c r="E61" s="4">
        <f t="shared" si="8"/>
        <v>0</v>
      </c>
      <c r="F61" s="12">
        <f t="shared" si="9"/>
        <v>48</v>
      </c>
      <c r="G61" s="20" t="s">
        <v>234</v>
      </c>
      <c r="H61" s="20" t="s">
        <v>235</v>
      </c>
      <c r="I61" s="20">
        <v>2008</v>
      </c>
      <c r="J61" s="20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>
        <v>48</v>
      </c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</row>
    <row r="62" spans="1:48" s="8" customFormat="1" ht="25.5">
      <c r="A62" s="1"/>
      <c r="B62" s="4">
        <f t="shared" si="5"/>
        <v>48</v>
      </c>
      <c r="C62" s="4">
        <f t="shared" si="6"/>
        <v>1</v>
      </c>
      <c r="D62" s="4">
        <f t="shared" si="7"/>
        <v>48</v>
      </c>
      <c r="E62" s="4">
        <f t="shared" si="8"/>
        <v>0</v>
      </c>
      <c r="F62" s="12">
        <f t="shared" si="9"/>
        <v>48</v>
      </c>
      <c r="G62" s="10" t="s">
        <v>269</v>
      </c>
      <c r="H62" s="25" t="s">
        <v>152</v>
      </c>
      <c r="I62" s="20">
        <v>2007</v>
      </c>
      <c r="J62" s="25" t="s">
        <v>270</v>
      </c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>
        <v>48</v>
      </c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</row>
    <row r="63" spans="1:46" s="8" customFormat="1" ht="12.75">
      <c r="A63" s="1"/>
      <c r="B63" s="4">
        <f t="shared" si="5"/>
        <v>48</v>
      </c>
      <c r="C63" s="4">
        <f t="shared" si="6"/>
        <v>1</v>
      </c>
      <c r="D63" s="4">
        <f t="shared" si="7"/>
        <v>48</v>
      </c>
      <c r="E63" s="4">
        <f t="shared" si="8"/>
        <v>0</v>
      </c>
      <c r="F63" s="12">
        <f t="shared" si="9"/>
        <v>48</v>
      </c>
      <c r="G63" s="20" t="s">
        <v>194</v>
      </c>
      <c r="H63" s="20" t="s">
        <v>39</v>
      </c>
      <c r="I63" s="37"/>
      <c r="J63" s="20" t="s">
        <v>24</v>
      </c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29"/>
      <c r="AD63" s="9">
        <v>48</v>
      </c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</row>
    <row r="64" spans="1:48" s="8" customFormat="1" ht="12.75">
      <c r="A64" s="1"/>
      <c r="B64" s="4">
        <f t="shared" si="5"/>
        <v>48</v>
      </c>
      <c r="C64" s="4">
        <f t="shared" si="6"/>
        <v>1</v>
      </c>
      <c r="D64" s="4">
        <f t="shared" si="7"/>
        <v>48</v>
      </c>
      <c r="E64" s="4">
        <f t="shared" si="8"/>
        <v>0</v>
      </c>
      <c r="F64" s="12">
        <f t="shared" si="9"/>
        <v>48</v>
      </c>
      <c r="G64" s="10" t="s">
        <v>81</v>
      </c>
      <c r="H64" s="10" t="s">
        <v>82</v>
      </c>
      <c r="I64" s="37">
        <v>2007</v>
      </c>
      <c r="J64" s="10"/>
      <c r="K64" s="1"/>
      <c r="L64" s="9">
        <v>48</v>
      </c>
      <c r="M64" s="9"/>
      <c r="N64" s="9"/>
      <c r="O64" s="3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3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</row>
    <row r="65" spans="1:48" s="8" customFormat="1" ht="38.25">
      <c r="A65" s="1"/>
      <c r="B65" s="4">
        <f t="shared" si="5"/>
        <v>48</v>
      </c>
      <c r="C65" s="4">
        <f t="shared" si="6"/>
        <v>1</v>
      </c>
      <c r="D65" s="4">
        <f t="shared" si="7"/>
        <v>48</v>
      </c>
      <c r="E65" s="4">
        <f t="shared" si="8"/>
        <v>0</v>
      </c>
      <c r="F65" s="12">
        <f t="shared" si="9"/>
        <v>48</v>
      </c>
      <c r="G65" s="20" t="s">
        <v>287</v>
      </c>
      <c r="H65" s="10" t="s">
        <v>288</v>
      </c>
      <c r="I65" s="20">
        <v>2008</v>
      </c>
      <c r="J65" s="20" t="s">
        <v>289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>
        <v>48</v>
      </c>
      <c r="AO65" s="9"/>
      <c r="AP65" s="9"/>
      <c r="AQ65" s="9"/>
      <c r="AR65" s="9"/>
      <c r="AS65" s="9"/>
      <c r="AT65" s="9"/>
      <c r="AU65" s="9"/>
      <c r="AV65" s="9"/>
    </row>
    <row r="66" spans="1:48" s="8" customFormat="1" ht="12.75">
      <c r="A66" s="3"/>
      <c r="B66" s="4">
        <f t="shared" si="5"/>
        <v>48</v>
      </c>
      <c r="C66" s="4">
        <f t="shared" si="6"/>
        <v>1</v>
      </c>
      <c r="D66" s="4">
        <f t="shared" si="7"/>
        <v>48</v>
      </c>
      <c r="E66" s="4">
        <f t="shared" si="8"/>
        <v>0</v>
      </c>
      <c r="F66" s="12">
        <f t="shared" si="9"/>
        <v>48</v>
      </c>
      <c r="G66" s="23" t="s">
        <v>330</v>
      </c>
      <c r="H66" s="10" t="s">
        <v>331</v>
      </c>
      <c r="I66" s="10">
        <v>2007</v>
      </c>
      <c r="J66" s="23" t="s">
        <v>332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>
        <v>48</v>
      </c>
    </row>
    <row r="67" spans="1:48" s="8" customFormat="1" ht="12.75">
      <c r="A67" s="1"/>
      <c r="B67" s="4">
        <f t="shared" si="5"/>
        <v>47</v>
      </c>
      <c r="C67" s="4">
        <f t="shared" si="6"/>
        <v>1</v>
      </c>
      <c r="D67" s="4">
        <f t="shared" si="7"/>
        <v>47</v>
      </c>
      <c r="E67" s="4">
        <f t="shared" si="8"/>
        <v>0</v>
      </c>
      <c r="F67" s="12">
        <f t="shared" si="9"/>
        <v>47</v>
      </c>
      <c r="G67" s="43" t="s">
        <v>319</v>
      </c>
      <c r="H67" s="9" t="s">
        <v>318</v>
      </c>
      <c r="I67" s="40">
        <v>2008</v>
      </c>
      <c r="J67" s="40" t="s">
        <v>310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>
        <v>47</v>
      </c>
      <c r="AT67" s="9"/>
      <c r="AU67" s="9"/>
      <c r="AV67" s="9"/>
    </row>
    <row r="68" spans="1:48" s="8" customFormat="1" ht="12.75">
      <c r="A68" s="1"/>
      <c r="B68" s="4">
        <f t="shared" si="5"/>
        <v>47</v>
      </c>
      <c r="C68" s="4">
        <f t="shared" si="6"/>
        <v>1</v>
      </c>
      <c r="D68" s="4">
        <f t="shared" si="7"/>
        <v>47</v>
      </c>
      <c r="E68" s="4">
        <f t="shared" si="8"/>
        <v>0</v>
      </c>
      <c r="F68" s="12">
        <f t="shared" si="9"/>
        <v>47</v>
      </c>
      <c r="G68" s="25" t="s">
        <v>55</v>
      </c>
      <c r="H68" s="25" t="s">
        <v>56</v>
      </c>
      <c r="I68" s="20">
        <v>2008</v>
      </c>
      <c r="J68" s="25" t="s">
        <v>41</v>
      </c>
      <c r="K68" s="1">
        <v>47</v>
      </c>
      <c r="L68" s="1"/>
      <c r="R68" s="9"/>
      <c r="U68" s="7"/>
      <c r="AB68" s="7"/>
      <c r="AI68" s="7"/>
      <c r="AU68" s="13"/>
      <c r="AV68" s="9"/>
    </row>
    <row r="69" spans="1:48" s="8" customFormat="1" ht="25.5">
      <c r="A69" s="1"/>
      <c r="B69" s="4">
        <f t="shared" si="5"/>
        <v>47</v>
      </c>
      <c r="C69" s="4">
        <f t="shared" si="6"/>
        <v>1</v>
      </c>
      <c r="D69" s="4">
        <f t="shared" si="7"/>
        <v>47</v>
      </c>
      <c r="E69" s="4">
        <f t="shared" si="8"/>
        <v>0</v>
      </c>
      <c r="F69" s="12">
        <f t="shared" si="9"/>
        <v>47</v>
      </c>
      <c r="G69" s="10" t="s">
        <v>271</v>
      </c>
      <c r="H69" s="25" t="s">
        <v>141</v>
      </c>
      <c r="I69" s="20">
        <v>2007</v>
      </c>
      <c r="J69" s="25" t="s">
        <v>270</v>
      </c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>
        <v>47</v>
      </c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</row>
    <row r="70" spans="1:48" s="8" customFormat="1" ht="12.75">
      <c r="A70" s="1"/>
      <c r="B70" s="4">
        <f t="shared" si="5"/>
        <v>47</v>
      </c>
      <c r="C70" s="4">
        <f t="shared" si="6"/>
        <v>1</v>
      </c>
      <c r="D70" s="4">
        <f t="shared" si="7"/>
        <v>47</v>
      </c>
      <c r="E70" s="4">
        <f t="shared" si="8"/>
        <v>0</v>
      </c>
      <c r="F70" s="12">
        <f t="shared" si="9"/>
        <v>47</v>
      </c>
      <c r="G70" s="20" t="s">
        <v>96</v>
      </c>
      <c r="H70" s="10" t="s">
        <v>97</v>
      </c>
      <c r="I70" s="20">
        <v>2008</v>
      </c>
      <c r="J70" s="20"/>
      <c r="K70" s="9"/>
      <c r="L70" s="1"/>
      <c r="M70" s="9"/>
      <c r="N70" s="9">
        <v>47</v>
      </c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</row>
    <row r="71" spans="1:48" s="8" customFormat="1" ht="12.75">
      <c r="A71" s="1"/>
      <c r="B71" s="4">
        <f t="shared" si="5"/>
        <v>47</v>
      </c>
      <c r="C71" s="4">
        <f t="shared" si="6"/>
        <v>1</v>
      </c>
      <c r="D71" s="4">
        <f t="shared" si="7"/>
        <v>47</v>
      </c>
      <c r="E71" s="4">
        <f t="shared" si="8"/>
        <v>0</v>
      </c>
      <c r="F71" s="12">
        <f t="shared" si="9"/>
        <v>47</v>
      </c>
      <c r="G71" s="20" t="s">
        <v>147</v>
      </c>
      <c r="H71" s="20" t="s">
        <v>148</v>
      </c>
      <c r="I71" s="20"/>
      <c r="J71" s="20" t="s">
        <v>13</v>
      </c>
      <c r="L71" s="9"/>
      <c r="M71" s="9"/>
      <c r="N71" s="9"/>
      <c r="O71" s="9"/>
      <c r="P71" s="9"/>
      <c r="Q71" s="9"/>
      <c r="R71" s="9"/>
      <c r="S71" s="9"/>
      <c r="T71" s="1"/>
      <c r="U71" s="9"/>
      <c r="V71" s="9"/>
      <c r="W71" s="9"/>
      <c r="X71" s="9"/>
      <c r="Z71" s="9">
        <v>47</v>
      </c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</row>
    <row r="72" spans="1:48" ht="12.75">
      <c r="A72" s="1"/>
      <c r="B72" s="4">
        <f t="shared" si="5"/>
        <v>47</v>
      </c>
      <c r="C72" s="4">
        <f t="shared" si="6"/>
        <v>1</v>
      </c>
      <c r="D72" s="4">
        <f t="shared" si="7"/>
        <v>47</v>
      </c>
      <c r="E72" s="4">
        <f t="shared" si="8"/>
        <v>0</v>
      </c>
      <c r="F72" s="12">
        <f t="shared" si="9"/>
        <v>47</v>
      </c>
      <c r="G72" s="21" t="s">
        <v>122</v>
      </c>
      <c r="H72" s="21" t="s">
        <v>123</v>
      </c>
      <c r="I72" s="36">
        <v>2008</v>
      </c>
      <c r="J72" s="21" t="s">
        <v>12</v>
      </c>
      <c r="K72" s="1"/>
      <c r="M72" s="1"/>
      <c r="N72" s="1"/>
      <c r="O72" s="2"/>
      <c r="P72" s="1"/>
      <c r="Q72" s="1"/>
      <c r="R72" s="8">
        <v>47</v>
      </c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8"/>
      <c r="AV72" s="8"/>
    </row>
    <row r="73" spans="1:48" ht="15">
      <c r="A73" s="1"/>
      <c r="B73" s="4">
        <f aca="true" t="shared" si="10" ref="B73:B104">SUM(K73:AV73)</f>
        <v>47</v>
      </c>
      <c r="C73" s="4">
        <f aca="true" t="shared" si="11" ref="C73:C104">COUNT(K73:AV73)</f>
        <v>1</v>
      </c>
      <c r="D73" s="4">
        <f aca="true" t="shared" si="12" ref="D73:D104">IF(COUNT(K73:AV73)&gt;0,LARGE(K73:AV73,1),0)+IF(COUNT(K73:AV73)&gt;1,LARGE(K73:AV73,2),0)+IF(COUNT(K73:AV73)&gt;2,LARGE(K73:AV73,3),0)+IF(COUNT(K73:AV73)&gt;3,LARGE(K73:AV73,4),0)+IF(COUNT(K73:AV73)&gt;4,LARGE(K73:AV73,5),0)+IF(COUNT(K73:AV73)&gt;5,LARGE(K73:AV73,6),0)+IF(COUNT(K73:AV73)&gt;6,LARGE(K73:AV73,7),0)</f>
        <v>47</v>
      </c>
      <c r="E73" s="4">
        <f aca="true" t="shared" si="13" ref="E73:E104">IF(COUNT(K73:AV73)&lt;11,IF(COUNT(K73:AT73)&gt;6,(COUNT(K73:AT73)-7),0)*20,80)</f>
        <v>0</v>
      </c>
      <c r="F73" s="12">
        <f aca="true" t="shared" si="14" ref="F73:F104">D73+E73</f>
        <v>47</v>
      </c>
      <c r="G73" s="33" t="s">
        <v>221</v>
      </c>
      <c r="H73" s="10" t="s">
        <v>222</v>
      </c>
      <c r="I73" s="20" t="s">
        <v>213</v>
      </c>
      <c r="J73" s="25" t="s">
        <v>217</v>
      </c>
      <c r="AK73" s="9">
        <v>47</v>
      </c>
      <c r="AU73" s="5"/>
      <c r="AV73" s="5"/>
    </row>
    <row r="74" spans="2:48" ht="12.75">
      <c r="B74" s="4">
        <f t="shared" si="10"/>
        <v>47</v>
      </c>
      <c r="C74" s="4">
        <f t="shared" si="11"/>
        <v>1</v>
      </c>
      <c r="D74" s="4">
        <f t="shared" si="12"/>
        <v>47</v>
      </c>
      <c r="E74" s="4">
        <f t="shared" si="13"/>
        <v>0</v>
      </c>
      <c r="F74" s="12">
        <f t="shared" si="14"/>
        <v>47</v>
      </c>
      <c r="G74" s="23" t="s">
        <v>333</v>
      </c>
      <c r="H74" s="10" t="s">
        <v>334</v>
      </c>
      <c r="I74" s="10">
        <v>2008</v>
      </c>
      <c r="J74" s="23" t="s">
        <v>335</v>
      </c>
      <c r="AV74" s="8">
        <v>47</v>
      </c>
    </row>
    <row r="75" spans="1:48" ht="25.5">
      <c r="A75" s="1"/>
      <c r="B75" s="4">
        <f t="shared" si="10"/>
        <v>47</v>
      </c>
      <c r="C75" s="4">
        <f t="shared" si="11"/>
        <v>1</v>
      </c>
      <c r="D75" s="4">
        <f t="shared" si="12"/>
        <v>47</v>
      </c>
      <c r="E75" s="4">
        <f t="shared" si="13"/>
        <v>0</v>
      </c>
      <c r="F75" s="12">
        <f t="shared" si="14"/>
        <v>47</v>
      </c>
      <c r="G75" s="20" t="s">
        <v>290</v>
      </c>
      <c r="H75" s="10" t="s">
        <v>89</v>
      </c>
      <c r="I75" s="20">
        <v>2007</v>
      </c>
      <c r="J75" s="20" t="s">
        <v>291</v>
      </c>
      <c r="K75" s="1"/>
      <c r="L75" s="1"/>
      <c r="M75" s="1"/>
      <c r="N75" s="1"/>
      <c r="O75" s="1"/>
      <c r="P75" s="1"/>
      <c r="S75" s="1"/>
      <c r="T75" s="1"/>
      <c r="U75" s="1"/>
      <c r="V75" s="1"/>
      <c r="W75" s="1"/>
      <c r="X75" s="1"/>
      <c r="Y75" s="1"/>
      <c r="Z75" s="1"/>
      <c r="AA75" s="5"/>
      <c r="AB75" s="1"/>
      <c r="AC75" s="29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9">
        <v>47</v>
      </c>
      <c r="AO75" s="1"/>
      <c r="AP75" s="1"/>
      <c r="AQ75" s="1"/>
      <c r="AR75" s="1"/>
      <c r="AS75" s="1"/>
      <c r="AT75" s="1"/>
      <c r="AU75" s="8"/>
      <c r="AV75" s="8"/>
    </row>
    <row r="76" spans="1:41" ht="25.5">
      <c r="A76" s="1"/>
      <c r="B76" s="4">
        <f t="shared" si="10"/>
        <v>47</v>
      </c>
      <c r="C76" s="4">
        <f t="shared" si="11"/>
        <v>1</v>
      </c>
      <c r="D76" s="4">
        <f t="shared" si="12"/>
        <v>47</v>
      </c>
      <c r="E76" s="4">
        <f t="shared" si="13"/>
        <v>0</v>
      </c>
      <c r="F76" s="12">
        <f t="shared" si="14"/>
        <v>47</v>
      </c>
      <c r="G76" s="20" t="s">
        <v>301</v>
      </c>
      <c r="H76" s="20" t="s">
        <v>302</v>
      </c>
      <c r="I76" s="20">
        <v>2007</v>
      </c>
      <c r="J76" s="20" t="s">
        <v>303</v>
      </c>
      <c r="AO76" s="9">
        <v>47</v>
      </c>
    </row>
    <row r="77" spans="1:48" ht="12.75">
      <c r="A77" s="1"/>
      <c r="B77" s="4">
        <f t="shared" si="10"/>
        <v>47</v>
      </c>
      <c r="C77" s="4">
        <f t="shared" si="11"/>
        <v>1</v>
      </c>
      <c r="D77" s="4">
        <f t="shared" si="12"/>
        <v>47</v>
      </c>
      <c r="E77" s="4">
        <f t="shared" si="13"/>
        <v>0</v>
      </c>
      <c r="F77" s="12">
        <f t="shared" si="14"/>
        <v>47</v>
      </c>
      <c r="G77" s="20" t="s">
        <v>185</v>
      </c>
      <c r="H77" s="20" t="s">
        <v>163</v>
      </c>
      <c r="I77" s="20">
        <v>2007</v>
      </c>
      <c r="J77" s="20" t="s">
        <v>44</v>
      </c>
      <c r="K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B77" s="1"/>
      <c r="AC77" s="9">
        <v>47</v>
      </c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5"/>
      <c r="AV77" s="5"/>
    </row>
    <row r="78" spans="1:46" ht="12.75">
      <c r="A78" s="1"/>
      <c r="B78" s="4">
        <f t="shared" si="10"/>
        <v>47</v>
      </c>
      <c r="C78" s="4">
        <f t="shared" si="11"/>
        <v>1</v>
      </c>
      <c r="D78" s="4">
        <f t="shared" si="12"/>
        <v>47</v>
      </c>
      <c r="E78" s="4">
        <f t="shared" si="13"/>
        <v>0</v>
      </c>
      <c r="F78" s="12">
        <f t="shared" si="14"/>
        <v>47</v>
      </c>
      <c r="G78" s="10" t="s">
        <v>162</v>
      </c>
      <c r="H78" s="20" t="s">
        <v>163</v>
      </c>
      <c r="I78" s="20">
        <v>2007</v>
      </c>
      <c r="J78" s="20" t="s">
        <v>160</v>
      </c>
      <c r="K78" s="1"/>
      <c r="M78" s="1"/>
      <c r="N78" s="1"/>
      <c r="O78" s="2"/>
      <c r="P78" s="1"/>
      <c r="Q78" s="1"/>
      <c r="R78" s="1"/>
      <c r="S78" s="1"/>
      <c r="T78" s="1"/>
      <c r="U78" s="1"/>
      <c r="V78" s="1"/>
      <c r="W78" s="1"/>
      <c r="X78" s="1"/>
      <c r="Y78" s="1"/>
      <c r="Z78" s="8"/>
      <c r="AA78" s="29">
        <v>47</v>
      </c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36" ht="12.75">
      <c r="A79" s="1"/>
      <c r="B79" s="4">
        <f t="shared" si="10"/>
        <v>47</v>
      </c>
      <c r="C79" s="4">
        <f t="shared" si="11"/>
        <v>1</v>
      </c>
      <c r="D79" s="4">
        <f t="shared" si="12"/>
        <v>47</v>
      </c>
      <c r="E79" s="4">
        <f t="shared" si="13"/>
        <v>0</v>
      </c>
      <c r="F79" s="12">
        <f t="shared" si="14"/>
        <v>47</v>
      </c>
      <c r="G79" s="20" t="s">
        <v>250</v>
      </c>
      <c r="H79" s="10" t="s">
        <v>251</v>
      </c>
      <c r="I79" s="20">
        <v>2007</v>
      </c>
      <c r="J79" s="20" t="s">
        <v>252</v>
      </c>
      <c r="AJ79" s="9">
        <v>47</v>
      </c>
    </row>
    <row r="80" spans="1:30" ht="13.5" customHeight="1">
      <c r="A80" s="1"/>
      <c r="B80" s="4">
        <f t="shared" si="10"/>
        <v>46</v>
      </c>
      <c r="C80" s="4">
        <f t="shared" si="11"/>
        <v>1</v>
      </c>
      <c r="D80" s="4">
        <f t="shared" si="12"/>
        <v>46</v>
      </c>
      <c r="E80" s="4">
        <f t="shared" si="13"/>
        <v>0</v>
      </c>
      <c r="F80" s="12">
        <f t="shared" si="14"/>
        <v>46</v>
      </c>
      <c r="G80" s="20" t="s">
        <v>195</v>
      </c>
      <c r="H80" s="20" t="s">
        <v>196</v>
      </c>
      <c r="I80" s="37"/>
      <c r="J80" s="20" t="s">
        <v>24</v>
      </c>
      <c r="AC80" s="27"/>
      <c r="AD80" s="9">
        <v>46</v>
      </c>
    </row>
    <row r="81" spans="1:37" ht="13.5" customHeight="1">
      <c r="A81" s="1"/>
      <c r="B81" s="4">
        <f t="shared" si="10"/>
        <v>46</v>
      </c>
      <c r="C81" s="4">
        <f t="shared" si="11"/>
        <v>1</v>
      </c>
      <c r="D81" s="4">
        <f t="shared" si="12"/>
        <v>46</v>
      </c>
      <c r="E81" s="4">
        <f t="shared" si="13"/>
        <v>0</v>
      </c>
      <c r="F81" s="12">
        <f t="shared" si="14"/>
        <v>46</v>
      </c>
      <c r="G81" s="33" t="s">
        <v>223</v>
      </c>
      <c r="H81" s="10" t="s">
        <v>224</v>
      </c>
      <c r="I81" s="20" t="s">
        <v>213</v>
      </c>
      <c r="J81" s="25" t="s">
        <v>217</v>
      </c>
      <c r="AK81" s="9">
        <v>46</v>
      </c>
    </row>
    <row r="82" spans="1:48" ht="13.5" customHeight="1">
      <c r="A82" s="1"/>
      <c r="B82" s="4">
        <f t="shared" si="10"/>
        <v>46</v>
      </c>
      <c r="C82" s="4">
        <f t="shared" si="11"/>
        <v>1</v>
      </c>
      <c r="D82" s="4">
        <f t="shared" si="12"/>
        <v>46</v>
      </c>
      <c r="E82" s="4">
        <f t="shared" si="13"/>
        <v>0</v>
      </c>
      <c r="F82" s="12">
        <f t="shared" si="14"/>
        <v>46</v>
      </c>
      <c r="G82" s="10" t="s">
        <v>170</v>
      </c>
      <c r="H82" s="20" t="s">
        <v>159</v>
      </c>
      <c r="I82" s="20">
        <v>2008</v>
      </c>
      <c r="J82" s="20" t="s">
        <v>104</v>
      </c>
      <c r="K82" s="8"/>
      <c r="T82" s="1"/>
      <c r="U82" s="7"/>
      <c r="AA82" s="9">
        <v>46</v>
      </c>
      <c r="AU82" s="8"/>
      <c r="AV82" s="8"/>
    </row>
    <row r="83" spans="1:32" ht="13.5" customHeight="1">
      <c r="A83" s="1"/>
      <c r="B83" s="4">
        <f t="shared" si="10"/>
        <v>46</v>
      </c>
      <c r="C83" s="4">
        <f t="shared" si="11"/>
        <v>1</v>
      </c>
      <c r="D83" s="4">
        <f t="shared" si="12"/>
        <v>46</v>
      </c>
      <c r="E83" s="4">
        <f t="shared" si="13"/>
        <v>0</v>
      </c>
      <c r="F83" s="12">
        <f t="shared" si="14"/>
        <v>46</v>
      </c>
      <c r="G83" s="10" t="s">
        <v>272</v>
      </c>
      <c r="H83" s="25" t="s">
        <v>273</v>
      </c>
      <c r="I83" s="20">
        <v>2008</v>
      </c>
      <c r="J83" s="25" t="s">
        <v>270</v>
      </c>
      <c r="AF83" s="9">
        <v>46</v>
      </c>
    </row>
    <row r="84" spans="1:46" ht="13.5" customHeight="1">
      <c r="A84" s="1"/>
      <c r="B84" s="4">
        <f t="shared" si="10"/>
        <v>46</v>
      </c>
      <c r="C84" s="4">
        <f t="shared" si="11"/>
        <v>1</v>
      </c>
      <c r="D84" s="4">
        <f t="shared" si="12"/>
        <v>46</v>
      </c>
      <c r="E84" s="4">
        <f t="shared" si="13"/>
        <v>0</v>
      </c>
      <c r="F84" s="12">
        <f t="shared" si="14"/>
        <v>46</v>
      </c>
      <c r="G84" s="10" t="s">
        <v>138</v>
      </c>
      <c r="H84" s="10" t="s">
        <v>139</v>
      </c>
      <c r="I84" s="37">
        <v>2007</v>
      </c>
      <c r="J84" s="10" t="s">
        <v>140</v>
      </c>
      <c r="K84" s="2"/>
      <c r="M84" s="1"/>
      <c r="N84" s="1"/>
      <c r="O84" s="1"/>
      <c r="P84" s="1"/>
      <c r="Q84" s="2"/>
      <c r="R84" s="1"/>
      <c r="S84" s="1"/>
      <c r="T84" s="2"/>
      <c r="U84" s="1"/>
      <c r="V84" s="1"/>
      <c r="W84" s="1"/>
      <c r="X84" s="1"/>
      <c r="Y84" s="9">
        <v>46</v>
      </c>
      <c r="Z84" s="1"/>
      <c r="AA84" s="6"/>
      <c r="AB84" s="2"/>
      <c r="AC84" s="2"/>
      <c r="AD84" s="1"/>
      <c r="AE84" s="2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36" ht="13.5" customHeight="1">
      <c r="A85" s="1"/>
      <c r="B85" s="4">
        <f t="shared" si="10"/>
        <v>46</v>
      </c>
      <c r="C85" s="4">
        <f t="shared" si="11"/>
        <v>1</v>
      </c>
      <c r="D85" s="4">
        <f t="shared" si="12"/>
        <v>46</v>
      </c>
      <c r="E85" s="4">
        <f t="shared" si="13"/>
        <v>0</v>
      </c>
      <c r="F85" s="12">
        <f t="shared" si="14"/>
        <v>46</v>
      </c>
      <c r="G85" s="20" t="s">
        <v>253</v>
      </c>
      <c r="H85" s="10" t="s">
        <v>254</v>
      </c>
      <c r="I85" s="20">
        <v>2008</v>
      </c>
      <c r="J85" s="20"/>
      <c r="AA85" s="7"/>
      <c r="AJ85" s="1">
        <v>46</v>
      </c>
    </row>
    <row r="86" spans="1:45" ht="13.5" customHeight="1">
      <c r="A86" s="1"/>
      <c r="B86" s="4">
        <f t="shared" si="10"/>
        <v>46</v>
      </c>
      <c r="C86" s="4">
        <f t="shared" si="11"/>
        <v>1</v>
      </c>
      <c r="D86" s="4">
        <f t="shared" si="12"/>
        <v>46</v>
      </c>
      <c r="E86" s="4">
        <f t="shared" si="13"/>
        <v>0</v>
      </c>
      <c r="F86" s="12">
        <f t="shared" si="14"/>
        <v>46</v>
      </c>
      <c r="G86" s="43" t="s">
        <v>323</v>
      </c>
      <c r="H86" s="9" t="s">
        <v>141</v>
      </c>
      <c r="I86" s="40">
        <v>2007</v>
      </c>
      <c r="J86" s="40" t="s">
        <v>311</v>
      </c>
      <c r="AS86" s="9">
        <v>46</v>
      </c>
    </row>
    <row r="87" spans="1:47" ht="13.5" customHeight="1">
      <c r="A87" s="1"/>
      <c r="B87" s="4">
        <f t="shared" si="10"/>
        <v>46</v>
      </c>
      <c r="C87" s="4">
        <f t="shared" si="11"/>
        <v>1</v>
      </c>
      <c r="D87" s="4">
        <f t="shared" si="12"/>
        <v>46</v>
      </c>
      <c r="E87" s="4">
        <f t="shared" si="13"/>
        <v>0</v>
      </c>
      <c r="F87" s="12">
        <f t="shared" si="14"/>
        <v>46</v>
      </c>
      <c r="G87" s="25" t="s">
        <v>58</v>
      </c>
      <c r="H87" s="25" t="s">
        <v>59</v>
      </c>
      <c r="I87" s="20">
        <v>2007</v>
      </c>
      <c r="J87" s="25" t="s">
        <v>60</v>
      </c>
      <c r="K87" s="9">
        <v>46</v>
      </c>
      <c r="M87" s="8"/>
      <c r="AB87" s="3"/>
      <c r="AU87" s="13"/>
    </row>
    <row r="88" spans="2:48" ht="13.5" customHeight="1">
      <c r="B88" s="4">
        <f t="shared" si="10"/>
        <v>46</v>
      </c>
      <c r="C88" s="4">
        <f t="shared" si="11"/>
        <v>1</v>
      </c>
      <c r="D88" s="4">
        <f t="shared" si="12"/>
        <v>46</v>
      </c>
      <c r="E88" s="4">
        <f t="shared" si="13"/>
        <v>0</v>
      </c>
      <c r="F88" s="12">
        <f t="shared" si="14"/>
        <v>46</v>
      </c>
      <c r="G88" s="23" t="s">
        <v>336</v>
      </c>
      <c r="H88" s="10" t="s">
        <v>337</v>
      </c>
      <c r="I88" s="10">
        <v>2008</v>
      </c>
      <c r="J88" s="23" t="s">
        <v>329</v>
      </c>
      <c r="AV88" s="9">
        <v>46</v>
      </c>
    </row>
    <row r="89" spans="1:40" ht="13.5" customHeight="1">
      <c r="A89" s="1"/>
      <c r="B89" s="4">
        <f t="shared" si="10"/>
        <v>46</v>
      </c>
      <c r="C89" s="4">
        <f t="shared" si="11"/>
        <v>1</v>
      </c>
      <c r="D89" s="4">
        <f t="shared" si="12"/>
        <v>46</v>
      </c>
      <c r="E89" s="4">
        <f t="shared" si="13"/>
        <v>0</v>
      </c>
      <c r="F89" s="12">
        <f t="shared" si="14"/>
        <v>46</v>
      </c>
      <c r="G89" s="20" t="s">
        <v>292</v>
      </c>
      <c r="H89" s="10" t="s">
        <v>293</v>
      </c>
      <c r="I89" s="20">
        <v>2008</v>
      </c>
      <c r="J89" s="20"/>
      <c r="AJ89" s="1"/>
      <c r="AN89" s="9">
        <v>46</v>
      </c>
    </row>
    <row r="90" spans="1:42" ht="13.5" customHeight="1">
      <c r="A90" s="1"/>
      <c r="B90" s="4">
        <f t="shared" si="10"/>
        <v>46</v>
      </c>
      <c r="C90" s="4">
        <f t="shared" si="11"/>
        <v>1</v>
      </c>
      <c r="D90" s="4">
        <f t="shared" si="12"/>
        <v>46</v>
      </c>
      <c r="E90" s="4">
        <f t="shared" si="13"/>
        <v>0</v>
      </c>
      <c r="F90" s="12">
        <f t="shared" si="14"/>
        <v>46</v>
      </c>
      <c r="G90" s="20" t="s">
        <v>306</v>
      </c>
      <c r="H90" s="20" t="s">
        <v>307</v>
      </c>
      <c r="I90" s="20">
        <v>2008</v>
      </c>
      <c r="J90" s="20" t="s">
        <v>308</v>
      </c>
      <c r="AP90" s="9">
        <v>46</v>
      </c>
    </row>
    <row r="91" spans="1:30" ht="13.5" customHeight="1">
      <c r="A91" s="1"/>
      <c r="B91" s="4">
        <f t="shared" si="10"/>
        <v>45</v>
      </c>
      <c r="C91" s="4">
        <f t="shared" si="11"/>
        <v>1</v>
      </c>
      <c r="D91" s="4">
        <f t="shared" si="12"/>
        <v>45</v>
      </c>
      <c r="E91" s="4">
        <f t="shared" si="13"/>
        <v>0</v>
      </c>
      <c r="F91" s="12">
        <f t="shared" si="14"/>
        <v>45</v>
      </c>
      <c r="G91" s="20" t="s">
        <v>197</v>
      </c>
      <c r="H91" s="20" t="s">
        <v>159</v>
      </c>
      <c r="I91" s="37"/>
      <c r="J91" s="20" t="s">
        <v>24</v>
      </c>
      <c r="AD91" s="9">
        <v>45</v>
      </c>
    </row>
    <row r="92" spans="1:32" ht="13.5" customHeight="1">
      <c r="A92" s="1"/>
      <c r="B92" s="4">
        <f t="shared" si="10"/>
        <v>45</v>
      </c>
      <c r="C92" s="4">
        <f t="shared" si="11"/>
        <v>1</v>
      </c>
      <c r="D92" s="4">
        <f t="shared" si="12"/>
        <v>45</v>
      </c>
      <c r="E92" s="4">
        <f t="shared" si="13"/>
        <v>0</v>
      </c>
      <c r="F92" s="12">
        <f t="shared" si="14"/>
        <v>45</v>
      </c>
      <c r="G92" s="10" t="s">
        <v>274</v>
      </c>
      <c r="H92" s="25" t="s">
        <v>76</v>
      </c>
      <c r="I92" s="20">
        <v>2008</v>
      </c>
      <c r="J92" s="25" t="s">
        <v>270</v>
      </c>
      <c r="AF92" s="9">
        <v>45</v>
      </c>
    </row>
    <row r="93" spans="1:48" ht="12.75">
      <c r="A93" s="1"/>
      <c r="B93" s="4">
        <f t="shared" si="10"/>
        <v>45</v>
      </c>
      <c r="C93" s="4">
        <f t="shared" si="11"/>
        <v>1</v>
      </c>
      <c r="D93" s="4">
        <f t="shared" si="12"/>
        <v>45</v>
      </c>
      <c r="E93" s="4">
        <f t="shared" si="13"/>
        <v>0</v>
      </c>
      <c r="F93" s="12">
        <f t="shared" si="14"/>
        <v>45</v>
      </c>
      <c r="G93" s="10" t="s">
        <v>171</v>
      </c>
      <c r="H93" s="20" t="s">
        <v>172</v>
      </c>
      <c r="I93" s="20">
        <v>2007</v>
      </c>
      <c r="J93" s="20"/>
      <c r="AA93" s="9">
        <v>45</v>
      </c>
      <c r="AU93" s="5"/>
      <c r="AV93" s="5"/>
    </row>
    <row r="94" spans="1:48" ht="12.75">
      <c r="A94" s="1"/>
      <c r="B94" s="4">
        <f t="shared" si="10"/>
        <v>45</v>
      </c>
      <c r="C94" s="4">
        <f t="shared" si="11"/>
        <v>1</v>
      </c>
      <c r="D94" s="4">
        <f t="shared" si="12"/>
        <v>45</v>
      </c>
      <c r="E94" s="4">
        <f t="shared" si="13"/>
        <v>0</v>
      </c>
      <c r="F94" s="12">
        <f t="shared" si="14"/>
        <v>45</v>
      </c>
      <c r="G94" s="21" t="s">
        <v>126</v>
      </c>
      <c r="H94" s="21" t="s">
        <v>127</v>
      </c>
      <c r="I94" s="36">
        <v>2008</v>
      </c>
      <c r="J94" s="21" t="s">
        <v>128</v>
      </c>
      <c r="K94" s="8"/>
      <c r="R94" s="8">
        <v>45</v>
      </c>
      <c r="U94" s="7"/>
      <c r="AA94" s="3"/>
      <c r="AU94" s="5"/>
      <c r="AV94" s="5"/>
    </row>
    <row r="95" spans="1:28" ht="12.75">
      <c r="A95" s="1"/>
      <c r="B95" s="4">
        <f t="shared" si="10"/>
        <v>45</v>
      </c>
      <c r="C95" s="4">
        <f t="shared" si="11"/>
        <v>1</v>
      </c>
      <c r="D95" s="4">
        <f t="shared" si="12"/>
        <v>45</v>
      </c>
      <c r="E95" s="4">
        <f t="shared" si="13"/>
        <v>0</v>
      </c>
      <c r="F95" s="12">
        <f t="shared" si="14"/>
        <v>45</v>
      </c>
      <c r="G95" s="10" t="s">
        <v>188</v>
      </c>
      <c r="H95" s="20" t="s">
        <v>189</v>
      </c>
      <c r="I95" s="20">
        <v>2008</v>
      </c>
      <c r="J95" s="20" t="s">
        <v>190</v>
      </c>
      <c r="AB95" s="9">
        <v>45</v>
      </c>
    </row>
    <row r="96" spans="2:48" ht="12.75">
      <c r="B96" s="4">
        <f t="shared" si="10"/>
        <v>45</v>
      </c>
      <c r="C96" s="4">
        <f t="shared" si="11"/>
        <v>1</v>
      </c>
      <c r="D96" s="4">
        <f t="shared" si="12"/>
        <v>45</v>
      </c>
      <c r="E96" s="4">
        <f t="shared" si="13"/>
        <v>0</v>
      </c>
      <c r="F96" s="12">
        <f t="shared" si="14"/>
        <v>45</v>
      </c>
      <c r="G96" s="23" t="s">
        <v>338</v>
      </c>
      <c r="H96" s="10" t="s">
        <v>339</v>
      </c>
      <c r="I96" s="10">
        <v>2007</v>
      </c>
      <c r="J96" s="23" t="s">
        <v>340</v>
      </c>
      <c r="AV96" s="8">
        <v>45</v>
      </c>
    </row>
    <row r="97" spans="1:48" ht="12.75">
      <c r="A97" s="1"/>
      <c r="B97" s="4">
        <f t="shared" si="10"/>
        <v>45</v>
      </c>
      <c r="C97" s="4">
        <f t="shared" si="11"/>
        <v>1</v>
      </c>
      <c r="D97" s="4">
        <f t="shared" si="12"/>
        <v>45</v>
      </c>
      <c r="E97" s="4">
        <f t="shared" si="13"/>
        <v>0</v>
      </c>
      <c r="F97" s="12">
        <f t="shared" si="14"/>
        <v>45</v>
      </c>
      <c r="G97" s="10" t="s">
        <v>98</v>
      </c>
      <c r="H97" s="10" t="s">
        <v>141</v>
      </c>
      <c r="I97" s="37">
        <v>2007</v>
      </c>
      <c r="J97" s="10" t="s">
        <v>142</v>
      </c>
      <c r="K97" s="8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8">
        <v>45</v>
      </c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8"/>
      <c r="AV97" s="8"/>
    </row>
    <row r="98" spans="1:48" ht="12.75">
      <c r="A98" s="1"/>
      <c r="B98" s="4">
        <f t="shared" si="10"/>
        <v>45</v>
      </c>
      <c r="C98" s="4">
        <f t="shared" si="11"/>
        <v>1</v>
      </c>
      <c r="D98" s="4">
        <f t="shared" si="12"/>
        <v>45</v>
      </c>
      <c r="E98" s="4">
        <f t="shared" si="13"/>
        <v>0</v>
      </c>
      <c r="F98" s="12">
        <f t="shared" si="14"/>
        <v>45</v>
      </c>
      <c r="G98" s="20" t="s">
        <v>151</v>
      </c>
      <c r="H98" s="20" t="s">
        <v>152</v>
      </c>
      <c r="I98" s="20"/>
      <c r="J98" s="20" t="s">
        <v>13</v>
      </c>
      <c r="K98" s="7"/>
      <c r="M98" s="8"/>
      <c r="N98" s="8"/>
      <c r="O98" s="8"/>
      <c r="P98" s="8"/>
      <c r="Q98" s="7"/>
      <c r="R98" s="8"/>
      <c r="S98" s="8"/>
      <c r="T98" s="8"/>
      <c r="U98" s="8"/>
      <c r="V98" s="8"/>
      <c r="W98" s="8"/>
      <c r="X98" s="8"/>
      <c r="Y98" s="8"/>
      <c r="Z98" s="9">
        <v>45</v>
      </c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</row>
    <row r="99" spans="1:36" ht="12.75">
      <c r="A99" s="1"/>
      <c r="B99" s="4">
        <f t="shared" si="10"/>
        <v>45</v>
      </c>
      <c r="C99" s="4">
        <f t="shared" si="11"/>
        <v>1</v>
      </c>
      <c r="D99" s="4">
        <f t="shared" si="12"/>
        <v>45</v>
      </c>
      <c r="E99" s="4">
        <f t="shared" si="13"/>
        <v>0</v>
      </c>
      <c r="F99" s="12">
        <f t="shared" si="14"/>
        <v>45</v>
      </c>
      <c r="G99" s="20" t="s">
        <v>255</v>
      </c>
      <c r="H99" s="10" t="s">
        <v>256</v>
      </c>
      <c r="I99" s="20">
        <v>2008</v>
      </c>
      <c r="J99" s="20" t="s">
        <v>257</v>
      </c>
      <c r="AJ99" s="9">
        <v>45</v>
      </c>
    </row>
    <row r="100" spans="1:40" ht="12.75">
      <c r="A100" s="1"/>
      <c r="B100" s="4">
        <f t="shared" si="10"/>
        <v>45</v>
      </c>
      <c r="C100" s="4">
        <f t="shared" si="11"/>
        <v>1</v>
      </c>
      <c r="D100" s="4">
        <f t="shared" si="12"/>
        <v>45</v>
      </c>
      <c r="E100" s="4">
        <f t="shared" si="13"/>
        <v>0</v>
      </c>
      <c r="F100" s="12">
        <f t="shared" si="14"/>
        <v>45</v>
      </c>
      <c r="G100" s="20" t="s">
        <v>294</v>
      </c>
      <c r="H100" s="10" t="s">
        <v>295</v>
      </c>
      <c r="I100" s="20">
        <v>2008</v>
      </c>
      <c r="J100" s="20" t="s">
        <v>296</v>
      </c>
      <c r="AN100" s="9">
        <v>45</v>
      </c>
    </row>
    <row r="101" spans="2:48" ht="12.75">
      <c r="B101" s="4">
        <f t="shared" si="10"/>
        <v>44</v>
      </c>
      <c r="C101" s="4">
        <f t="shared" si="11"/>
        <v>1</v>
      </c>
      <c r="D101" s="4">
        <f t="shared" si="12"/>
        <v>44</v>
      </c>
      <c r="E101" s="4">
        <f t="shared" si="13"/>
        <v>0</v>
      </c>
      <c r="F101" s="12">
        <f t="shared" si="14"/>
        <v>44</v>
      </c>
      <c r="G101" s="23" t="s">
        <v>341</v>
      </c>
      <c r="H101" s="10" t="s">
        <v>259</v>
      </c>
      <c r="I101" s="10">
        <v>2007</v>
      </c>
      <c r="J101" s="23" t="s">
        <v>342</v>
      </c>
      <c r="AV101" s="9">
        <v>44</v>
      </c>
    </row>
    <row r="102" spans="1:48" ht="12.75">
      <c r="A102" s="1"/>
      <c r="B102" s="4">
        <f t="shared" si="10"/>
        <v>44</v>
      </c>
      <c r="C102" s="4">
        <f t="shared" si="11"/>
        <v>1</v>
      </c>
      <c r="D102" s="4">
        <f t="shared" si="12"/>
        <v>44</v>
      </c>
      <c r="E102" s="4">
        <f t="shared" si="13"/>
        <v>0</v>
      </c>
      <c r="F102" s="12">
        <f t="shared" si="14"/>
        <v>44</v>
      </c>
      <c r="G102" s="20" t="s">
        <v>198</v>
      </c>
      <c r="H102" s="20" t="s">
        <v>199</v>
      </c>
      <c r="I102" s="37"/>
      <c r="J102" s="20" t="s">
        <v>24</v>
      </c>
      <c r="K102" s="8"/>
      <c r="L102" s="1"/>
      <c r="M102" s="1"/>
      <c r="N102" s="1"/>
      <c r="O102" s="1"/>
      <c r="P102" s="1"/>
      <c r="Q102" s="1"/>
      <c r="R102" s="1"/>
      <c r="S102" s="1"/>
      <c r="U102" s="1"/>
      <c r="V102" s="1"/>
      <c r="W102" s="1"/>
      <c r="X102" s="1"/>
      <c r="Y102" s="1"/>
      <c r="Z102" s="1"/>
      <c r="AB102" s="1"/>
      <c r="AD102" s="9">
        <v>44</v>
      </c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8"/>
      <c r="AV102" s="8"/>
    </row>
    <row r="103" spans="1:32" ht="25.5">
      <c r="A103" s="1"/>
      <c r="B103" s="4">
        <f t="shared" si="10"/>
        <v>44</v>
      </c>
      <c r="C103" s="4">
        <f t="shared" si="11"/>
        <v>1</v>
      </c>
      <c r="D103" s="4">
        <f t="shared" si="12"/>
        <v>44</v>
      </c>
      <c r="E103" s="4">
        <f t="shared" si="13"/>
        <v>0</v>
      </c>
      <c r="F103" s="12">
        <f t="shared" si="14"/>
        <v>44</v>
      </c>
      <c r="G103" s="10" t="s">
        <v>161</v>
      </c>
      <c r="H103" s="25" t="s">
        <v>74</v>
      </c>
      <c r="I103" s="20">
        <v>2008</v>
      </c>
      <c r="J103" s="25" t="s">
        <v>270</v>
      </c>
      <c r="AF103" s="9">
        <v>44</v>
      </c>
    </row>
    <row r="104" spans="1:48" ht="12.75">
      <c r="A104" s="1"/>
      <c r="B104" s="4">
        <f t="shared" si="10"/>
        <v>44</v>
      </c>
      <c r="C104" s="4">
        <f t="shared" si="11"/>
        <v>1</v>
      </c>
      <c r="D104" s="4">
        <f t="shared" si="12"/>
        <v>44</v>
      </c>
      <c r="E104" s="4">
        <f t="shared" si="13"/>
        <v>0</v>
      </c>
      <c r="F104" s="12">
        <f t="shared" si="14"/>
        <v>44</v>
      </c>
      <c r="G104" s="10" t="s">
        <v>143</v>
      </c>
      <c r="H104" s="10" t="s">
        <v>144</v>
      </c>
      <c r="I104" s="37">
        <v>2008</v>
      </c>
      <c r="J104" s="10" t="s">
        <v>142</v>
      </c>
      <c r="K104" s="1"/>
      <c r="O104" s="8"/>
      <c r="Y104" s="9">
        <v>44</v>
      </c>
      <c r="AU104" s="8"/>
      <c r="AV104" s="8"/>
    </row>
    <row r="105" spans="1:28" ht="12.75">
      <c r="A105" s="1"/>
      <c r="B105" s="4">
        <f aca="true" t="shared" si="15" ref="B105:B136">SUM(K105:AV105)</f>
        <v>44</v>
      </c>
      <c r="C105" s="4">
        <f aca="true" t="shared" si="16" ref="C105:C136">COUNT(K105:AV105)</f>
        <v>1</v>
      </c>
      <c r="D105" s="4">
        <f aca="true" t="shared" si="17" ref="D105:D136">IF(COUNT(K105:AV105)&gt;0,LARGE(K105:AV105,1),0)+IF(COUNT(K105:AV105)&gt;1,LARGE(K105:AV105,2),0)+IF(COUNT(K105:AV105)&gt;2,LARGE(K105:AV105,3),0)+IF(COUNT(K105:AV105)&gt;3,LARGE(K105:AV105,4),0)+IF(COUNT(K105:AV105)&gt;4,LARGE(K105:AV105,5),0)+IF(COUNT(K105:AV105)&gt;5,LARGE(K105:AV105,6),0)+IF(COUNT(K105:AV105)&gt;6,LARGE(K105:AV105,7),0)</f>
        <v>44</v>
      </c>
      <c r="E105" s="4">
        <f aca="true" t="shared" si="18" ref="E105:E136">IF(COUNT(K105:AV105)&lt;11,IF(COUNT(K105:AT105)&gt;6,(COUNT(K105:AT105)-7),0)*20,80)</f>
        <v>0</v>
      </c>
      <c r="F105" s="12">
        <f aca="true" t="shared" si="19" ref="F105:F136">D105+E105</f>
        <v>44</v>
      </c>
      <c r="G105" s="10" t="s">
        <v>191</v>
      </c>
      <c r="H105" s="20" t="s">
        <v>192</v>
      </c>
      <c r="I105" s="20">
        <v>2007</v>
      </c>
      <c r="J105" s="20"/>
      <c r="AB105" s="9">
        <v>44</v>
      </c>
    </row>
    <row r="106" spans="1:45" ht="12.75">
      <c r="A106" s="1"/>
      <c r="B106" s="4">
        <f t="shared" si="15"/>
        <v>44</v>
      </c>
      <c r="C106" s="4">
        <f t="shared" si="16"/>
        <v>1</v>
      </c>
      <c r="D106" s="4">
        <f t="shared" si="17"/>
        <v>44</v>
      </c>
      <c r="E106" s="4">
        <f t="shared" si="18"/>
        <v>0</v>
      </c>
      <c r="F106" s="12">
        <f t="shared" si="19"/>
        <v>44</v>
      </c>
      <c r="G106" s="43" t="s">
        <v>322</v>
      </c>
      <c r="H106" s="9" t="s">
        <v>152</v>
      </c>
      <c r="I106" s="40">
        <v>2008</v>
      </c>
      <c r="J106" s="40" t="s">
        <v>252</v>
      </c>
      <c r="AS106" s="9">
        <v>44</v>
      </c>
    </row>
    <row r="107" spans="1:48" ht="12.75">
      <c r="A107" s="1"/>
      <c r="B107" s="4">
        <f t="shared" si="15"/>
        <v>44</v>
      </c>
      <c r="C107" s="4">
        <f t="shared" si="16"/>
        <v>1</v>
      </c>
      <c r="D107" s="4">
        <f t="shared" si="17"/>
        <v>44</v>
      </c>
      <c r="E107" s="4">
        <f t="shared" si="18"/>
        <v>0</v>
      </c>
      <c r="F107" s="12">
        <f t="shared" si="19"/>
        <v>44</v>
      </c>
      <c r="G107" s="10" t="s">
        <v>173</v>
      </c>
      <c r="H107" s="20" t="s">
        <v>174</v>
      </c>
      <c r="I107" s="20">
        <v>2007</v>
      </c>
      <c r="J107" s="20" t="s">
        <v>160</v>
      </c>
      <c r="AA107" s="9">
        <v>44</v>
      </c>
      <c r="AU107" s="5"/>
      <c r="AV107" s="5"/>
    </row>
    <row r="108" spans="1:48" ht="12.75">
      <c r="A108" s="1"/>
      <c r="B108" s="4">
        <f t="shared" si="15"/>
        <v>44</v>
      </c>
      <c r="C108" s="4">
        <f t="shared" si="16"/>
        <v>1</v>
      </c>
      <c r="D108" s="4">
        <f t="shared" si="17"/>
        <v>44</v>
      </c>
      <c r="E108" s="4">
        <f t="shared" si="18"/>
        <v>0</v>
      </c>
      <c r="F108" s="12">
        <f t="shared" si="19"/>
        <v>44</v>
      </c>
      <c r="G108" s="20" t="s">
        <v>102</v>
      </c>
      <c r="H108" s="10" t="s">
        <v>103</v>
      </c>
      <c r="I108" s="20">
        <v>2007</v>
      </c>
      <c r="J108" s="20" t="s">
        <v>104</v>
      </c>
      <c r="N108" s="9">
        <v>44</v>
      </c>
      <c r="AU108" s="5"/>
      <c r="AV108" s="5"/>
    </row>
    <row r="109" spans="1:37" ht="26.25">
      <c r="A109" s="1"/>
      <c r="B109" s="4">
        <f t="shared" si="15"/>
        <v>44</v>
      </c>
      <c r="C109" s="4">
        <f t="shared" si="16"/>
        <v>1</v>
      </c>
      <c r="D109" s="4">
        <f t="shared" si="17"/>
        <v>44</v>
      </c>
      <c r="E109" s="4">
        <f t="shared" si="18"/>
        <v>0</v>
      </c>
      <c r="F109" s="12">
        <f t="shared" si="19"/>
        <v>44</v>
      </c>
      <c r="G109" s="33" t="s">
        <v>227</v>
      </c>
      <c r="H109" s="10" t="s">
        <v>228</v>
      </c>
      <c r="I109" s="20" t="s">
        <v>213</v>
      </c>
      <c r="J109" s="25" t="s">
        <v>220</v>
      </c>
      <c r="AK109" s="9">
        <v>44</v>
      </c>
    </row>
    <row r="110" spans="1:47" ht="12.75">
      <c r="A110" s="1"/>
      <c r="B110" s="4">
        <f t="shared" si="15"/>
        <v>44</v>
      </c>
      <c r="C110" s="4">
        <f t="shared" si="16"/>
        <v>1</v>
      </c>
      <c r="D110" s="4">
        <f t="shared" si="17"/>
        <v>44</v>
      </c>
      <c r="E110" s="4">
        <f t="shared" si="18"/>
        <v>0</v>
      </c>
      <c r="F110" s="12">
        <f t="shared" si="19"/>
        <v>44</v>
      </c>
      <c r="G110" s="25" t="s">
        <v>61</v>
      </c>
      <c r="H110" s="25" t="s">
        <v>62</v>
      </c>
      <c r="I110" s="20">
        <v>2007</v>
      </c>
      <c r="J110" s="25" t="s">
        <v>41</v>
      </c>
      <c r="K110" s="9">
        <v>44</v>
      </c>
      <c r="L110" s="1"/>
      <c r="M110" s="1"/>
      <c r="N110" s="1"/>
      <c r="O110" s="1"/>
      <c r="P110" s="1"/>
      <c r="Q110" s="1"/>
      <c r="R110" s="1"/>
      <c r="S110" s="1"/>
      <c r="U110" s="1"/>
      <c r="V110" s="1"/>
      <c r="W110" s="1"/>
      <c r="X110" s="1"/>
      <c r="Y110" s="1"/>
      <c r="Z110" s="1"/>
      <c r="AA110" s="5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3"/>
    </row>
    <row r="111" spans="1:36" ht="13.5" customHeight="1">
      <c r="A111" s="1"/>
      <c r="B111" s="4">
        <f t="shared" si="15"/>
        <v>44</v>
      </c>
      <c r="C111" s="4">
        <f t="shared" si="16"/>
        <v>1</v>
      </c>
      <c r="D111" s="4">
        <f t="shared" si="17"/>
        <v>44</v>
      </c>
      <c r="E111" s="4">
        <f t="shared" si="18"/>
        <v>0</v>
      </c>
      <c r="F111" s="12">
        <f t="shared" si="19"/>
        <v>44</v>
      </c>
      <c r="G111" s="20" t="s">
        <v>258</v>
      </c>
      <c r="H111" s="10" t="s">
        <v>259</v>
      </c>
      <c r="I111" s="20">
        <v>2007</v>
      </c>
      <c r="J111" s="20"/>
      <c r="AJ111" s="1">
        <v>44</v>
      </c>
    </row>
    <row r="112" spans="1:36" ht="13.5" customHeight="1">
      <c r="A112" s="1"/>
      <c r="B112" s="4">
        <f t="shared" si="15"/>
        <v>43</v>
      </c>
      <c r="C112" s="4">
        <f t="shared" si="16"/>
        <v>1</v>
      </c>
      <c r="D112" s="4">
        <f t="shared" si="17"/>
        <v>43</v>
      </c>
      <c r="E112" s="4">
        <f t="shared" si="18"/>
        <v>0</v>
      </c>
      <c r="F112" s="12">
        <f t="shared" si="19"/>
        <v>43</v>
      </c>
      <c r="G112" s="20" t="s">
        <v>260</v>
      </c>
      <c r="H112" s="10" t="s">
        <v>261</v>
      </c>
      <c r="I112" s="20">
        <v>2007</v>
      </c>
      <c r="J112" s="20" t="s">
        <v>262</v>
      </c>
      <c r="AJ112" s="9">
        <v>43</v>
      </c>
    </row>
    <row r="113" spans="1:47" ht="13.5" customHeight="1">
      <c r="A113" s="1"/>
      <c r="B113" s="4">
        <f t="shared" si="15"/>
        <v>43</v>
      </c>
      <c r="C113" s="4">
        <f t="shared" si="16"/>
        <v>1</v>
      </c>
      <c r="D113" s="4">
        <f t="shared" si="17"/>
        <v>43</v>
      </c>
      <c r="E113" s="4">
        <f t="shared" si="18"/>
        <v>0</v>
      </c>
      <c r="F113" s="12">
        <f t="shared" si="19"/>
        <v>43</v>
      </c>
      <c r="G113" s="25" t="s">
        <v>54</v>
      </c>
      <c r="H113" s="25" t="s">
        <v>63</v>
      </c>
      <c r="I113" s="20">
        <v>2007</v>
      </c>
      <c r="J113" s="25" t="s">
        <v>41</v>
      </c>
      <c r="K113" s="1">
        <v>43</v>
      </c>
      <c r="L113" s="1"/>
      <c r="M113" s="1"/>
      <c r="N113" s="1"/>
      <c r="O113" s="1"/>
      <c r="P113" s="1"/>
      <c r="Q113" s="1"/>
      <c r="R113" s="1"/>
      <c r="S113" s="1"/>
      <c r="U113" s="1"/>
      <c r="V113" s="1"/>
      <c r="W113" s="1"/>
      <c r="X113" s="1"/>
      <c r="Y113" s="1"/>
      <c r="Z113" s="1"/>
      <c r="AA113" s="5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3"/>
    </row>
    <row r="114" spans="1:48" ht="13.5" customHeight="1">
      <c r="A114" s="1"/>
      <c r="B114" s="4">
        <f t="shared" si="15"/>
        <v>43</v>
      </c>
      <c r="C114" s="4">
        <f t="shared" si="16"/>
        <v>1</v>
      </c>
      <c r="D114" s="4">
        <f t="shared" si="17"/>
        <v>43</v>
      </c>
      <c r="E114" s="4">
        <f t="shared" si="18"/>
        <v>0</v>
      </c>
      <c r="F114" s="12">
        <f t="shared" si="19"/>
        <v>43</v>
      </c>
      <c r="G114" s="20" t="s">
        <v>105</v>
      </c>
      <c r="H114" s="10" t="s">
        <v>106</v>
      </c>
      <c r="I114" s="20">
        <v>2008</v>
      </c>
      <c r="J114" s="20" t="s">
        <v>9</v>
      </c>
      <c r="N114" s="9">
        <v>43</v>
      </c>
      <c r="AU114" s="8"/>
      <c r="AV114" s="8"/>
    </row>
    <row r="115" spans="1:48" ht="13.5" customHeight="1">
      <c r="A115" s="1"/>
      <c r="B115" s="4">
        <f t="shared" si="15"/>
        <v>43</v>
      </c>
      <c r="C115" s="4">
        <f t="shared" si="16"/>
        <v>1</v>
      </c>
      <c r="D115" s="4">
        <f t="shared" si="17"/>
        <v>43</v>
      </c>
      <c r="E115" s="4">
        <f t="shared" si="18"/>
        <v>0</v>
      </c>
      <c r="F115" s="12">
        <f t="shared" si="19"/>
        <v>43</v>
      </c>
      <c r="G115" s="10" t="s">
        <v>175</v>
      </c>
      <c r="H115" s="20" t="s">
        <v>176</v>
      </c>
      <c r="I115" s="20">
        <v>2008</v>
      </c>
      <c r="J115" s="20" t="s">
        <v>177</v>
      </c>
      <c r="AA115" s="9">
        <v>43</v>
      </c>
      <c r="AU115" s="8"/>
      <c r="AV115" s="8"/>
    </row>
    <row r="116" spans="1:48" ht="13.5" customHeight="1">
      <c r="A116" s="1"/>
      <c r="B116" s="4">
        <f t="shared" si="15"/>
        <v>43</v>
      </c>
      <c r="C116" s="4">
        <f t="shared" si="16"/>
        <v>1</v>
      </c>
      <c r="D116" s="4">
        <f t="shared" si="17"/>
        <v>43</v>
      </c>
      <c r="E116" s="4">
        <f t="shared" si="18"/>
        <v>0</v>
      </c>
      <c r="F116" s="12">
        <f t="shared" si="19"/>
        <v>43</v>
      </c>
      <c r="G116" s="20" t="s">
        <v>200</v>
      </c>
      <c r="H116" s="20" t="s">
        <v>201</v>
      </c>
      <c r="I116" s="37"/>
      <c r="J116" s="20" t="s">
        <v>202</v>
      </c>
      <c r="L116" s="8"/>
      <c r="M116" s="8"/>
      <c r="N116" s="8"/>
      <c r="O116" s="8"/>
      <c r="P116" s="8"/>
      <c r="Q116" s="8"/>
      <c r="R116" s="8"/>
      <c r="S116" s="8"/>
      <c r="U116" s="8"/>
      <c r="V116" s="8"/>
      <c r="W116" s="8"/>
      <c r="X116" s="8"/>
      <c r="Y116" s="8"/>
      <c r="Z116" s="8"/>
      <c r="AB116" s="8"/>
      <c r="AC116" s="27"/>
      <c r="AD116" s="9">
        <v>43</v>
      </c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5"/>
      <c r="AV116" s="5"/>
    </row>
    <row r="117" spans="2:48" ht="13.5" customHeight="1">
      <c r="B117" s="4">
        <f t="shared" si="15"/>
        <v>43</v>
      </c>
      <c r="C117" s="4">
        <f t="shared" si="16"/>
        <v>1</v>
      </c>
      <c r="D117" s="4">
        <f t="shared" si="17"/>
        <v>43</v>
      </c>
      <c r="E117" s="4">
        <f t="shared" si="18"/>
        <v>0</v>
      </c>
      <c r="F117" s="12">
        <f t="shared" si="19"/>
        <v>43</v>
      </c>
      <c r="G117" s="23" t="s">
        <v>343</v>
      </c>
      <c r="H117" s="10" t="s">
        <v>344</v>
      </c>
      <c r="I117" s="10">
        <v>2008</v>
      </c>
      <c r="J117" s="23" t="s">
        <v>329</v>
      </c>
      <c r="AV117" s="8">
        <v>43</v>
      </c>
    </row>
    <row r="118" spans="1:32" ht="13.5" customHeight="1">
      <c r="A118" s="1"/>
      <c r="B118" s="4">
        <f t="shared" si="15"/>
        <v>43</v>
      </c>
      <c r="C118" s="4">
        <f t="shared" si="16"/>
        <v>1</v>
      </c>
      <c r="D118" s="4">
        <f t="shared" si="17"/>
        <v>43</v>
      </c>
      <c r="E118" s="4">
        <f t="shared" si="18"/>
        <v>0</v>
      </c>
      <c r="F118" s="12">
        <f t="shared" si="19"/>
        <v>43</v>
      </c>
      <c r="G118" s="10" t="s">
        <v>275</v>
      </c>
      <c r="H118" s="25" t="s">
        <v>276</v>
      </c>
      <c r="I118" s="20">
        <v>2007</v>
      </c>
      <c r="J118" s="25" t="s">
        <v>270</v>
      </c>
      <c r="AF118" s="9">
        <v>43</v>
      </c>
    </row>
    <row r="119" spans="1:30" ht="13.5" customHeight="1">
      <c r="A119" s="1"/>
      <c r="B119" s="4">
        <f t="shared" si="15"/>
        <v>42</v>
      </c>
      <c r="C119" s="4">
        <f t="shared" si="16"/>
        <v>1</v>
      </c>
      <c r="D119" s="4">
        <f t="shared" si="17"/>
        <v>42</v>
      </c>
      <c r="E119" s="4">
        <f t="shared" si="18"/>
        <v>0</v>
      </c>
      <c r="F119" s="12">
        <f t="shared" si="19"/>
        <v>42</v>
      </c>
      <c r="G119" s="20" t="s">
        <v>203</v>
      </c>
      <c r="H119" s="20" t="s">
        <v>204</v>
      </c>
      <c r="I119" s="37"/>
      <c r="J119" s="20" t="s">
        <v>205</v>
      </c>
      <c r="AD119" s="9">
        <v>42</v>
      </c>
    </row>
    <row r="120" spans="2:48" ht="12.75">
      <c r="B120" s="4">
        <f t="shared" si="15"/>
        <v>42</v>
      </c>
      <c r="C120" s="4">
        <f t="shared" si="16"/>
        <v>1</v>
      </c>
      <c r="D120" s="4">
        <f t="shared" si="17"/>
        <v>42</v>
      </c>
      <c r="E120" s="4">
        <f t="shared" si="18"/>
        <v>0</v>
      </c>
      <c r="F120" s="12">
        <f t="shared" si="19"/>
        <v>42</v>
      </c>
      <c r="G120" s="23" t="s">
        <v>345</v>
      </c>
      <c r="H120" s="10" t="s">
        <v>251</v>
      </c>
      <c r="I120" s="10">
        <v>2008</v>
      </c>
      <c r="J120" s="23" t="s">
        <v>329</v>
      </c>
      <c r="AV120" s="9">
        <v>42</v>
      </c>
    </row>
    <row r="121" spans="1:36" ht="12.75">
      <c r="A121" s="1"/>
      <c r="B121" s="4">
        <f t="shared" si="15"/>
        <v>42</v>
      </c>
      <c r="C121" s="4">
        <f t="shared" si="16"/>
        <v>1</v>
      </c>
      <c r="D121" s="4">
        <f t="shared" si="17"/>
        <v>42</v>
      </c>
      <c r="E121" s="4">
        <f t="shared" si="18"/>
        <v>0</v>
      </c>
      <c r="F121" s="12">
        <f t="shared" si="19"/>
        <v>42</v>
      </c>
      <c r="G121" s="20" t="s">
        <v>263</v>
      </c>
      <c r="H121" s="10" t="s">
        <v>264</v>
      </c>
      <c r="I121" s="20">
        <v>2007</v>
      </c>
      <c r="J121" s="20" t="s">
        <v>262</v>
      </c>
      <c r="K121" s="8"/>
      <c r="AJ121" s="1">
        <v>42</v>
      </c>
    </row>
    <row r="122" spans="1:40" ht="12.75">
      <c r="A122" s="1"/>
      <c r="B122" s="4">
        <f t="shared" si="15"/>
        <v>42</v>
      </c>
      <c r="C122" s="4">
        <f t="shared" si="16"/>
        <v>1</v>
      </c>
      <c r="D122" s="4">
        <f t="shared" si="17"/>
        <v>42</v>
      </c>
      <c r="E122" s="4">
        <f t="shared" si="18"/>
        <v>0</v>
      </c>
      <c r="F122" s="12">
        <f t="shared" si="19"/>
        <v>42</v>
      </c>
      <c r="G122" s="20" t="s">
        <v>297</v>
      </c>
      <c r="H122" s="10" t="s">
        <v>298</v>
      </c>
      <c r="I122" s="20">
        <v>2008</v>
      </c>
      <c r="J122" s="20"/>
      <c r="AJ122" s="1"/>
      <c r="AN122" s="9">
        <v>42</v>
      </c>
    </row>
    <row r="123" spans="1:47" ht="12.75">
      <c r="A123" s="1"/>
      <c r="B123" s="4">
        <f t="shared" si="15"/>
        <v>42</v>
      </c>
      <c r="C123" s="4">
        <f t="shared" si="16"/>
        <v>1</v>
      </c>
      <c r="D123" s="4">
        <f t="shared" si="17"/>
        <v>42</v>
      </c>
      <c r="E123" s="4">
        <f t="shared" si="18"/>
        <v>0</v>
      </c>
      <c r="F123" s="12">
        <f t="shared" si="19"/>
        <v>42</v>
      </c>
      <c r="G123" s="25" t="s">
        <v>64</v>
      </c>
      <c r="H123" s="25" t="s">
        <v>65</v>
      </c>
      <c r="I123" s="20">
        <v>2007</v>
      </c>
      <c r="J123" s="25" t="s">
        <v>66</v>
      </c>
      <c r="K123" s="9">
        <v>42</v>
      </c>
      <c r="L123" s="1"/>
      <c r="M123" s="1"/>
      <c r="N123" s="1"/>
      <c r="O123" s="1"/>
      <c r="P123" s="1"/>
      <c r="Q123" s="1"/>
      <c r="R123" s="1"/>
      <c r="S123" s="1"/>
      <c r="U123" s="1"/>
      <c r="V123" s="1"/>
      <c r="W123" s="1"/>
      <c r="X123" s="1"/>
      <c r="Y123" s="1"/>
      <c r="Z123" s="1"/>
      <c r="AA123" s="5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3"/>
    </row>
    <row r="124" spans="1:48" ht="12.75">
      <c r="A124" s="1"/>
      <c r="B124" s="4">
        <f t="shared" si="15"/>
        <v>41</v>
      </c>
      <c r="C124" s="4">
        <f t="shared" si="16"/>
        <v>1</v>
      </c>
      <c r="D124" s="4">
        <f t="shared" si="17"/>
        <v>41</v>
      </c>
      <c r="E124" s="4">
        <f t="shared" si="18"/>
        <v>0</v>
      </c>
      <c r="F124" s="12">
        <f t="shared" si="19"/>
        <v>41</v>
      </c>
      <c r="G124" s="21" t="s">
        <v>134</v>
      </c>
      <c r="H124" s="21" t="s">
        <v>135</v>
      </c>
      <c r="I124" s="36">
        <v>2008</v>
      </c>
      <c r="J124" s="21" t="s">
        <v>12</v>
      </c>
      <c r="R124" s="8">
        <v>41</v>
      </c>
      <c r="AB124" s="3"/>
      <c r="AU124" s="8"/>
      <c r="AV124" s="8"/>
    </row>
    <row r="125" spans="1:48" ht="13.5" customHeight="1">
      <c r="A125" s="1"/>
      <c r="B125" s="4">
        <f t="shared" si="15"/>
        <v>41</v>
      </c>
      <c r="C125" s="4">
        <f t="shared" si="16"/>
        <v>1</v>
      </c>
      <c r="D125" s="4">
        <f t="shared" si="17"/>
        <v>41</v>
      </c>
      <c r="E125" s="4">
        <f t="shared" si="18"/>
        <v>0</v>
      </c>
      <c r="F125" s="12">
        <f t="shared" si="19"/>
        <v>41</v>
      </c>
      <c r="G125" s="44" t="s">
        <v>67</v>
      </c>
      <c r="H125" s="25" t="s">
        <v>68</v>
      </c>
      <c r="I125" s="41">
        <v>2007</v>
      </c>
      <c r="J125" s="44" t="s">
        <v>69</v>
      </c>
      <c r="K125" s="1">
        <v>41</v>
      </c>
      <c r="M125" s="8"/>
      <c r="O125" s="1"/>
      <c r="AU125" s="4"/>
      <c r="AV125" s="5"/>
    </row>
    <row r="126" spans="2:48" ht="13.5" customHeight="1">
      <c r="B126" s="4">
        <f t="shared" si="15"/>
        <v>41</v>
      </c>
      <c r="C126" s="4">
        <f t="shared" si="16"/>
        <v>1</v>
      </c>
      <c r="D126" s="4">
        <f t="shared" si="17"/>
        <v>41</v>
      </c>
      <c r="E126" s="4">
        <f t="shared" si="18"/>
        <v>0</v>
      </c>
      <c r="F126" s="12">
        <f t="shared" si="19"/>
        <v>41</v>
      </c>
      <c r="G126" s="45" t="s">
        <v>346</v>
      </c>
      <c r="H126" s="10" t="s">
        <v>347</v>
      </c>
      <c r="I126" s="42">
        <v>2008</v>
      </c>
      <c r="J126" s="45" t="s">
        <v>329</v>
      </c>
      <c r="AV126" s="8">
        <v>41</v>
      </c>
    </row>
    <row r="127" spans="1:30" ht="13.5" customHeight="1">
      <c r="A127" s="1"/>
      <c r="B127" s="4">
        <f t="shared" si="15"/>
        <v>41</v>
      </c>
      <c r="C127" s="4">
        <f t="shared" si="16"/>
        <v>1</v>
      </c>
      <c r="D127" s="4">
        <f t="shared" si="17"/>
        <v>41</v>
      </c>
      <c r="E127" s="4">
        <f t="shared" si="18"/>
        <v>0</v>
      </c>
      <c r="F127" s="12">
        <f t="shared" si="19"/>
        <v>41</v>
      </c>
      <c r="G127" s="41" t="s">
        <v>206</v>
      </c>
      <c r="H127" s="20" t="s">
        <v>207</v>
      </c>
      <c r="I127" s="46"/>
      <c r="J127" s="41" t="s">
        <v>208</v>
      </c>
      <c r="AD127" s="9">
        <v>41</v>
      </c>
    </row>
    <row r="128" spans="1:48" ht="13.5" customHeight="1">
      <c r="A128" s="1"/>
      <c r="B128" s="4">
        <f t="shared" si="15"/>
        <v>41</v>
      </c>
      <c r="C128" s="4">
        <f t="shared" si="16"/>
        <v>1</v>
      </c>
      <c r="D128" s="4">
        <f t="shared" si="17"/>
        <v>41</v>
      </c>
      <c r="E128" s="4">
        <f t="shared" si="18"/>
        <v>0</v>
      </c>
      <c r="F128" s="12">
        <f t="shared" si="19"/>
        <v>41</v>
      </c>
      <c r="G128" s="41" t="s">
        <v>109</v>
      </c>
      <c r="H128" s="10" t="s">
        <v>110</v>
      </c>
      <c r="I128" s="41">
        <v>2008</v>
      </c>
      <c r="J128" s="41" t="s">
        <v>95</v>
      </c>
      <c r="K128" s="1"/>
      <c r="M128" s="8"/>
      <c r="N128" s="9">
        <v>41</v>
      </c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</row>
    <row r="129" spans="1:36" ht="13.5" customHeight="1">
      <c r="A129" s="1"/>
      <c r="B129" s="4">
        <f t="shared" si="15"/>
        <v>41</v>
      </c>
      <c r="C129" s="4">
        <f t="shared" si="16"/>
        <v>1</v>
      </c>
      <c r="D129" s="4">
        <f t="shared" si="17"/>
        <v>41</v>
      </c>
      <c r="E129" s="4">
        <f t="shared" si="18"/>
        <v>0</v>
      </c>
      <c r="F129" s="12">
        <f t="shared" si="19"/>
        <v>41</v>
      </c>
      <c r="G129" s="20" t="s">
        <v>265</v>
      </c>
      <c r="H129" s="10" t="s">
        <v>266</v>
      </c>
      <c r="I129" s="20">
        <v>2007</v>
      </c>
      <c r="J129" s="20" t="s">
        <v>262</v>
      </c>
      <c r="AJ129" s="9">
        <v>41</v>
      </c>
    </row>
    <row r="130" spans="1:30" ht="13.5" customHeight="1">
      <c r="A130" s="1"/>
      <c r="B130" s="4">
        <f t="shared" si="15"/>
        <v>40</v>
      </c>
      <c r="C130" s="4">
        <f t="shared" si="16"/>
        <v>1</v>
      </c>
      <c r="D130" s="4">
        <f t="shared" si="17"/>
        <v>40</v>
      </c>
      <c r="E130" s="4">
        <f t="shared" si="18"/>
        <v>0</v>
      </c>
      <c r="F130" s="12">
        <f t="shared" si="19"/>
        <v>40</v>
      </c>
      <c r="G130" s="20" t="s">
        <v>209</v>
      </c>
      <c r="H130" s="20" t="s">
        <v>65</v>
      </c>
      <c r="I130" s="37"/>
      <c r="J130" s="20" t="s">
        <v>210</v>
      </c>
      <c r="AD130" s="9">
        <v>40</v>
      </c>
    </row>
    <row r="131" spans="1:48" ht="13.5" customHeight="1">
      <c r="A131" s="1"/>
      <c r="B131" s="4">
        <f t="shared" si="15"/>
        <v>40</v>
      </c>
      <c r="C131" s="4">
        <f t="shared" si="16"/>
        <v>1</v>
      </c>
      <c r="D131" s="4">
        <f t="shared" si="17"/>
        <v>40</v>
      </c>
      <c r="E131" s="4">
        <f t="shared" si="18"/>
        <v>0</v>
      </c>
      <c r="F131" s="12">
        <f t="shared" si="19"/>
        <v>40</v>
      </c>
      <c r="G131" s="25" t="s">
        <v>70</v>
      </c>
      <c r="H131" s="25" t="s">
        <v>71</v>
      </c>
      <c r="I131" s="20">
        <v>2007</v>
      </c>
      <c r="J131" s="25" t="s">
        <v>72</v>
      </c>
      <c r="K131" s="9">
        <v>40</v>
      </c>
      <c r="AU131" s="4"/>
      <c r="AV131" s="5"/>
    </row>
    <row r="132" spans="2:48" ht="12.75">
      <c r="B132" s="4">
        <f t="shared" si="15"/>
        <v>40</v>
      </c>
      <c r="C132" s="4">
        <f t="shared" si="16"/>
        <v>1</v>
      </c>
      <c r="D132" s="4">
        <f t="shared" si="17"/>
        <v>40</v>
      </c>
      <c r="E132" s="4">
        <f t="shared" si="18"/>
        <v>0</v>
      </c>
      <c r="F132" s="12">
        <f t="shared" si="19"/>
        <v>40</v>
      </c>
      <c r="G132" s="23" t="s">
        <v>348</v>
      </c>
      <c r="H132" s="10" t="s">
        <v>349</v>
      </c>
      <c r="I132" s="10">
        <v>2007</v>
      </c>
      <c r="J132" s="23" t="s">
        <v>350</v>
      </c>
      <c r="AV132" s="9">
        <v>40</v>
      </c>
    </row>
    <row r="133" spans="1:47" ht="12.75">
      <c r="A133" s="1"/>
      <c r="B133" s="4">
        <f t="shared" si="15"/>
        <v>39</v>
      </c>
      <c r="C133" s="4">
        <f t="shared" si="16"/>
        <v>1</v>
      </c>
      <c r="D133" s="4">
        <f t="shared" si="17"/>
        <v>39</v>
      </c>
      <c r="E133" s="4">
        <f t="shared" si="18"/>
        <v>0</v>
      </c>
      <c r="F133" s="12">
        <f t="shared" si="19"/>
        <v>39</v>
      </c>
      <c r="G133" s="25" t="s">
        <v>73</v>
      </c>
      <c r="H133" s="25" t="s">
        <v>74</v>
      </c>
      <c r="I133" s="20">
        <v>2007</v>
      </c>
      <c r="J133" s="25" t="s">
        <v>42</v>
      </c>
      <c r="K133" s="1">
        <v>39</v>
      </c>
      <c r="M133" s="1"/>
      <c r="N133" s="8"/>
      <c r="O133" s="1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13"/>
    </row>
    <row r="134" spans="1:36" ht="12.75">
      <c r="A134" s="1"/>
      <c r="B134" s="4">
        <f t="shared" si="15"/>
        <v>39</v>
      </c>
      <c r="C134" s="4">
        <f t="shared" si="16"/>
        <v>1</v>
      </c>
      <c r="D134" s="4">
        <f t="shared" si="17"/>
        <v>39</v>
      </c>
      <c r="E134" s="4">
        <f t="shared" si="18"/>
        <v>0</v>
      </c>
      <c r="F134" s="12">
        <f t="shared" si="19"/>
        <v>39</v>
      </c>
      <c r="G134" s="20" t="s">
        <v>267</v>
      </c>
      <c r="H134" s="10" t="s">
        <v>242</v>
      </c>
      <c r="I134" s="20">
        <v>2008</v>
      </c>
      <c r="J134" s="20" t="s">
        <v>268</v>
      </c>
      <c r="AJ134" s="9">
        <v>39</v>
      </c>
    </row>
    <row r="135" spans="1:30" ht="12.75">
      <c r="A135" s="1"/>
      <c r="B135" s="4">
        <f t="shared" si="15"/>
        <v>39</v>
      </c>
      <c r="C135" s="4">
        <f t="shared" si="16"/>
        <v>1</v>
      </c>
      <c r="D135" s="4">
        <f t="shared" si="17"/>
        <v>39</v>
      </c>
      <c r="E135" s="4">
        <f t="shared" si="18"/>
        <v>0</v>
      </c>
      <c r="F135" s="12">
        <f t="shared" si="19"/>
        <v>39</v>
      </c>
      <c r="G135" s="20" t="s">
        <v>211</v>
      </c>
      <c r="H135" s="20" t="s">
        <v>76</v>
      </c>
      <c r="I135" s="37"/>
      <c r="J135" s="20" t="s">
        <v>212</v>
      </c>
      <c r="AD135" s="9">
        <v>39</v>
      </c>
    </row>
    <row r="136" spans="2:48" ht="12.75">
      <c r="B136" s="4">
        <f t="shared" si="15"/>
        <v>39</v>
      </c>
      <c r="C136" s="4">
        <f t="shared" si="16"/>
        <v>1</v>
      </c>
      <c r="D136" s="4">
        <f t="shared" si="17"/>
        <v>39</v>
      </c>
      <c r="E136" s="4">
        <f t="shared" si="18"/>
        <v>0</v>
      </c>
      <c r="F136" s="12">
        <f t="shared" si="19"/>
        <v>39</v>
      </c>
      <c r="G136" s="23" t="s">
        <v>351</v>
      </c>
      <c r="H136" s="10" t="s">
        <v>352</v>
      </c>
      <c r="I136" s="10">
        <v>2007</v>
      </c>
      <c r="J136" s="23" t="s">
        <v>340</v>
      </c>
      <c r="AV136" s="8">
        <v>39</v>
      </c>
    </row>
    <row r="137" spans="1:48" ht="12.75">
      <c r="A137" s="1"/>
      <c r="B137" s="4">
        <f aca="true" t="shared" si="20" ref="B137:B146">SUM(K137:AV137)</f>
        <v>39</v>
      </c>
      <c r="C137" s="4">
        <f aca="true" t="shared" si="21" ref="C137:C146">COUNT(K137:AV137)</f>
        <v>1</v>
      </c>
      <c r="D137" s="4">
        <f aca="true" t="shared" si="22" ref="D137:D146">IF(COUNT(K137:AV137)&gt;0,LARGE(K137:AV137,1),0)+IF(COUNT(K137:AV137)&gt;1,LARGE(K137:AV137,2),0)+IF(COUNT(K137:AV137)&gt;2,LARGE(K137:AV137,3),0)+IF(COUNT(K137:AV137)&gt;3,LARGE(K137:AV137,4),0)+IF(COUNT(K137:AV137)&gt;4,LARGE(K137:AV137,5),0)+IF(COUNT(K137:AV137)&gt;5,LARGE(K137:AV137,6),0)+IF(COUNT(K137:AV137)&gt;6,LARGE(K137:AV137,7),0)</f>
        <v>39</v>
      </c>
      <c r="E137" s="4">
        <f aca="true" t="shared" si="23" ref="E137:E146">IF(COUNT(K137:AV137)&lt;11,IF(COUNT(K137:AT137)&gt;6,(COUNT(K137:AT137)-7),0)*20,80)</f>
        <v>0</v>
      </c>
      <c r="F137" s="12">
        <f>D137+E137</f>
        <v>39</v>
      </c>
      <c r="G137" s="10" t="s">
        <v>178</v>
      </c>
      <c r="H137" s="20" t="s">
        <v>163</v>
      </c>
      <c r="I137" s="20">
        <v>2008</v>
      </c>
      <c r="J137" s="20" t="s">
        <v>165</v>
      </c>
      <c r="K137" s="8"/>
      <c r="L137" s="8"/>
      <c r="M137" s="8"/>
      <c r="N137" s="8"/>
      <c r="O137" s="8"/>
      <c r="P137" s="8"/>
      <c r="Q137" s="8"/>
      <c r="R137" s="8"/>
      <c r="S137" s="8"/>
      <c r="U137" s="8"/>
      <c r="V137" s="8"/>
      <c r="W137" s="8"/>
      <c r="X137" s="8"/>
      <c r="Y137" s="8"/>
      <c r="Z137" s="8"/>
      <c r="AA137" s="9">
        <v>39</v>
      </c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5"/>
      <c r="AV137" s="5"/>
    </row>
    <row r="138" spans="1:48" ht="12.75">
      <c r="A138" s="1"/>
      <c r="B138" s="4">
        <f t="shared" si="20"/>
        <v>38</v>
      </c>
      <c r="C138" s="4">
        <f t="shared" si="21"/>
        <v>1</v>
      </c>
      <c r="D138" s="4">
        <f t="shared" si="22"/>
        <v>38</v>
      </c>
      <c r="E138" s="4">
        <f t="shared" si="23"/>
        <v>0</v>
      </c>
      <c r="F138" s="12">
        <f>D138+E138</f>
        <v>38</v>
      </c>
      <c r="G138" s="10" t="s">
        <v>179</v>
      </c>
      <c r="H138" s="20" t="s">
        <v>180</v>
      </c>
      <c r="I138" s="20">
        <v>2008</v>
      </c>
      <c r="J138" s="20" t="s">
        <v>165</v>
      </c>
      <c r="K138" s="8"/>
      <c r="L138" s="8"/>
      <c r="M138" s="8"/>
      <c r="N138" s="8"/>
      <c r="O138" s="1"/>
      <c r="P138" s="8"/>
      <c r="Q138" s="1"/>
      <c r="R138" s="8"/>
      <c r="S138" s="8"/>
      <c r="T138" s="7"/>
      <c r="U138" s="8"/>
      <c r="V138" s="8"/>
      <c r="W138" s="8"/>
      <c r="X138" s="8"/>
      <c r="Y138" s="8"/>
      <c r="Z138" s="8"/>
      <c r="AA138" s="9">
        <v>38</v>
      </c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</row>
    <row r="139" spans="2:48" ht="12.75">
      <c r="B139" s="4">
        <f t="shared" si="20"/>
        <v>38</v>
      </c>
      <c r="C139" s="4">
        <f t="shared" si="21"/>
        <v>1</v>
      </c>
      <c r="D139" s="4">
        <f t="shared" si="22"/>
        <v>38</v>
      </c>
      <c r="E139" s="4">
        <f t="shared" si="23"/>
        <v>0</v>
      </c>
      <c r="F139" s="12">
        <f>D139+E139</f>
        <v>38</v>
      </c>
      <c r="G139" s="23" t="s">
        <v>353</v>
      </c>
      <c r="H139" s="10" t="s">
        <v>354</v>
      </c>
      <c r="I139" s="10">
        <v>2007</v>
      </c>
      <c r="J139" s="23" t="s">
        <v>340</v>
      </c>
      <c r="AV139" s="9">
        <v>38</v>
      </c>
    </row>
    <row r="140" spans="1:21" ht="12.75">
      <c r="A140" s="1"/>
      <c r="B140" s="4">
        <f t="shared" si="20"/>
        <v>37</v>
      </c>
      <c r="C140" s="4">
        <f t="shared" si="21"/>
        <v>1</v>
      </c>
      <c r="D140" s="4">
        <f t="shared" si="22"/>
        <v>37</v>
      </c>
      <c r="E140" s="4">
        <f t="shared" si="23"/>
        <v>0</v>
      </c>
      <c r="F140" s="12">
        <f>D140+E140</f>
        <v>37</v>
      </c>
      <c r="G140" s="20" t="s">
        <v>118</v>
      </c>
      <c r="H140" s="10" t="s">
        <v>119</v>
      </c>
      <c r="I140" s="20">
        <v>2007</v>
      </c>
      <c r="J140" s="20" t="s">
        <v>95</v>
      </c>
      <c r="N140" s="9">
        <v>37</v>
      </c>
      <c r="U140" s="3"/>
    </row>
    <row r="141" spans="2:48" ht="12.75">
      <c r="B141" s="4">
        <f t="shared" si="20"/>
        <v>37</v>
      </c>
      <c r="C141" s="4">
        <f t="shared" si="21"/>
        <v>1</v>
      </c>
      <c r="D141" s="4">
        <f t="shared" si="22"/>
        <v>37</v>
      </c>
      <c r="E141" s="4">
        <f t="shared" si="23"/>
        <v>0</v>
      </c>
      <c r="F141" s="12">
        <f>D141+E141</f>
        <v>37</v>
      </c>
      <c r="G141" s="23" t="s">
        <v>355</v>
      </c>
      <c r="H141" s="10" t="s">
        <v>356</v>
      </c>
      <c r="I141" s="10">
        <v>2007</v>
      </c>
      <c r="J141" s="23" t="s">
        <v>340</v>
      </c>
      <c r="AV141" s="8">
        <v>37</v>
      </c>
    </row>
    <row r="142" spans="1:48" ht="12.75">
      <c r="A142" s="1"/>
      <c r="B142" s="4">
        <f t="shared" si="20"/>
        <v>36</v>
      </c>
      <c r="C142" s="4">
        <f t="shared" si="21"/>
        <v>1</v>
      </c>
      <c r="D142" s="4">
        <f t="shared" si="22"/>
        <v>36</v>
      </c>
      <c r="E142" s="4">
        <f t="shared" si="23"/>
        <v>0</v>
      </c>
      <c r="F142" s="12">
        <f>D142+E142</f>
        <v>36</v>
      </c>
      <c r="G142" s="10" t="s">
        <v>181</v>
      </c>
      <c r="H142" s="20" t="s">
        <v>182</v>
      </c>
      <c r="I142" s="20">
        <v>2008</v>
      </c>
      <c r="J142" s="20" t="s">
        <v>183</v>
      </c>
      <c r="K142" s="8"/>
      <c r="L142" s="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2"/>
      <c r="Z142" s="1"/>
      <c r="AA142" s="9">
        <v>36</v>
      </c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5"/>
      <c r="AV142" s="5"/>
    </row>
    <row r="143" spans="2:48" ht="12.75">
      <c r="B143" s="4">
        <f t="shared" si="20"/>
        <v>36</v>
      </c>
      <c r="C143" s="4">
        <f t="shared" si="21"/>
        <v>1</v>
      </c>
      <c r="D143" s="4">
        <f t="shared" si="22"/>
        <v>36</v>
      </c>
      <c r="E143" s="4">
        <f t="shared" si="23"/>
        <v>0</v>
      </c>
      <c r="F143" s="12">
        <f>D143+E143</f>
        <v>36</v>
      </c>
      <c r="G143" s="23" t="s">
        <v>357</v>
      </c>
      <c r="H143" s="10" t="s">
        <v>358</v>
      </c>
      <c r="I143" s="10">
        <v>2008</v>
      </c>
      <c r="J143" s="23" t="s">
        <v>329</v>
      </c>
      <c r="AV143" s="9">
        <v>36</v>
      </c>
    </row>
    <row r="144" spans="2:48" ht="12.75">
      <c r="B144" s="4">
        <f t="shared" si="20"/>
        <v>35</v>
      </c>
      <c r="C144" s="4">
        <f t="shared" si="21"/>
        <v>1</v>
      </c>
      <c r="D144" s="4">
        <f t="shared" si="22"/>
        <v>35</v>
      </c>
      <c r="E144" s="4">
        <f t="shared" si="23"/>
        <v>0</v>
      </c>
      <c r="F144" s="12">
        <f>D144+E144</f>
        <v>35</v>
      </c>
      <c r="G144" s="23" t="s">
        <v>359</v>
      </c>
      <c r="H144" s="10" t="s">
        <v>360</v>
      </c>
      <c r="I144" s="10">
        <v>2007</v>
      </c>
      <c r="J144" s="23" t="s">
        <v>340</v>
      </c>
      <c r="AV144" s="8">
        <v>35</v>
      </c>
    </row>
    <row r="145" spans="2:48" ht="12.75">
      <c r="B145" s="4">
        <f t="shared" si="20"/>
        <v>34</v>
      </c>
      <c r="C145" s="4">
        <f t="shared" si="21"/>
        <v>1</v>
      </c>
      <c r="D145" s="4">
        <f t="shared" si="22"/>
        <v>34</v>
      </c>
      <c r="E145" s="4">
        <f t="shared" si="23"/>
        <v>0</v>
      </c>
      <c r="F145" s="12">
        <f>D145+E145</f>
        <v>34</v>
      </c>
      <c r="G145" s="23" t="s">
        <v>361</v>
      </c>
      <c r="H145" s="10" t="s">
        <v>334</v>
      </c>
      <c r="I145" s="10">
        <v>2008</v>
      </c>
      <c r="J145" s="23" t="s">
        <v>329</v>
      </c>
      <c r="AV145" s="9">
        <v>34</v>
      </c>
    </row>
    <row r="146" spans="2:48" ht="12.75">
      <c r="B146" s="4">
        <f t="shared" si="20"/>
        <v>33</v>
      </c>
      <c r="C146" s="4">
        <f t="shared" si="21"/>
        <v>1</v>
      </c>
      <c r="D146" s="4">
        <f t="shared" si="22"/>
        <v>33</v>
      </c>
      <c r="E146" s="4">
        <f t="shared" si="23"/>
        <v>0</v>
      </c>
      <c r="F146" s="12">
        <f>D146+E146</f>
        <v>33</v>
      </c>
      <c r="G146" s="23" t="s">
        <v>362</v>
      </c>
      <c r="H146" s="10" t="s">
        <v>363</v>
      </c>
      <c r="I146" s="10">
        <v>2007</v>
      </c>
      <c r="J146" s="23" t="s">
        <v>340</v>
      </c>
      <c r="AV146" s="8">
        <v>33</v>
      </c>
    </row>
  </sheetData>
  <sheetProtection/>
  <autoFilter ref="A2:AT2"/>
  <mergeCells count="1">
    <mergeCell ref="A1:N1"/>
  </mergeCells>
  <conditionalFormatting sqref="I63:I64 I61">
    <cfRule type="cellIs" priority="12" dxfId="64" operator="equal" stopIfTrue="1">
      <formula>"."</formula>
    </cfRule>
  </conditionalFormatting>
  <conditionalFormatting sqref="C32 C34 C36 C38 F32:F54 D32:D54 C40:C54 B32:B54 G54:I60 A54:F65">
    <cfRule type="expression" priority="5" dxfId="0" stopIfTrue="1">
      <formula>$C32:$C56&gt;6</formula>
    </cfRule>
  </conditionalFormatting>
  <conditionalFormatting sqref="D9:F14 D12:D15 B9:B15 B56:D84 C70:D87 B80:C91 F56:F103 D78:D103 C84:C103 B67:B103">
    <cfRule type="expression" priority="26" dxfId="0" stopIfTrue="1">
      <formula>$C9:$C31&gt;6</formula>
    </cfRule>
  </conditionalFormatting>
  <conditionalFormatting sqref="C21 C19 C23 C25 C27 C29 D19:F30 B19:B30 G65:G73 I65:I73 B65:D84 C70:D87 B80:C91 F25:F112 D78:D112 C84:C112 B67:B112">
    <cfRule type="expression" priority="36" dxfId="0" stopIfTrue="1">
      <formula>$C19:$C32&gt;6</formula>
    </cfRule>
  </conditionalFormatting>
  <conditionalFormatting sqref="B31:D48 B46:C57 F31:F63 D34:D63 C41:C63 A63:F74 D63:F87 E80:F91 F77:F110 E83:E110 D78:D110 C70:C110 B34:B110">
    <cfRule type="expression" priority="76" dxfId="0" stopIfTrue="1">
      <formula>$C31:$C46&gt;6</formula>
    </cfRule>
  </conditionalFormatting>
  <conditionalFormatting sqref="B55:D55 F55">
    <cfRule type="expression" priority="98" dxfId="0" stopIfTrue="1">
      <formula>$C55:$C78&gt;6</formula>
    </cfRule>
  </conditionalFormatting>
  <conditionalFormatting sqref="C17 D17:F18 B17:B18 B64:D64 F64 B111:F115">
    <cfRule type="expression" priority="104" dxfId="0" stopIfTrue="1">
      <formula>$C17:$C31&gt;6</formula>
    </cfRule>
  </conditionalFormatting>
  <conditionalFormatting sqref="D15:F48 F25:F61 E37:E61 D34:D61 B15:B61 A61:A70 F109:F112 B109:D112">
    <cfRule type="expression" priority="114" dxfId="0" stopIfTrue="1">
      <formula>$C15:$C32&gt;6</formula>
    </cfRule>
  </conditionalFormatting>
  <conditionalFormatting sqref="D15:F16 B15:B16 C15 B62 D62:I62 F113:F146 B113:D146">
    <cfRule type="expression" priority="118" dxfId="0" stopIfTrue="1">
      <formula>$C15:$C31&gt;6</formula>
    </cfRule>
  </conditionalFormatting>
  <conditionalFormatting sqref="A66:F75 C70:F87 E80:F91 B80:C91 F77:F117 E83:E113 D78:D117 C84:C117 B67:B117">
    <cfRule type="expression" priority="178" dxfId="0" stopIfTrue="1">
      <formula>$C66:$C78&gt;6</formula>
    </cfRule>
  </conditionalFormatting>
  <conditionalFormatting sqref="B114:E118 F67:F118">
    <cfRule type="expression" priority="296" dxfId="0" stopIfTrue="1">
      <formula>$C67:$C78&gt;6</formula>
    </cfRule>
  </conditionalFormatting>
  <conditionalFormatting sqref="A71:A78 B119:F122 F122:F146 B122:D146">
    <cfRule type="expression" priority="299" dxfId="0" stopIfTrue="1">
      <formula>$C71:$C78&gt;6</formula>
    </cfRule>
  </conditionalFormatting>
  <conditionalFormatting sqref="B9:F146 A9:A128 A9:J14">
    <cfRule type="expression" priority="311" dxfId="0" stopIfTrue="1">
      <formula>$C9:$C81&gt;6</formula>
    </cfRule>
  </conditionalFormatting>
  <conditionalFormatting sqref="A75:F78 B79:F84 E80:F91 B80:C91 F77:F122 E83:E122 D78:D122 C84:C122 B88:B122">
    <cfRule type="expression" priority="339" dxfId="0" stopIfTrue="1">
      <formula>$C75:$C78&gt;6</formula>
    </cfRule>
  </conditionalFormatting>
  <conditionalFormatting sqref="G74:J78">
    <cfRule type="expression" priority="412" dxfId="0" stopIfTrue="1">
      <formula>$C74:$C78&gt;6</formula>
    </cfRule>
  </conditionalFormatting>
  <conditionalFormatting sqref="B79:D79 F79:F91 B80:C91 D123:F146 C84:C146 B88:B146">
    <cfRule type="expression" priority="416" dxfId="0" stopIfTrue="1">
      <formula>$C79:$C81&gt;6</formula>
    </cfRule>
  </conditionalFormatting>
  <conditionalFormatting sqref="H70:H73 F118:F121 B118:D121">
    <cfRule type="expression" priority="489" dxfId="0" stopIfTrue="1">
      <formula>$C70:$C78&gt;6</formula>
    </cfRule>
  </conditionalFormatting>
  <conditionalFormatting sqref="B79:D79 F77:F91 B80:C91 C84:C146 B88:B146">
    <cfRule type="expression" priority="518" dxfId="0" stopIfTrue="1">
      <formula>$C77:$C78&gt;6</formula>
    </cfRule>
  </conditionalFormatting>
  <conditionalFormatting sqref="B12:D15 A63:A124">
    <cfRule type="expression" priority="525" dxfId="0" stopIfTrue="1">
      <formula>$C12:$C78&gt;6</formula>
    </cfRule>
  </conditionalFormatting>
  <conditionalFormatting sqref="B79:F79 E80:F91 B80:C91 E83:E146 C84:C146 B88:B146">
    <cfRule type="expression" priority="534" dxfId="0" stopIfTrue="1">
      <formula>$C79:$C138&gt;6</formula>
    </cfRule>
  </conditionalFormatting>
  <conditionalFormatting sqref="A9:A128">
    <cfRule type="expression" priority="536" dxfId="0" stopIfTrue="1">
      <formula>$C9:$C79&gt;6</formula>
    </cfRule>
  </conditionalFormatting>
  <conditionalFormatting sqref="B79:F79 E80:F91 B80:C91 E83:E146 C84:C146 B88:B146">
    <cfRule type="expression" priority="568" dxfId="0" stopIfTrue="1">
      <formula>$C79:$C135&gt;6</formula>
    </cfRule>
  </conditionalFormatting>
  <conditionalFormatting sqref="B79:F79 E80:F91 B80:C91 E83:E146 C84:C146 B88:B146">
    <cfRule type="expression" priority="589" dxfId="0" stopIfTrue="1">
      <formula>$C79:$C134&gt;6</formula>
    </cfRule>
  </conditionalFormatting>
  <conditionalFormatting sqref="E79:F91 B125:C125 E83:E146">
    <cfRule type="expression" priority="624" dxfId="0" stopIfTrue="1">
      <formula>$C79:$C79&gt;6</formula>
    </cfRule>
  </conditionalFormatting>
  <conditionalFormatting sqref="B9:F146">
    <cfRule type="expression" priority="632" dxfId="0" stopIfTrue="1">
      <formula>$C9:$C34&gt;6</formula>
    </cfRule>
  </conditionalFormatting>
  <conditionalFormatting sqref="J34:J39 A34:I48 F85:F91">
    <cfRule type="expression" priority="633" dxfId="0" stopIfTrue="1">
      <formula>$C34:$C78&gt;6</formula>
    </cfRule>
  </conditionalFormatting>
  <conditionalFormatting sqref="B15:F33 A15:A62 A15:G30 H15:J16 H19:J30 I17:J18">
    <cfRule type="expression" priority="635" dxfId="0" stopIfTrue="1">
      <formula>$C15:$C78&gt;6</formula>
    </cfRule>
  </conditionalFormatting>
  <conditionalFormatting sqref="A31:J31 B79:F79 E80:F82 B80:C82">
    <cfRule type="expression" priority="639" dxfId="0" stopIfTrue="1">
      <formula>$C31:$C78&gt;6</formula>
    </cfRule>
  </conditionalFormatting>
  <conditionalFormatting sqref="J33 F81:F84">
    <cfRule type="expression" priority="640" dxfId="0" stopIfTrue="1">
      <formula>$C33:$C78&gt;6</formula>
    </cfRule>
  </conditionalFormatting>
  <conditionalFormatting sqref="A32:J33 F79:F80 E83:F91 B83:C91 E83:E146 C84:C146 B88:B146">
    <cfRule type="expression" priority="651" dxfId="0" stopIfTrue="1">
      <formula>$C32:$C78&gt;6</formula>
    </cfRule>
  </conditionalFormatting>
  <conditionalFormatting sqref="F25:F35">
    <cfRule type="expression" priority="654" dxfId="0" stopIfTrue="1">
      <formula>$C25:$C78&gt;6</formula>
    </cfRule>
  </conditionalFormatting>
  <conditionalFormatting sqref="A49:I53">
    <cfRule type="expression" priority="663" dxfId="0" stopIfTrue="1">
      <formula>$C49:$C78&gt;6</formula>
    </cfRule>
  </conditionalFormatting>
  <conditionalFormatting sqref="J37 E37:E42">
    <cfRule type="expression" priority="665" dxfId="0" stopIfTrue="1">
      <formula>$C37:$C78&gt;6</formula>
    </cfRule>
  </conditionalFormatting>
  <conditionalFormatting sqref="J39">
    <cfRule type="expression" priority="667" dxfId="0" stopIfTrue="1">
      <formula>$C39:$C78&gt;6</formula>
    </cfRule>
  </conditionalFormatting>
  <conditionalFormatting sqref="J41 C41:C42">
    <cfRule type="expression" priority="669" dxfId="0" stopIfTrue="1">
      <formula>$C41:$C78&gt;6</formula>
    </cfRule>
  </conditionalFormatting>
  <conditionalFormatting sqref="J47">
    <cfRule type="expression" priority="671" dxfId="0" stopIfTrue="1">
      <formula>$C47:$C78&gt;6</formula>
    </cfRule>
  </conditionalFormatting>
  <conditionalFormatting sqref="J45 F45:F59">
    <cfRule type="expression" priority="672" dxfId="0" stopIfTrue="1">
      <formula>$C45:$C78&gt;6</formula>
    </cfRule>
  </conditionalFormatting>
  <conditionalFormatting sqref="J42:J43">
    <cfRule type="expression" priority="673" dxfId="0" stopIfTrue="1">
      <formula>$C42:$C78&gt;6</formula>
    </cfRule>
  </conditionalFormatting>
  <conditionalFormatting sqref="A43:F57">
    <cfRule type="expression" priority="674" dxfId="0" stopIfTrue="1">
      <formula>$C43:$C78&gt;6</formula>
    </cfRule>
  </conditionalFormatting>
  <conditionalFormatting sqref="J36 F36:F44">
    <cfRule type="expression" priority="675" dxfId="0" stopIfTrue="1">
      <formula>$C36:$C78&gt;6</formula>
    </cfRule>
  </conditionalFormatting>
  <conditionalFormatting sqref="J38">
    <cfRule type="expression" priority="677" dxfId="0" stopIfTrue="1">
      <formula>$C38:$C78&gt;6</formula>
    </cfRule>
  </conditionalFormatting>
  <conditionalFormatting sqref="J40">
    <cfRule type="expression" priority="683" dxfId="0" stopIfTrue="1">
      <formula>$C40:$C78&gt;6</formula>
    </cfRule>
  </conditionalFormatting>
  <conditionalFormatting sqref="J44">
    <cfRule type="expression" priority="685" dxfId="0" stopIfTrue="1">
      <formula>$C44:$C78&gt;6</formula>
    </cfRule>
  </conditionalFormatting>
  <conditionalFormatting sqref="J48">
    <cfRule type="expression" priority="686" dxfId="0" stopIfTrue="1">
      <formula>$C48:$C78&gt;6</formula>
    </cfRule>
  </conditionalFormatting>
  <conditionalFormatting sqref="J46">
    <cfRule type="expression" priority="687" dxfId="0" stopIfTrue="1">
      <formula>$C46:$C78&gt;6</formula>
    </cfRule>
  </conditionalFormatting>
  <conditionalFormatting sqref="A58:F62">
    <cfRule type="expression" priority="691" dxfId="0" stopIfTrue="1">
      <formula>$C58:$C78&gt;6</formula>
    </cfRule>
  </conditionalFormatting>
  <conditionalFormatting sqref="F60:F64">
    <cfRule type="expression" priority="699" dxfId="0" stopIfTrue="1">
      <formula>$C60:$C78&gt;6</formula>
    </cfRule>
  </conditionalFormatting>
  <conditionalFormatting sqref="F104:F108 B104:D108">
    <cfRule type="expression" priority="704" dxfId="0" stopIfTrue="1">
      <formula>$C104:$C125&gt;6</formula>
    </cfRule>
  </conditionalFormatting>
  <conditionalFormatting sqref="B116:E119 F115:F119">
    <cfRule type="expression" priority="727" dxfId="0" stopIfTrue="1">
      <formula>$C115:$C125&gt;6</formula>
    </cfRule>
  </conditionalFormatting>
  <conditionalFormatting sqref="F120:F123 B123:F146">
    <cfRule type="expression" priority="757" dxfId="0" stopIfTrue="1">
      <formula>$C120:$C126&gt;6</formula>
    </cfRule>
  </conditionalFormatting>
  <conditionalFormatting sqref="A59:A62">
    <cfRule type="expression" priority="760" dxfId="0" stopIfTrue="1">
      <formula>$C59:$C126&gt;6</formula>
    </cfRule>
  </conditionalFormatting>
  <conditionalFormatting sqref="A54:A58">
    <cfRule type="expression" priority="761" dxfId="0" stopIfTrue="1">
      <formula>$C54:$C125&gt;6</formula>
    </cfRule>
  </conditionalFormatting>
  <conditionalFormatting sqref="A61:A64">
    <cfRule type="expression" priority="786" dxfId="0" stopIfTrue="1">
      <formula>$C61:$C126&gt;6</formula>
    </cfRule>
  </conditionalFormatting>
  <conditionalFormatting sqref="A56:A60">
    <cfRule type="expression" priority="787" dxfId="0" stopIfTrue="1">
      <formula>$C56:$C125&gt;6</formula>
    </cfRule>
  </conditionalFormatting>
  <conditionalFormatting sqref="A68:A71">
    <cfRule type="expression" priority="808" dxfId="0" stopIfTrue="1">
      <formula>$C68:$C126&gt;6</formula>
    </cfRule>
  </conditionalFormatting>
  <conditionalFormatting sqref="A63:A67">
    <cfRule type="expression" priority="809" dxfId="0" stopIfTrue="1">
      <formula>$C63:$C125&gt;6</formula>
    </cfRule>
  </conditionalFormatting>
  <conditionalFormatting sqref="B120:F146">
    <cfRule type="expression" priority="856" dxfId="0" stopIfTrue="1">
      <formula>$C120:$C129&gt;6</formula>
    </cfRule>
  </conditionalFormatting>
  <conditionalFormatting sqref="F124:F146">
    <cfRule type="expression" priority="862" dxfId="0" stopIfTrue="1">
      <formula>$C124:$C129&gt;6</formula>
    </cfRule>
  </conditionalFormatting>
  <conditionalFormatting sqref="A65:A124">
    <cfRule type="expression" priority="868" dxfId="0" stopIfTrue="1">
      <formula>$C65:$C129&gt;6</formula>
    </cfRule>
  </conditionalFormatting>
  <conditionalFormatting sqref="A72:A78">
    <cfRule type="expression" priority="871" dxfId="0" stopIfTrue="1">
      <formula>$C72:$C129&gt;6</formula>
    </cfRule>
  </conditionalFormatting>
  <conditionalFormatting sqref="D4:F8 B4:B8">
    <cfRule type="expression" priority="872" dxfId="0" stopIfTrue="1">
      <formula>$C4:$C31&gt;6</formula>
    </cfRule>
  </conditionalFormatting>
  <conditionalFormatting sqref="C5:C8">
    <cfRule type="expression" priority="874" dxfId="0" stopIfTrue="1">
      <formula>$C5:$C31&gt;6</formula>
    </cfRule>
  </conditionalFormatting>
  <conditionalFormatting sqref="A3:J8">
    <cfRule type="expression" priority="875" dxfId="0" stopIfTrue="1">
      <formula>$C3:$C78&gt;6</formula>
    </cfRule>
  </conditionalFormatting>
  <conditionalFormatting sqref="A5:A8">
    <cfRule type="expression" priority="877" dxfId="0" stopIfTrue="1">
      <formula>$C5:$C78&gt;6</formula>
    </cfRule>
  </conditionalFormatting>
  <conditionalFormatting sqref="B3:F8">
    <cfRule type="expression" priority="879" dxfId="0" stopIfTrue="1">
      <formula>$C3:$C31&gt;6</formula>
    </cfRule>
  </conditionalFormatting>
  <hyperlinks>
    <hyperlink ref="G46" r:id="rId1" display="http://www.tv-huchem-stammeln.de/cms/html/la/ergebnisse/2016/_1_7.HTM"/>
    <hyperlink ref="G58" r:id="rId2" display="http://www.tv-huchem-stammeln.de/cms/html/la/ergebnisse/2016/_1_8.HTM"/>
    <hyperlink ref="G73" r:id="rId3" display="http://www.tv-huchem-stammeln.de/cms/html/la/ergebnisse/2016/_1_11.HTM"/>
    <hyperlink ref="G81" r:id="rId4" display="http://www.tv-huchem-stammeln.de/cms/html/la/ergebnisse/2016/_1_13.HTM"/>
    <hyperlink ref="G5" r:id="rId5" display="http://www.tv-huchem-stammeln.de/cms/html/la/ergebnisse/2016/_1_14.HTM"/>
    <hyperlink ref="G109" r:id="rId6" display="http://www.tv-huchem-stammeln.de/cms/html/la/ergebnisse/2016/_1_16.HTM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3" r:id="rId7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2012-06-12T14:36:37Z</cp:lastPrinted>
  <dcterms:created xsi:type="dcterms:W3CDTF">2011-12-15T20:38:08Z</dcterms:created>
  <dcterms:modified xsi:type="dcterms:W3CDTF">2016-12-06T13:48:22Z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