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K U10 (Schüler. D) (2016)" sheetId="1" r:id="rId1"/>
  </sheets>
  <definedNames>
    <definedName name="_xlnm._FilterDatabase" localSheetId="0" hidden="1">'MK U10 (Schüler. D) (2016)'!$A$2:$AT$2</definedName>
    <definedName name="_xlnm.Print_Titles" localSheetId="0">'MK U10 (Schüler. D) (2016)'!$2:$2</definedName>
  </definedNames>
  <calcPr fullCalcOnLoad="1"/>
</workbook>
</file>

<file path=xl/sharedStrings.xml><?xml version="1.0" encoding="utf-8"?>
<sst xmlns="http://schemas.openxmlformats.org/spreadsheetml/2006/main" count="587" uniqueCount="439">
  <si>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</si>
  <si>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</si>
  <si>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</si>
  <si>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</si>
  <si>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</si>
  <si>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</si>
  <si>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</si>
  <si>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</si>
  <si>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</si>
  <si>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</si>
  <si>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</si>
  <si>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</si>
  <si>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</si>
  <si>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</si>
  <si>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</si>
  <si>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</si>
  <si>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</si>
  <si>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</si>
  <si>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</si>
  <si>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</si>
  <si>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</si>
  <si>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</si>
  <si>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</si>
  <si>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</si>
  <si>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</si>
  <si>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</si>
  <si>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</si>
  <si>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</si>
  <si>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</si>
  <si>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</si>
  <si>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</si>
  <si>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</si>
  <si>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</si>
  <si>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Gemünd</t>
  </si>
  <si>
    <t>SV Roland Rollesbroich</t>
  </si>
  <si>
    <t>STAP Brunssum</t>
  </si>
  <si>
    <t>DJK Gillrath</t>
  </si>
  <si>
    <t>SC Bütgenbach</t>
  </si>
  <si>
    <t>Achilles-Top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</si>
  <si>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</si>
  <si>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</si>
  <si>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</si>
  <si>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</si>
  <si>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</si>
  <si>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</si>
  <si>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</si>
  <si>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</si>
  <si>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</si>
  <si>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Klomp</t>
  </si>
  <si>
    <t>Jorg</t>
  </si>
  <si>
    <t>ATH</t>
  </si>
  <si>
    <t>Pelzer</t>
  </si>
  <si>
    <t>Stijn</t>
  </si>
  <si>
    <t>Caesar</t>
  </si>
  <si>
    <t>MK U10 (Schüler D): 8 bis 9 Jahre alt  (Jg. 2008 bis 2009)</t>
  </si>
  <si>
    <t>Hesemans</t>
  </si>
  <si>
    <t>Julian</t>
  </si>
  <si>
    <t>Pont</t>
  </si>
  <si>
    <t>Merijn</t>
  </si>
  <si>
    <t>Coumans</t>
  </si>
  <si>
    <t>Vince</t>
  </si>
  <si>
    <t>Poyck</t>
  </si>
  <si>
    <t>Noël</t>
  </si>
  <si>
    <t>Braun</t>
  </si>
  <si>
    <t xml:space="preserve"> Lasse</t>
  </si>
  <si>
    <t>die5brauns</t>
  </si>
  <si>
    <t>Götz</t>
  </si>
  <si>
    <t xml:space="preserve"> Lio Finn</t>
  </si>
  <si>
    <t>Laufklüngel Titz</t>
  </si>
  <si>
    <t>Nießen</t>
  </si>
  <si>
    <t xml:space="preserve"> Felix</t>
  </si>
  <si>
    <t>Diegeler</t>
  </si>
  <si>
    <t xml:space="preserve"> Ben</t>
  </si>
  <si>
    <t>Barbaraschule</t>
  </si>
  <si>
    <t>Maurer</t>
  </si>
  <si>
    <t xml:space="preserve"> Leandro</t>
  </si>
  <si>
    <t>Jansen</t>
  </si>
  <si>
    <t xml:space="preserve"> Nico</t>
  </si>
  <si>
    <t>Marcinkowski</t>
  </si>
  <si>
    <t xml:space="preserve"> Simon</t>
  </si>
  <si>
    <t>Jugendsport Wenau</t>
  </si>
  <si>
    <t>Kolewa</t>
  </si>
  <si>
    <t xml:space="preserve"> Adrian</t>
  </si>
  <si>
    <t>Wiese</t>
  </si>
  <si>
    <t xml:space="preserve"> Kevin</t>
  </si>
  <si>
    <t>Rajeswaran</t>
  </si>
  <si>
    <t xml:space="preserve"> Ajishan</t>
  </si>
  <si>
    <t>Wadewitz</t>
  </si>
  <si>
    <t xml:space="preserve"> Hauke</t>
  </si>
  <si>
    <t>Huppertz</t>
  </si>
  <si>
    <t xml:space="preserve"> Leo</t>
  </si>
  <si>
    <t>Schi-Club Schwazze Bärresch</t>
  </si>
  <si>
    <t>Duda</t>
  </si>
  <si>
    <t xml:space="preserve"> Sebastian</t>
  </si>
  <si>
    <t>Cikes</t>
  </si>
  <si>
    <t xml:space="preserve"> Jermaine</t>
  </si>
  <si>
    <t>KITA Purzelbaum</t>
  </si>
  <si>
    <t>Rinössl</t>
  </si>
  <si>
    <t xml:space="preserve"> Noel</t>
  </si>
  <si>
    <t>Thöller</t>
  </si>
  <si>
    <t xml:space="preserve"> Florian</t>
  </si>
  <si>
    <t>van Kann</t>
  </si>
  <si>
    <t xml:space="preserve"> Leonard</t>
  </si>
  <si>
    <t>Uellendall</t>
  </si>
  <si>
    <t>Julius</t>
  </si>
  <si>
    <t>Lauftreff Inde Hahn</t>
  </si>
  <si>
    <t>Winter</t>
  </si>
  <si>
    <t>Simon</t>
  </si>
  <si>
    <t>Bonn</t>
  </si>
  <si>
    <t>Kirch</t>
  </si>
  <si>
    <t>Janis</t>
  </si>
  <si>
    <t>SV Bergwacht Rohren</t>
  </si>
  <si>
    <t>Xhayet</t>
  </si>
  <si>
    <t>Jakob</t>
  </si>
  <si>
    <t>Felix</t>
  </si>
  <si>
    <t>Thelen</t>
  </si>
  <si>
    <t>Maurice</t>
  </si>
  <si>
    <t>Hermanns</t>
  </si>
  <si>
    <t>David</t>
  </si>
  <si>
    <t>Schmitt</t>
  </si>
  <si>
    <t>Nikolai</t>
  </si>
  <si>
    <t>Vernikov</t>
  </si>
  <si>
    <t>Jan</t>
  </si>
  <si>
    <t>Ohne Verein</t>
  </si>
  <si>
    <t>Ramiro</t>
  </si>
  <si>
    <t>Hunds</t>
  </si>
  <si>
    <t>Marlon</t>
  </si>
  <si>
    <t>Dicken</t>
  </si>
  <si>
    <t>Schreiber</t>
  </si>
  <si>
    <t>Indenhuck</t>
  </si>
  <si>
    <t>Vollmann</t>
  </si>
  <si>
    <t>Mohné</t>
  </si>
  <si>
    <t>Jeffrey</t>
  </si>
  <si>
    <t>Ramers</t>
  </si>
  <si>
    <t>Sebastian</t>
  </si>
  <si>
    <t>Bentzin</t>
  </si>
  <si>
    <t>Golo</t>
  </si>
  <si>
    <t>GGS Imgenbroich-Konzen</t>
  </si>
  <si>
    <t>Neubert</t>
  </si>
  <si>
    <t>Philipp</t>
  </si>
  <si>
    <t>Heide</t>
  </si>
  <si>
    <t>Maxim</t>
  </si>
  <si>
    <t>Faust</t>
  </si>
  <si>
    <t xml:space="preserve"> Caruso Titus</t>
  </si>
  <si>
    <t>FC Keldenich</t>
  </si>
  <si>
    <t>Stüber</t>
  </si>
  <si>
    <t xml:space="preserve"> Frederik</t>
  </si>
  <si>
    <t>Feld</t>
  </si>
  <si>
    <t xml:space="preserve"> Thomas</t>
  </si>
  <si>
    <t>Schmitz</t>
  </si>
  <si>
    <t xml:space="preserve"> Aaron</t>
  </si>
  <si>
    <t>Marcus</t>
  </si>
  <si>
    <t xml:space="preserve"> Jannic</t>
  </si>
  <si>
    <t>Großart Drive</t>
  </si>
  <si>
    <t>Glesmann</t>
  </si>
  <si>
    <t xml:space="preserve"> Bennet</t>
  </si>
  <si>
    <t>Maßong</t>
  </si>
  <si>
    <t xml:space="preserve"> Nick</t>
  </si>
  <si>
    <t>Team Aachener Engel</t>
  </si>
  <si>
    <t>FÖRSTER, Thomas</t>
  </si>
  <si>
    <t>LG Euregio</t>
  </si>
  <si>
    <t>SINGH, Niklas</t>
  </si>
  <si>
    <t>Ev. Kinder und Jugendhilfe Aachen B</t>
  </si>
  <si>
    <t>Olbertz</t>
  </si>
  <si>
    <t>Mats</t>
  </si>
  <si>
    <t>FC Inde Hahn</t>
  </si>
  <si>
    <t>Ortmann</t>
  </si>
  <si>
    <t>Marvin</t>
  </si>
  <si>
    <t>LAC EUPEN</t>
  </si>
  <si>
    <t>Szmajda</t>
  </si>
  <si>
    <t>Louis</t>
  </si>
  <si>
    <t>Inde hahn</t>
  </si>
  <si>
    <t>Smajic</t>
  </si>
  <si>
    <t>Abdulah</t>
  </si>
  <si>
    <t>Peters</t>
  </si>
  <si>
    <t>Florian</t>
  </si>
  <si>
    <t>Halberschmidt</t>
  </si>
  <si>
    <t>Silas</t>
  </si>
  <si>
    <t>Jacobi</t>
  </si>
  <si>
    <t>Jannis</t>
  </si>
  <si>
    <t>Reichelt</t>
  </si>
  <si>
    <t>Max</t>
  </si>
  <si>
    <t>Pantarei Aachen</t>
  </si>
  <si>
    <t>Jentges</t>
  </si>
  <si>
    <t>Gueth</t>
  </si>
  <si>
    <t>Lennart</t>
  </si>
  <si>
    <t>Stein</t>
  </si>
  <si>
    <t>Hugo</t>
  </si>
  <si>
    <t>Schichler</t>
  </si>
  <si>
    <t>Mika</t>
  </si>
  <si>
    <t>Knauf</t>
  </si>
  <si>
    <t>Paul</t>
  </si>
  <si>
    <t>Dahmen</t>
  </si>
  <si>
    <t>Brammertz</t>
  </si>
  <si>
    <t>Lukas</t>
  </si>
  <si>
    <t>Fc Inde Hahn F4</t>
  </si>
  <si>
    <t>Bolik</t>
  </si>
  <si>
    <t>Mattheo</t>
  </si>
  <si>
    <t>Schumacher</t>
  </si>
  <si>
    <t>Bastian</t>
  </si>
  <si>
    <t>Phill</t>
  </si>
  <si>
    <t>Winkhold</t>
  </si>
  <si>
    <t>Tim</t>
  </si>
  <si>
    <t>Fc Inde Hahn</t>
  </si>
  <si>
    <t>Pütz</t>
  </si>
  <si>
    <t>ManuelNathan</t>
  </si>
  <si>
    <t>Anton</t>
  </si>
  <si>
    <t>Haupt</t>
  </si>
  <si>
    <t>Luca</t>
  </si>
  <si>
    <t>Stevens</t>
  </si>
  <si>
    <t>Leon</t>
  </si>
  <si>
    <t>Albrich</t>
  </si>
  <si>
    <t>Mike</t>
  </si>
  <si>
    <t>Kunz</t>
  </si>
  <si>
    <t>Leonard</t>
  </si>
  <si>
    <t>Fritsching</t>
  </si>
  <si>
    <t>Stavros</t>
  </si>
  <si>
    <t>Tings</t>
  </si>
  <si>
    <t>Laurenz</t>
  </si>
  <si>
    <t>Ferencak</t>
  </si>
  <si>
    <t>Tom</t>
  </si>
  <si>
    <t>Ortmanns</t>
  </si>
  <si>
    <t>Mathis</t>
  </si>
  <si>
    <t>TuRa Monschau</t>
  </si>
  <si>
    <t>Claßen</t>
  </si>
  <si>
    <t>Jasper</t>
  </si>
  <si>
    <t>von Appen</t>
  </si>
  <si>
    <t>Mattis</t>
  </si>
  <si>
    <t>Karbig</t>
  </si>
  <si>
    <t>Schieffer</t>
  </si>
  <si>
    <t>Niklas</t>
  </si>
  <si>
    <t>TuS Schmidt</t>
  </si>
  <si>
    <t>Wergen</t>
  </si>
  <si>
    <t>Jona</t>
  </si>
  <si>
    <t>Esser</t>
  </si>
  <si>
    <t>Finn</t>
  </si>
  <si>
    <t>Herpers</t>
  </si>
  <si>
    <t>Alexander</t>
  </si>
  <si>
    <t>Waldbröl</t>
  </si>
  <si>
    <t>Kalltalschule</t>
  </si>
  <si>
    <t>Greuel</t>
  </si>
  <si>
    <t>KGS Simmerath</t>
  </si>
  <si>
    <t>Strauch</t>
  </si>
  <si>
    <t>Schmidt</t>
  </si>
  <si>
    <t>Noah</t>
  </si>
  <si>
    <t>Stollenwerk</t>
  </si>
  <si>
    <t>Keus</t>
  </si>
  <si>
    <t>Emilian</t>
  </si>
  <si>
    <t>Momm</t>
  </si>
  <si>
    <t>Kloubert</t>
  </si>
  <si>
    <t>Nils</t>
  </si>
  <si>
    <t>Quitmann</t>
  </si>
  <si>
    <t>GGS Roetgen 3 c</t>
  </si>
  <si>
    <t>Merschen</t>
  </si>
  <si>
    <t>Lepers</t>
  </si>
  <si>
    <t>Simeon</t>
  </si>
  <si>
    <t>GGS Roetgen 2 b</t>
  </si>
  <si>
    <t>Christian</t>
  </si>
  <si>
    <t>Koll</t>
  </si>
  <si>
    <t>Westram</t>
  </si>
  <si>
    <t>GGS Roetgen 2 a</t>
  </si>
  <si>
    <t>Liesen</t>
  </si>
  <si>
    <t>Heidinger</t>
  </si>
  <si>
    <t>Ulrich</t>
  </si>
  <si>
    <t xml:space="preserve"> Maximilian</t>
  </si>
  <si>
    <t>2007 </t>
  </si>
  <si>
    <t> SG Neukirchen-Hülchrath</t>
  </si>
  <si>
    <t>2008 </t>
  </si>
  <si>
    <t xml:space="preserve"> Niklas</t>
  </si>
  <si>
    <t> DJK JS Herzogenrath</t>
  </si>
  <si>
    <t>Freisen</t>
  </si>
  <si>
    <t> ohne Verein</t>
  </si>
  <si>
    <t>Schall</t>
  </si>
  <si>
    <t>Riewe</t>
  </si>
  <si>
    <t xml:space="preserve"> Hanno</t>
  </si>
  <si>
    <t>Berger</t>
  </si>
  <si>
    <t xml:space="preserve"> Yanic</t>
  </si>
  <si>
    <t>TV Eschweiler über Feld</t>
  </si>
  <si>
    <t>Eßer</t>
  </si>
  <si>
    <t xml:space="preserve"> Matthias</t>
  </si>
  <si>
    <t>Lorenz</t>
  </si>
  <si>
    <t xml:space="preserve"> Tico</t>
  </si>
  <si>
    <t>Kirchner</t>
  </si>
  <si>
    <t>Bongartz</t>
  </si>
  <si>
    <t xml:space="preserve"> Leon</t>
  </si>
  <si>
    <t>Görres</t>
  </si>
  <si>
    <t xml:space="preserve"> Tobi</t>
  </si>
  <si>
    <t>SV Germania Eicherscheid</t>
  </si>
  <si>
    <t xml:space="preserve"> Marlon-Farin</t>
  </si>
  <si>
    <t xml:space="preserve"> Nik</t>
  </si>
  <si>
    <t>Wimmer</t>
  </si>
  <si>
    <t>Wolff</t>
  </si>
  <si>
    <t xml:space="preserve"> Jonas</t>
  </si>
  <si>
    <t>Arnolds</t>
  </si>
  <si>
    <t xml:space="preserve"> Silas</t>
  </si>
  <si>
    <t>Siebertz</t>
  </si>
  <si>
    <t xml:space="preserve"> Nils</t>
  </si>
  <si>
    <t xml:space="preserve"> Kilian</t>
  </si>
  <si>
    <t>Bensaid</t>
  </si>
  <si>
    <t xml:space="preserve"> Ayman</t>
  </si>
  <si>
    <t>Zampietro</t>
  </si>
  <si>
    <t xml:space="preserve"> Luca</t>
  </si>
  <si>
    <t>Brukteria Dreierwalde</t>
  </si>
  <si>
    <t>Brandt</t>
  </si>
  <si>
    <t xml:space="preserve"> Jonas Elias</t>
  </si>
  <si>
    <t>SC Berger Preuß</t>
  </si>
  <si>
    <t>Chodak</t>
  </si>
  <si>
    <t xml:space="preserve"> Jason</t>
  </si>
  <si>
    <t>Cocchieri</t>
  </si>
  <si>
    <t>ohne Verein</t>
  </si>
  <si>
    <t>Bester</t>
  </si>
  <si>
    <t>SC Borussia 09 Inden</t>
  </si>
  <si>
    <t>Satory</t>
  </si>
  <si>
    <t>Team Lichtblicke</t>
  </si>
  <si>
    <t xml:space="preserve"> Lukas</t>
  </si>
  <si>
    <t>Lautermann</t>
  </si>
  <si>
    <t>Kleinholz</t>
  </si>
  <si>
    <t>Ben</t>
  </si>
  <si>
    <t>SG Düren 99</t>
  </si>
  <si>
    <t>FC Germania Vossenack</t>
  </si>
  <si>
    <t>Franke</t>
  </si>
  <si>
    <t>Meisinger</t>
  </si>
  <si>
    <t>Steven</t>
  </si>
  <si>
    <t>VANDENBOER</t>
  </si>
  <si>
    <t>ARTHUR</t>
  </si>
  <si>
    <t>2007</t>
  </si>
  <si>
    <t/>
  </si>
  <si>
    <t>LOFGEN</t>
  </si>
  <si>
    <t>TOM</t>
  </si>
  <si>
    <t>2008</t>
  </si>
  <si>
    <t>AC-EIFEL</t>
  </si>
  <si>
    <t>WARG</t>
  </si>
  <si>
    <t>JAMIRO</t>
  </si>
  <si>
    <t>SEGELCLUB BUT</t>
  </si>
  <si>
    <t>MAY</t>
  </si>
  <si>
    <t>ANIAN</t>
  </si>
  <si>
    <t>FOSTIER</t>
  </si>
  <si>
    <t>GATIEN</t>
  </si>
  <si>
    <t>Nitzsche</t>
  </si>
  <si>
    <t xml:space="preserve"> Mathias</t>
  </si>
  <si>
    <t>DJK "Löwe" Hambach</t>
  </si>
  <si>
    <t>Lersmacher</t>
  </si>
  <si>
    <t>DJK Wassenberg</t>
  </si>
  <si>
    <t>Formella</t>
  </si>
  <si>
    <t xml:space="preserve"> Arne</t>
  </si>
  <si>
    <t>Katterbach</t>
  </si>
  <si>
    <t xml:space="preserve"> Joël</t>
  </si>
  <si>
    <t>Kennerknecht</t>
  </si>
  <si>
    <t xml:space="preserve"> Nino</t>
  </si>
  <si>
    <t>VfR Unterbruch LG / Grundschule Unterbruch</t>
  </si>
  <si>
    <t>SV Germania Dürwiß</t>
  </si>
  <si>
    <t>Höschler</t>
  </si>
  <si>
    <t>Nico</t>
  </si>
  <si>
    <t>Dethier</t>
  </si>
  <si>
    <t>Levi</t>
  </si>
  <si>
    <t>Dürener TV 1847</t>
  </si>
  <si>
    <t>Schierhorn</t>
  </si>
  <si>
    <t>Ole</t>
  </si>
  <si>
    <t>Rosenkranz</t>
  </si>
  <si>
    <t>Kreutz</t>
  </si>
  <si>
    <t>Timo</t>
  </si>
  <si>
    <t>Patri</t>
  </si>
  <si>
    <r>
      <rPr>
        <sz val="10"/>
        <rFont val="Arial"/>
        <family val="2"/>
      </rPr>
      <t>Aachener TG</t>
    </r>
  </si>
  <si>
    <t>Laurin</t>
  </si>
  <si>
    <r>
      <rPr>
        <sz val="10"/>
        <rFont val="Arial"/>
        <family val="2"/>
      </rPr>
      <t>Concordia merkstein</t>
    </r>
  </si>
  <si>
    <t>Breuer</t>
  </si>
  <si>
    <r>
      <rPr>
        <sz val="10"/>
        <rFont val="Arial"/>
        <family val="2"/>
      </rPr>
      <t>DJK Elmar Kohlscheid</t>
    </r>
  </si>
  <si>
    <t>SC Myhl</t>
  </si>
  <si>
    <t>SV RW Schlafhorst</t>
  </si>
  <si>
    <t>DJK Gillrath 1911</t>
  </si>
  <si>
    <t>Kindergarten Süsterseel</t>
  </si>
  <si>
    <t>Roman</t>
  </si>
  <si>
    <t>VALDAU</t>
  </si>
  <si>
    <t>Krings</t>
  </si>
  <si>
    <t>Jaydon</t>
  </si>
  <si>
    <t>KREWINKEL</t>
  </si>
  <si>
    <t>KOSTKA</t>
  </si>
  <si>
    <t>HALL</t>
  </si>
  <si>
    <t>GERRIST</t>
  </si>
  <si>
    <t>Arne</t>
  </si>
  <si>
    <t>FORMELLA</t>
  </si>
  <si>
    <t>Feitz</t>
  </si>
  <si>
    <t>Jan Luca</t>
  </si>
  <si>
    <t>BRUNS</t>
  </si>
  <si>
    <t>Loyen</t>
  </si>
  <si>
    <t xml:space="preserve"> Jean Pierre Jerome</t>
  </si>
  <si>
    <t>Gemeinschaftsschule Linnich</t>
  </si>
  <si>
    <t>Venghaus</t>
  </si>
  <si>
    <t xml:space="preserve"> Mika</t>
  </si>
  <si>
    <t>BSG Forschungszentrum Jülich</t>
  </si>
  <si>
    <t>Lamsfus</t>
  </si>
  <si>
    <t>Gemeinschaftsgrundschule Linnich</t>
  </si>
  <si>
    <t>Pusbatzkis</t>
  </si>
  <si>
    <t xml:space="preserve"> Torben Tyr Keanu</t>
  </si>
  <si>
    <t>Mertens</t>
  </si>
  <si>
    <t xml:space="preserve"> Peter</t>
  </si>
  <si>
    <t>Göbbels</t>
  </si>
  <si>
    <t xml:space="preserve"> Mika Leon</t>
  </si>
  <si>
    <t>Kuck</t>
  </si>
  <si>
    <t xml:space="preserve"> Joshua</t>
  </si>
  <si>
    <t>Durst</t>
  </si>
  <si>
    <t xml:space="preserve"> Mario</t>
  </si>
  <si>
    <t>Hauser</t>
  </si>
  <si>
    <t xml:space="preserve"> Niclas Andreas</t>
  </si>
  <si>
    <t>Habbinga</t>
  </si>
  <si>
    <t xml:space="preserve"> Leif</t>
  </si>
  <si>
    <t xml:space="preserve"> Julius</t>
  </si>
  <si>
    <t>Valdau</t>
  </si>
  <si>
    <t xml:space="preserve"> Roman</t>
  </si>
  <si>
    <t>Schäfer</t>
  </si>
  <si>
    <t xml:space="preserve"> Noah Alexander</t>
  </si>
  <si>
    <t>Wenders</t>
  </si>
  <si>
    <t xml:space="preserve"> Lennart Felix</t>
  </si>
  <si>
    <t xml:space="preserve"> Noah</t>
  </si>
  <si>
    <t>Zenker</t>
  </si>
  <si>
    <t xml:space="preserve"> Julian Leon</t>
  </si>
  <si>
    <t xml:space="preserve"> Paul</t>
  </si>
  <si>
    <t xml:space="preserve"> Jamie</t>
  </si>
  <si>
    <t>Berg</t>
  </si>
  <si>
    <t>Krüger</t>
  </si>
  <si>
    <t xml:space="preserve"> Nico Kevin</t>
  </si>
  <si>
    <t>Lendrich</t>
  </si>
  <si>
    <t xml:space="preserve"> Tim</t>
  </si>
  <si>
    <t>Paulus</t>
  </si>
  <si>
    <t xml:space="preserve"> Mathis</t>
  </si>
  <si>
    <t>Kaussen</t>
  </si>
  <si>
    <t>Kuffner</t>
  </si>
  <si>
    <t xml:space="preserve"> Philipp</t>
  </si>
  <si>
    <t>Mockenhaupt</t>
  </si>
  <si>
    <t xml:space="preserve"> Nico Yannik</t>
  </si>
  <si>
    <t>Kick</t>
  </si>
  <si>
    <t xml:space="preserve"> Julian Thomas</t>
  </si>
  <si>
    <t>Des</t>
  </si>
  <si>
    <t xml:space="preserve"> Baran Veli</t>
  </si>
  <si>
    <t>Lehmann</t>
  </si>
  <si>
    <t xml:space="preserve"> Jason Maikel</t>
  </si>
  <si>
    <t>Schwalbach</t>
  </si>
  <si>
    <t xml:space="preserve"> Eric</t>
  </si>
  <si>
    <t>Hamdi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</si>
</sst>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 Light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 Light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8" fillId="34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8" fillId="0" borderId="10" xfId="47" applyFont="1" applyFill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50" fillId="0" borderId="10" xfId="0" applyFont="1" applyBorder="1" applyAlignment="1">
      <alignment horizontal="left"/>
    </xf>
    <xf numFmtId="0" fontId="9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0" fillId="0" borderId="10" xfId="54" applyFont="1" applyFill="1" applyBorder="1" applyAlignment="1">
      <alignment horizontal="left" vertical="top" wrapText="1"/>
      <protection/>
    </xf>
    <xf numFmtId="1" fontId="51" fillId="0" borderId="10" xfId="54" applyNumberFormat="1" applyFont="1" applyFill="1" applyBorder="1" applyAlignment="1">
      <alignment horizontal="left" vertical="top" wrapText="1" indent="1"/>
      <protection/>
    </xf>
    <xf numFmtId="1" fontId="51" fillId="0" borderId="10" xfId="54" applyNumberFormat="1" applyFont="1" applyFill="1" applyBorder="1" applyAlignment="1">
      <alignment horizontal="left" vertical="top" wrapText="1" indent="2"/>
      <protection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0" fillId="33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 vertical="top"/>
    </xf>
    <xf numFmtId="0" fontId="0" fillId="0" borderId="11" xfId="0" applyBorder="1" applyAlignment="1" quotePrefix="1">
      <alignment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_Nord-Süd-Lauf Einzel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7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1_1.HTM" TargetMode="External" /><Relationship Id="rId2" Type="http://schemas.openxmlformats.org/officeDocument/2006/relationships/hyperlink" Target="http://www.tv-huchem-stammeln.de/cms/html/la/ergebnisse/2016/_1_5.HTM" TargetMode="External" /><Relationship Id="rId3" Type="http://schemas.openxmlformats.org/officeDocument/2006/relationships/hyperlink" Target="http://www.tv-huchem-stammeln.de/cms/html/la/ergebnisse/2016/_1_10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96"/>
  <sheetViews>
    <sheetView showGridLines="0" tabSelected="1" zoomScalePageLayoutView="0" workbookViewId="0" topLeftCell="A1">
      <pane xSplit="10" ySplit="2" topLeftCell="T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4" sqref="AA4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6" bestFit="1" customWidth="1"/>
    <col min="7" max="7" width="11.421875" style="9" bestFit="1" customWidth="1"/>
    <col min="8" max="8" width="12.57421875" style="9" bestFit="1" customWidth="1"/>
    <col min="9" max="9" width="6.00390625" style="11" bestFit="1" customWidth="1"/>
    <col min="10" max="10" width="20.7109375" style="9" customWidth="1"/>
    <col min="11" max="11" width="3.00390625" style="9" bestFit="1" customWidth="1"/>
    <col min="12" max="12" width="3.28125" style="9" bestFit="1" customWidth="1"/>
    <col min="13" max="22" width="3.00390625" style="9" bestFit="1" customWidth="1"/>
    <col min="23" max="23" width="1.7109375" style="9" customWidth="1"/>
    <col min="24" max="26" width="3.00390625" style="9" bestFit="1" customWidth="1"/>
    <col min="27" max="27" width="3.28125" style="9" bestFit="1" customWidth="1"/>
    <col min="28" max="43" width="3.00390625" style="9" bestFit="1" customWidth="1"/>
    <col min="44" max="44" width="0.5625" style="9" customWidth="1"/>
    <col min="45" max="46" width="3.00390625" style="9" bestFit="1" customWidth="1"/>
    <col min="47" max="48" width="3.140625" style="9" customWidth="1"/>
    <col min="49" max="16384" width="11.421875" style="9" customWidth="1"/>
  </cols>
  <sheetData>
    <row r="1" spans="1:46" ht="14.25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8" s="5" customFormat="1" ht="96" customHeight="1">
      <c r="A2" s="15" t="s">
        <v>8</v>
      </c>
      <c r="B2" s="16" t="s">
        <v>7</v>
      </c>
      <c r="C2" s="17" t="s">
        <v>6</v>
      </c>
      <c r="D2" s="17" t="s">
        <v>10</v>
      </c>
      <c r="E2" s="17" t="s">
        <v>5</v>
      </c>
      <c r="F2" s="18" t="s">
        <v>4</v>
      </c>
      <c r="G2" s="19" t="s">
        <v>3</v>
      </c>
      <c r="H2" s="19" t="s">
        <v>2</v>
      </c>
      <c r="I2" s="20" t="s">
        <v>1</v>
      </c>
      <c r="J2" s="19" t="s">
        <v>0</v>
      </c>
      <c r="K2" s="21" t="s">
        <v>39</v>
      </c>
      <c r="L2" s="21" t="s">
        <v>16</v>
      </c>
      <c r="M2" s="21" t="s">
        <v>17</v>
      </c>
      <c r="N2" s="21" t="s">
        <v>9</v>
      </c>
      <c r="O2" s="21" t="s">
        <v>15</v>
      </c>
      <c r="P2" s="21" t="s">
        <v>19</v>
      </c>
      <c r="Q2" s="21" t="s">
        <v>18</v>
      </c>
      <c r="R2" s="12" t="s">
        <v>12</v>
      </c>
      <c r="S2" s="21" t="s">
        <v>37</v>
      </c>
      <c r="T2" s="21" t="s">
        <v>22</v>
      </c>
      <c r="U2" s="21" t="s">
        <v>20</v>
      </c>
      <c r="V2" s="21" t="s">
        <v>11</v>
      </c>
      <c r="W2" s="21" t="s">
        <v>21</v>
      </c>
      <c r="X2" s="21" t="s">
        <v>33</v>
      </c>
      <c r="Y2" s="21" t="s">
        <v>23</v>
      </c>
      <c r="Z2" s="21" t="s">
        <v>13</v>
      </c>
      <c r="AA2" s="21" t="s">
        <v>40</v>
      </c>
      <c r="AB2" s="21" t="s">
        <v>34</v>
      </c>
      <c r="AC2" s="21" t="s">
        <v>41</v>
      </c>
      <c r="AD2" s="21" t="s">
        <v>24</v>
      </c>
      <c r="AE2" s="21" t="s">
        <v>42</v>
      </c>
      <c r="AF2" s="21" t="s">
        <v>43</v>
      </c>
      <c r="AG2" s="21" t="s">
        <v>14</v>
      </c>
      <c r="AH2" s="21" t="s">
        <v>44</v>
      </c>
      <c r="AI2" s="21" t="s">
        <v>37</v>
      </c>
      <c r="AJ2" s="21" t="s">
        <v>25</v>
      </c>
      <c r="AK2" s="21" t="s">
        <v>45</v>
      </c>
      <c r="AL2" s="21" t="s">
        <v>29</v>
      </c>
      <c r="AM2" s="21" t="s">
        <v>26</v>
      </c>
      <c r="AN2" s="21" t="s">
        <v>46</v>
      </c>
      <c r="AO2" s="21" t="s">
        <v>27</v>
      </c>
      <c r="AP2" s="21" t="s">
        <v>28</v>
      </c>
      <c r="AQ2" s="21" t="s">
        <v>35</v>
      </c>
      <c r="AR2" s="21" t="s">
        <v>47</v>
      </c>
      <c r="AS2" s="21" t="s">
        <v>36</v>
      </c>
      <c r="AT2" s="21" t="s">
        <v>30</v>
      </c>
      <c r="AU2" s="21" t="s">
        <v>31</v>
      </c>
      <c r="AV2" s="5" t="s">
        <v>32</v>
      </c>
    </row>
    <row r="3" spans="1:48" s="5" customFormat="1" ht="13.5" customHeight="1">
      <c r="A3" s="2">
        <v>1</v>
      </c>
      <c r="B3" s="4">
        <f>SUM(K3:AV3)</f>
        <v>540</v>
      </c>
      <c r="C3" s="4">
        <f>COUNT(K3:AV3)</f>
        <v>11</v>
      </c>
      <c r="D3" s="4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349</v>
      </c>
      <c r="E3" s="4">
        <f>IF(COUNT(K3:AV3)&lt;11,IF(COUNT(K3:AV3)&gt;6,(COUNT(K3:AV3)-7),0)*20,80)</f>
        <v>80</v>
      </c>
      <c r="F3" s="13">
        <f>D3+E3</f>
        <v>429</v>
      </c>
      <c r="G3" s="34" t="s">
        <v>127</v>
      </c>
      <c r="H3" s="10" t="s">
        <v>264</v>
      </c>
      <c r="I3" s="35" t="s">
        <v>265</v>
      </c>
      <c r="J3" s="29" t="s">
        <v>266</v>
      </c>
      <c r="K3" s="9"/>
      <c r="L3" s="9"/>
      <c r="M3" s="9"/>
      <c r="N3" s="9"/>
      <c r="O3" s="9"/>
      <c r="P3" s="9"/>
      <c r="Q3" s="9"/>
      <c r="R3" s="9"/>
      <c r="S3" s="9"/>
      <c r="T3" s="9">
        <v>50</v>
      </c>
      <c r="U3" s="9"/>
      <c r="V3" s="9"/>
      <c r="W3" s="9"/>
      <c r="X3" s="9"/>
      <c r="Y3" s="9"/>
      <c r="Z3" s="9">
        <v>50</v>
      </c>
      <c r="AA3" s="9"/>
      <c r="AB3" s="9"/>
      <c r="AC3" s="9"/>
      <c r="AD3" s="9"/>
      <c r="AE3" s="9"/>
      <c r="AF3" s="9"/>
      <c r="AG3" s="9">
        <v>50</v>
      </c>
      <c r="AH3" s="9"/>
      <c r="AI3" s="9"/>
      <c r="AJ3" s="9">
        <v>47</v>
      </c>
      <c r="AK3" s="9">
        <v>50</v>
      </c>
      <c r="AL3" s="9">
        <v>50</v>
      </c>
      <c r="AM3" s="9">
        <v>50</v>
      </c>
      <c r="AN3" s="9">
        <v>49</v>
      </c>
      <c r="AO3" s="9">
        <v>48</v>
      </c>
      <c r="AP3" s="9"/>
      <c r="AQ3" s="9"/>
      <c r="AR3" s="9"/>
      <c r="AS3" s="9">
        <v>49</v>
      </c>
      <c r="AT3" s="9"/>
      <c r="AU3" s="8"/>
      <c r="AV3" s="8">
        <v>47</v>
      </c>
    </row>
    <row r="4" spans="1:48" s="5" customFormat="1" ht="13.5" customHeight="1">
      <c r="A4" s="2">
        <v>2</v>
      </c>
      <c r="B4" s="4">
        <f>SUM(K4:AV4)</f>
        <v>471</v>
      </c>
      <c r="C4" s="4">
        <f>COUNT(K4:AV4)</f>
        <v>10</v>
      </c>
      <c r="D4" s="4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338</v>
      </c>
      <c r="E4" s="4">
        <f>IF(COUNT(K4:AV4)&lt;11,IF(COUNT(K4:AV4)&gt;6,(COUNT(K4:AV4)-7),0)*20,80)</f>
        <v>60</v>
      </c>
      <c r="F4" s="13">
        <f>D4+E4</f>
        <v>398</v>
      </c>
      <c r="G4" s="24" t="s">
        <v>103</v>
      </c>
      <c r="H4" s="24" t="s">
        <v>104</v>
      </c>
      <c r="I4" s="25">
        <v>2007</v>
      </c>
      <c r="J4" s="24" t="s">
        <v>105</v>
      </c>
      <c r="K4" s="9"/>
      <c r="L4" s="9"/>
      <c r="M4" s="9"/>
      <c r="N4" s="9"/>
      <c r="O4" s="9"/>
      <c r="P4" s="9"/>
      <c r="Q4" s="9"/>
      <c r="R4" s="9">
        <v>50</v>
      </c>
      <c r="S4" s="9"/>
      <c r="T4" s="9">
        <v>44</v>
      </c>
      <c r="U4" s="9"/>
      <c r="V4" s="9">
        <v>49</v>
      </c>
      <c r="W4" s="9"/>
      <c r="X4" s="9"/>
      <c r="Y4" s="9">
        <v>47</v>
      </c>
      <c r="Z4" s="9"/>
      <c r="AA4" s="33"/>
      <c r="AB4" s="9"/>
      <c r="AC4" s="9">
        <v>49</v>
      </c>
      <c r="AD4" s="9"/>
      <c r="AE4" s="9"/>
      <c r="AF4" s="9"/>
      <c r="AG4" s="9"/>
      <c r="AH4" s="9"/>
      <c r="AI4" s="9"/>
      <c r="AJ4" s="9">
        <v>44</v>
      </c>
      <c r="AK4" s="9"/>
      <c r="AL4" s="9"/>
      <c r="AM4" s="9">
        <v>48</v>
      </c>
      <c r="AN4" s="9"/>
      <c r="AO4" s="9"/>
      <c r="AP4" s="9"/>
      <c r="AQ4" s="9"/>
      <c r="AR4" s="9"/>
      <c r="AS4" s="9"/>
      <c r="AT4" s="9">
        <v>45</v>
      </c>
      <c r="AU4" s="8">
        <v>48</v>
      </c>
      <c r="AV4" s="8">
        <v>47</v>
      </c>
    </row>
    <row r="5" spans="1:48" s="5" customFormat="1" ht="13.5" customHeight="1">
      <c r="A5" s="2">
        <v>3</v>
      </c>
      <c r="B5" s="4">
        <f>SUM(K5:AV5)</f>
        <v>427</v>
      </c>
      <c r="C5" s="4">
        <f>COUNT(K5:AV5)</f>
        <v>9</v>
      </c>
      <c r="D5" s="4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338</v>
      </c>
      <c r="E5" s="4">
        <f>IF(COUNT(K5:AV5)&lt;11,IF(COUNT(K5:AV5)&gt;6,(COUNT(K5:AV5)-7),0)*20,80)</f>
        <v>40</v>
      </c>
      <c r="F5" s="13">
        <f>D5+E5</f>
        <v>378</v>
      </c>
      <c r="G5" s="10" t="s">
        <v>180</v>
      </c>
      <c r="H5" s="23" t="s">
        <v>181</v>
      </c>
      <c r="I5" s="23">
        <v>2008</v>
      </c>
      <c r="J5" s="23" t="s">
        <v>182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50</v>
      </c>
      <c r="W5" s="9"/>
      <c r="X5" s="9"/>
      <c r="Y5" s="9"/>
      <c r="Z5" s="9"/>
      <c r="AA5" s="9">
        <v>44</v>
      </c>
      <c r="AB5" s="9"/>
      <c r="AC5" s="9"/>
      <c r="AD5" s="9"/>
      <c r="AE5" s="9">
        <v>49</v>
      </c>
      <c r="AF5" s="3">
        <v>47</v>
      </c>
      <c r="AG5" s="9"/>
      <c r="AH5" s="9"/>
      <c r="AI5" s="9"/>
      <c r="AJ5" s="9">
        <v>49</v>
      </c>
      <c r="AK5" s="9">
        <v>49</v>
      </c>
      <c r="AL5" s="9"/>
      <c r="AM5" s="9"/>
      <c r="AN5" s="9"/>
      <c r="AO5" s="9"/>
      <c r="AP5" s="9"/>
      <c r="AQ5" s="9"/>
      <c r="AR5" s="9"/>
      <c r="AS5" s="9"/>
      <c r="AT5" s="9">
        <v>45</v>
      </c>
      <c r="AU5" s="8">
        <v>49</v>
      </c>
      <c r="AV5" s="8">
        <v>45</v>
      </c>
    </row>
    <row r="6" spans="1:48" s="5" customFormat="1" ht="13.5" customHeight="1">
      <c r="A6" s="2">
        <v>4</v>
      </c>
      <c r="B6" s="4">
        <f>SUM(K6:AV6)</f>
        <v>345</v>
      </c>
      <c r="C6" s="4">
        <f>COUNT(K6:AV6)</f>
        <v>7</v>
      </c>
      <c r="D6" s="4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</f>
        <v>345</v>
      </c>
      <c r="E6" s="4">
        <f>IF(COUNT(K6:AV6)&lt;11,IF(COUNT(K6:AV6)&gt;6,(COUNT(K6:AV6)-7),0)*20,80)</f>
        <v>0</v>
      </c>
      <c r="F6" s="13">
        <f>D6+E6</f>
        <v>345</v>
      </c>
      <c r="G6" s="23" t="s">
        <v>69</v>
      </c>
      <c r="H6" s="10" t="s">
        <v>70</v>
      </c>
      <c r="I6" s="23">
        <v>2008</v>
      </c>
      <c r="J6" s="23" t="s">
        <v>9</v>
      </c>
      <c r="K6" s="1"/>
      <c r="L6" s="1"/>
      <c r="M6" s="1"/>
      <c r="N6" s="1">
        <v>50</v>
      </c>
      <c r="O6" s="1"/>
      <c r="P6" s="1"/>
      <c r="Q6" s="1"/>
      <c r="R6" s="1"/>
      <c r="S6" s="1"/>
      <c r="T6" s="9">
        <v>49</v>
      </c>
      <c r="U6" s="1"/>
      <c r="V6" s="1"/>
      <c r="W6" s="1"/>
      <c r="X6" s="1"/>
      <c r="Y6" s="1">
        <v>48</v>
      </c>
      <c r="Z6" s="1"/>
      <c r="AB6" s="1"/>
      <c r="AC6" s="1">
        <v>50</v>
      </c>
      <c r="AD6" s="1">
        <v>48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>
        <v>50</v>
      </c>
      <c r="AP6" s="1"/>
      <c r="AQ6" s="1"/>
      <c r="AR6" s="1"/>
      <c r="AS6" s="1">
        <v>50</v>
      </c>
      <c r="AT6" s="1"/>
      <c r="AU6" s="14"/>
      <c r="AV6" s="9"/>
    </row>
    <row r="7" spans="1:48" s="5" customFormat="1" ht="13.5" customHeight="1">
      <c r="A7" s="2">
        <v>5</v>
      </c>
      <c r="B7" s="4">
        <f>SUM(K7:AV7)</f>
        <v>326</v>
      </c>
      <c r="C7" s="4">
        <f>COUNT(K7:AV7)</f>
        <v>7</v>
      </c>
      <c r="D7" s="4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326</v>
      </c>
      <c r="E7" s="4">
        <f>IF(COUNT(K7:AV7)&lt;11,IF(COUNT(K7:AV7)&gt;6,(COUNT(K7:AV7)-7),0)*20,80)</f>
        <v>0</v>
      </c>
      <c r="F7" s="13">
        <f>D7+E7</f>
        <v>326</v>
      </c>
      <c r="G7" s="34" t="s">
        <v>253</v>
      </c>
      <c r="H7" s="10" t="s">
        <v>268</v>
      </c>
      <c r="I7" s="35" t="s">
        <v>267</v>
      </c>
      <c r="J7" s="29" t="s">
        <v>269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>
        <v>45</v>
      </c>
      <c r="AE7" s="9"/>
      <c r="AF7" s="9"/>
      <c r="AG7" s="9"/>
      <c r="AH7" s="9"/>
      <c r="AI7" s="9"/>
      <c r="AJ7" s="9"/>
      <c r="AK7" s="9">
        <v>48</v>
      </c>
      <c r="AL7" s="9">
        <v>49</v>
      </c>
      <c r="AM7" s="9"/>
      <c r="AN7" s="9">
        <v>46</v>
      </c>
      <c r="AO7" s="9">
        <v>47</v>
      </c>
      <c r="AP7" s="9"/>
      <c r="AQ7" s="9"/>
      <c r="AR7" s="9"/>
      <c r="AS7" s="9">
        <v>47</v>
      </c>
      <c r="AT7" s="9"/>
      <c r="AU7" s="9"/>
      <c r="AV7" s="9">
        <v>44</v>
      </c>
    </row>
    <row r="8" spans="1:48" s="5" customFormat="1" ht="13.5" customHeight="1">
      <c r="A8" s="2"/>
      <c r="B8" s="4"/>
      <c r="C8" s="4"/>
      <c r="D8" s="4"/>
      <c r="E8" s="4"/>
      <c r="F8" s="13"/>
      <c r="G8" s="34"/>
      <c r="H8" s="10"/>
      <c r="I8" s="35"/>
      <c r="J8" s="2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 s="5" customFormat="1" ht="13.5" customHeight="1">
      <c r="A9" s="2"/>
      <c r="B9" s="4"/>
      <c r="C9" s="4"/>
      <c r="D9" s="4"/>
      <c r="E9" s="4"/>
      <c r="F9" s="13"/>
      <c r="G9" s="34"/>
      <c r="H9" s="10"/>
      <c r="I9" s="35"/>
      <c r="J9" s="2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 s="5" customFormat="1" ht="13.5" customHeight="1">
      <c r="A10" s="2"/>
      <c r="B10" s="4"/>
      <c r="C10" s="4"/>
      <c r="D10" s="4"/>
      <c r="E10" s="4"/>
      <c r="F10" s="13"/>
      <c r="G10" s="34"/>
      <c r="H10" s="10"/>
      <c r="I10" s="35"/>
      <c r="J10" s="2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5" customFormat="1" ht="13.5" customHeight="1">
      <c r="A11" s="2"/>
      <c r="B11" s="4">
        <f aca="true" t="shared" si="0" ref="B11:B42">SUM(K11:AV11)</f>
        <v>150</v>
      </c>
      <c r="C11" s="4">
        <f aca="true" t="shared" si="1" ref="C11:C42">COUNT(K11:AV11)</f>
        <v>3</v>
      </c>
      <c r="D11" s="4">
        <f aca="true" t="shared" si="2" ref="D11:D42"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150</v>
      </c>
      <c r="E11" s="4">
        <f aca="true" t="shared" si="3" ref="E11:E42">IF(COUNT(K11:AV11)&lt;11,IF(COUNT(K11:AV11)&gt;6,(COUNT(K11:AV11)-7),0)*20,80)</f>
        <v>0</v>
      </c>
      <c r="F11" s="13">
        <f aca="true" t="shared" si="4" ref="F11:F42">D11+E11</f>
        <v>150</v>
      </c>
      <c r="G11" s="10" t="s">
        <v>236</v>
      </c>
      <c r="H11" s="23" t="s">
        <v>237</v>
      </c>
      <c r="I11" s="23">
        <v>2007</v>
      </c>
      <c r="J11" s="2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>
        <v>50</v>
      </c>
      <c r="AC11" s="9"/>
      <c r="AD11" s="9">
        <v>50</v>
      </c>
      <c r="AE11" s="9">
        <v>50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8"/>
      <c r="AV11" s="8"/>
    </row>
    <row r="12" spans="1:48" s="5" customFormat="1" ht="13.5" customHeight="1">
      <c r="A12" s="2"/>
      <c r="B12" s="4">
        <f t="shared" si="0"/>
        <v>137</v>
      </c>
      <c r="C12" s="4">
        <f t="shared" si="1"/>
        <v>3</v>
      </c>
      <c r="D12" s="4">
        <f t="shared" si="2"/>
        <v>137</v>
      </c>
      <c r="E12" s="4">
        <f t="shared" si="3"/>
        <v>0</v>
      </c>
      <c r="F12" s="13">
        <f t="shared" si="4"/>
        <v>137</v>
      </c>
      <c r="G12" s="34" t="s">
        <v>270</v>
      </c>
      <c r="H12" s="10" t="s">
        <v>72</v>
      </c>
      <c r="I12" s="35" t="s">
        <v>265</v>
      </c>
      <c r="J12" s="29" t="s">
        <v>271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v>43</v>
      </c>
      <c r="AH12" s="9"/>
      <c r="AI12" s="9"/>
      <c r="AJ12" s="9"/>
      <c r="AK12" s="9">
        <v>47</v>
      </c>
      <c r="AL12" s="9"/>
      <c r="AM12" s="9">
        <v>47</v>
      </c>
      <c r="AN12" s="9"/>
      <c r="AO12" s="9"/>
      <c r="AP12" s="9"/>
      <c r="AQ12" s="9"/>
      <c r="AR12" s="9"/>
      <c r="AS12" s="9"/>
      <c r="AT12" s="9"/>
      <c r="AU12" s="9"/>
      <c r="AV12" s="9"/>
    </row>
    <row r="13" spans="1:48" s="5" customFormat="1" ht="13.5" customHeight="1">
      <c r="A13" s="2"/>
      <c r="B13" s="4">
        <f t="shared" si="0"/>
        <v>97</v>
      </c>
      <c r="C13" s="4">
        <f t="shared" si="1"/>
        <v>2</v>
      </c>
      <c r="D13" s="4">
        <f t="shared" si="2"/>
        <v>97</v>
      </c>
      <c r="E13" s="4">
        <f t="shared" si="3"/>
        <v>0</v>
      </c>
      <c r="F13" s="13">
        <f t="shared" si="4"/>
        <v>97</v>
      </c>
      <c r="G13" s="10" t="s">
        <v>166</v>
      </c>
      <c r="H13" s="23" t="s">
        <v>167</v>
      </c>
      <c r="I13" s="23">
        <v>2008</v>
      </c>
      <c r="J13" s="23" t="s">
        <v>168</v>
      </c>
      <c r="K13" s="8"/>
      <c r="L13" s="9"/>
      <c r="M13" s="9"/>
      <c r="N13" s="9"/>
      <c r="O13" s="9"/>
      <c r="P13" s="9"/>
      <c r="Q13" s="9"/>
      <c r="R13" s="9"/>
      <c r="S13" s="9"/>
      <c r="T13" s="1"/>
      <c r="U13" s="7"/>
      <c r="V13" s="9"/>
      <c r="W13" s="9"/>
      <c r="X13" s="9"/>
      <c r="Y13" s="9"/>
      <c r="Z13" s="9"/>
      <c r="AA13" s="9">
        <v>49</v>
      </c>
      <c r="AB13" s="9"/>
      <c r="AC13" s="9"/>
      <c r="AD13" s="9"/>
      <c r="AE13" s="9"/>
      <c r="AF13" s="9"/>
      <c r="AG13" s="9"/>
      <c r="AH13" s="9"/>
      <c r="AI13" s="9">
        <v>48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8"/>
      <c r="AV13" s="8"/>
    </row>
    <row r="14" spans="1:48" s="5" customFormat="1" ht="13.5" customHeight="1">
      <c r="A14" s="2"/>
      <c r="B14" s="4">
        <f t="shared" si="0"/>
        <v>95</v>
      </c>
      <c r="C14" s="4">
        <f t="shared" si="1"/>
        <v>2</v>
      </c>
      <c r="D14" s="4">
        <f t="shared" si="2"/>
        <v>95</v>
      </c>
      <c r="E14" s="4">
        <f t="shared" si="3"/>
        <v>0</v>
      </c>
      <c r="F14" s="13">
        <f t="shared" si="4"/>
        <v>95</v>
      </c>
      <c r="G14" s="27" t="s">
        <v>129</v>
      </c>
      <c r="H14" s="27" t="s">
        <v>288</v>
      </c>
      <c r="I14" s="10">
        <v>2008</v>
      </c>
      <c r="J14" s="27" t="s">
        <v>13</v>
      </c>
      <c r="K14" s="8"/>
      <c r="L14" s="9"/>
      <c r="M14" s="9"/>
      <c r="N14" s="9"/>
      <c r="O14" s="9"/>
      <c r="P14" s="9"/>
      <c r="Q14" s="1"/>
      <c r="R14" s="9"/>
      <c r="S14" s="9"/>
      <c r="T14" s="1"/>
      <c r="U14" s="9"/>
      <c r="V14" s="9"/>
      <c r="W14" s="9"/>
      <c r="X14" s="9"/>
      <c r="Y14" s="9"/>
      <c r="Z14" s="9">
        <v>48</v>
      </c>
      <c r="AA14" s="9"/>
      <c r="AB14" s="9"/>
      <c r="AC14" s="9"/>
      <c r="AD14" s="9"/>
      <c r="AE14" s="9">
        <v>47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s="5" customFormat="1" ht="13.5" customHeight="1">
      <c r="A15" s="2"/>
      <c r="B15" s="4">
        <f t="shared" si="0"/>
        <v>94</v>
      </c>
      <c r="C15" s="4">
        <f t="shared" si="1"/>
        <v>2</v>
      </c>
      <c r="D15" s="4">
        <f t="shared" si="2"/>
        <v>94</v>
      </c>
      <c r="E15" s="4">
        <f t="shared" si="3"/>
        <v>0</v>
      </c>
      <c r="F15" s="13">
        <f t="shared" si="4"/>
        <v>94</v>
      </c>
      <c r="G15" s="41" t="s">
        <v>128</v>
      </c>
      <c r="H15" s="41" t="s">
        <v>114</v>
      </c>
      <c r="I15" s="42">
        <v>2007</v>
      </c>
      <c r="J15" s="41" t="s">
        <v>13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v>49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>
        <v>45</v>
      </c>
      <c r="AU15" s="9"/>
      <c r="AV15" s="9"/>
    </row>
    <row r="16" spans="1:48" s="5" customFormat="1" ht="13.5" customHeight="1">
      <c r="A16" s="2"/>
      <c r="B16" s="4">
        <f t="shared" si="0"/>
        <v>93</v>
      </c>
      <c r="C16" s="4">
        <f t="shared" si="1"/>
        <v>2</v>
      </c>
      <c r="D16" s="4">
        <f t="shared" si="2"/>
        <v>93</v>
      </c>
      <c r="E16" s="4">
        <f t="shared" si="3"/>
        <v>0</v>
      </c>
      <c r="F16" s="13">
        <f t="shared" si="4"/>
        <v>93</v>
      </c>
      <c r="G16" s="23" t="s">
        <v>232</v>
      </c>
      <c r="H16" s="23" t="s">
        <v>233</v>
      </c>
      <c r="I16" s="23">
        <v>2008</v>
      </c>
      <c r="J16" s="23" t="s">
        <v>231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>
        <v>48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>
        <v>45</v>
      </c>
      <c r="AU16" s="8"/>
      <c r="AV16" s="8"/>
    </row>
    <row r="17" spans="1:48" s="5" customFormat="1" ht="13.5" customHeight="1">
      <c r="A17" s="2"/>
      <c r="B17" s="4">
        <f t="shared" si="0"/>
        <v>93</v>
      </c>
      <c r="C17" s="4">
        <f t="shared" si="1"/>
        <v>2</v>
      </c>
      <c r="D17" s="4">
        <f t="shared" si="2"/>
        <v>93</v>
      </c>
      <c r="E17" s="4">
        <f t="shared" si="3"/>
        <v>0</v>
      </c>
      <c r="F17" s="13">
        <f t="shared" si="4"/>
        <v>93</v>
      </c>
      <c r="G17" s="27" t="s">
        <v>242</v>
      </c>
      <c r="H17" s="27" t="s">
        <v>289</v>
      </c>
      <c r="I17" s="10">
        <v>2008</v>
      </c>
      <c r="J17" s="27" t="s">
        <v>287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"/>
      <c r="AA17" s="9"/>
      <c r="AB17" s="9">
        <v>47</v>
      </c>
      <c r="AC17" s="9"/>
      <c r="AD17" s="9"/>
      <c r="AE17" s="1">
        <v>46</v>
      </c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5" customFormat="1" ht="13.5" customHeight="1">
      <c r="A18" s="2"/>
      <c r="B18" s="4">
        <f t="shared" si="0"/>
        <v>93</v>
      </c>
      <c r="C18" s="4">
        <f t="shared" si="1"/>
        <v>2</v>
      </c>
      <c r="D18" s="4">
        <f t="shared" si="2"/>
        <v>93</v>
      </c>
      <c r="E18" s="4">
        <f t="shared" si="3"/>
        <v>0</v>
      </c>
      <c r="F18" s="13">
        <f t="shared" si="4"/>
        <v>93</v>
      </c>
      <c r="G18" s="23" t="s">
        <v>74</v>
      </c>
      <c r="H18" s="10" t="s">
        <v>75</v>
      </c>
      <c r="I18" s="23">
        <v>2008</v>
      </c>
      <c r="J18" s="23"/>
      <c r="K18" s="1"/>
      <c r="L18" s="9"/>
      <c r="M18" s="8"/>
      <c r="N18" s="1">
        <v>48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3"/>
      <c r="AC18" s="9"/>
      <c r="AD18" s="9"/>
      <c r="AE18" s="9"/>
      <c r="AF18" s="9"/>
      <c r="AG18" s="9"/>
      <c r="AH18" s="9"/>
      <c r="AI18" s="9"/>
      <c r="AJ18" s="9">
        <v>45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4"/>
      <c r="AV18" s="9"/>
    </row>
    <row r="19" spans="1:48" s="5" customFormat="1" ht="13.5" customHeight="1">
      <c r="A19" s="2"/>
      <c r="B19" s="4">
        <f t="shared" si="0"/>
        <v>90</v>
      </c>
      <c r="C19" s="4">
        <f t="shared" si="1"/>
        <v>2</v>
      </c>
      <c r="D19" s="4">
        <f t="shared" si="2"/>
        <v>90</v>
      </c>
      <c r="E19" s="4">
        <f t="shared" si="3"/>
        <v>0</v>
      </c>
      <c r="F19" s="13">
        <f t="shared" si="4"/>
        <v>90</v>
      </c>
      <c r="G19" s="23" t="s">
        <v>291</v>
      </c>
      <c r="H19" s="23" t="s">
        <v>181</v>
      </c>
      <c r="I19" s="23">
        <v>2007</v>
      </c>
      <c r="J19" s="23" t="s">
        <v>350</v>
      </c>
      <c r="K19" s="1"/>
      <c r="L19" s="9"/>
      <c r="M19" s="8"/>
      <c r="N19" s="8"/>
      <c r="O19" s="8"/>
      <c r="P19" s="8"/>
      <c r="Q19" s="8"/>
      <c r="R19" s="8"/>
      <c r="S19" s="8"/>
      <c r="T19" s="7"/>
      <c r="U19" s="8"/>
      <c r="V19" s="8"/>
      <c r="W19" s="8"/>
      <c r="X19" s="8"/>
      <c r="Y19" s="8"/>
      <c r="Z19" s="9"/>
      <c r="AA19" s="8"/>
      <c r="AB19" s="8"/>
      <c r="AC19" s="8"/>
      <c r="AD19" s="8"/>
      <c r="AE19" s="8"/>
      <c r="AF19" s="8"/>
      <c r="AG19" s="8"/>
      <c r="AH19" s="8"/>
      <c r="AI19" s="8"/>
      <c r="AJ19" s="8">
        <v>41</v>
      </c>
      <c r="AK19" s="8"/>
      <c r="AL19" s="8"/>
      <c r="AM19" s="8"/>
      <c r="AN19" s="9"/>
      <c r="AO19" s="8">
        <v>49</v>
      </c>
      <c r="AP19" s="8"/>
      <c r="AQ19" s="8"/>
      <c r="AR19" s="8"/>
      <c r="AS19" s="8"/>
      <c r="AT19" s="8"/>
      <c r="AU19" s="9"/>
      <c r="AV19" s="9"/>
    </row>
    <row r="20" spans="1:48" s="5" customFormat="1" ht="13.5" customHeight="1">
      <c r="A20" s="2"/>
      <c r="B20" s="4">
        <f t="shared" si="0"/>
        <v>89</v>
      </c>
      <c r="C20" s="4">
        <f t="shared" si="1"/>
        <v>2</v>
      </c>
      <c r="D20" s="4">
        <f t="shared" si="2"/>
        <v>89</v>
      </c>
      <c r="E20" s="4">
        <f t="shared" si="3"/>
        <v>0</v>
      </c>
      <c r="F20" s="13">
        <f t="shared" si="4"/>
        <v>89</v>
      </c>
      <c r="G20" s="10" t="s">
        <v>121</v>
      </c>
      <c r="H20" s="10" t="s">
        <v>122</v>
      </c>
      <c r="I20" s="10">
        <v>2008</v>
      </c>
      <c r="J20" s="10" t="s">
        <v>123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8">
        <v>43</v>
      </c>
      <c r="Z20" s="9"/>
      <c r="AA20" s="9"/>
      <c r="AB20" s="9"/>
      <c r="AC20" s="9"/>
      <c r="AD20" s="9">
        <v>46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5" customFormat="1" ht="13.5" customHeight="1">
      <c r="A21" s="2"/>
      <c r="B21" s="4">
        <f t="shared" si="0"/>
        <v>83</v>
      </c>
      <c r="C21" s="4">
        <f t="shared" si="1"/>
        <v>2</v>
      </c>
      <c r="D21" s="4">
        <f t="shared" si="2"/>
        <v>83</v>
      </c>
      <c r="E21" s="4">
        <f t="shared" si="3"/>
        <v>0</v>
      </c>
      <c r="F21" s="13">
        <f t="shared" si="4"/>
        <v>83</v>
      </c>
      <c r="G21" s="27" t="s">
        <v>258</v>
      </c>
      <c r="H21" s="27" t="s">
        <v>297</v>
      </c>
      <c r="I21" s="10">
        <v>2008</v>
      </c>
      <c r="J21" s="27" t="s">
        <v>24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42</v>
      </c>
      <c r="AE21" s="9">
        <v>41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s="5" customFormat="1" ht="13.5" customHeight="1">
      <c r="A22" s="2"/>
      <c r="B22" s="4">
        <f t="shared" si="0"/>
        <v>79</v>
      </c>
      <c r="C22" s="4">
        <f t="shared" si="1"/>
        <v>2</v>
      </c>
      <c r="D22" s="4">
        <f t="shared" si="2"/>
        <v>79</v>
      </c>
      <c r="E22" s="4">
        <f t="shared" si="3"/>
        <v>0</v>
      </c>
      <c r="F22" s="13">
        <f t="shared" si="4"/>
        <v>79</v>
      </c>
      <c r="G22" s="23" t="s">
        <v>87</v>
      </c>
      <c r="H22" s="10" t="s">
        <v>88</v>
      </c>
      <c r="I22" s="23">
        <v>2008</v>
      </c>
      <c r="J22" s="23"/>
      <c r="K22" s="9"/>
      <c r="L22" s="9"/>
      <c r="M22" s="9"/>
      <c r="N22" s="1">
        <v>42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>
        <v>37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8"/>
      <c r="AV22" s="8"/>
    </row>
    <row r="23" spans="1:48" s="5" customFormat="1" ht="13.5" customHeight="1">
      <c r="A23" s="2"/>
      <c r="B23" s="4">
        <f t="shared" si="0"/>
        <v>50</v>
      </c>
      <c r="C23" s="4">
        <f t="shared" si="1"/>
        <v>1</v>
      </c>
      <c r="D23" s="4">
        <f t="shared" si="2"/>
        <v>50</v>
      </c>
      <c r="E23" s="4">
        <f t="shared" si="3"/>
        <v>0</v>
      </c>
      <c r="F23" s="13">
        <f t="shared" si="4"/>
        <v>50</v>
      </c>
      <c r="G23" s="23" t="s">
        <v>300</v>
      </c>
      <c r="H23" s="10" t="s">
        <v>301</v>
      </c>
      <c r="I23" s="28">
        <v>2008</v>
      </c>
      <c r="J23" s="23" t="s">
        <v>302</v>
      </c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>
        <v>50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9"/>
      <c r="AV23" s="9"/>
    </row>
    <row r="24" spans="1:48" s="5" customFormat="1" ht="13.5" customHeight="1">
      <c r="A24" s="2"/>
      <c r="B24" s="4">
        <f t="shared" si="0"/>
        <v>50</v>
      </c>
      <c r="C24" s="4">
        <f t="shared" si="1"/>
        <v>1</v>
      </c>
      <c r="D24" s="4">
        <f t="shared" si="2"/>
        <v>50</v>
      </c>
      <c r="E24" s="4">
        <f t="shared" si="3"/>
        <v>0</v>
      </c>
      <c r="F24" s="13">
        <f t="shared" si="4"/>
        <v>50</v>
      </c>
      <c r="G24" s="37" t="s">
        <v>323</v>
      </c>
      <c r="H24" s="38" t="s">
        <v>324</v>
      </c>
      <c r="I24" s="39" t="s">
        <v>325</v>
      </c>
      <c r="J24" s="37" t="s">
        <v>326</v>
      </c>
      <c r="K24" s="8"/>
      <c r="L24" s="9"/>
      <c r="M24" s="9"/>
      <c r="N24" s="9"/>
      <c r="O24" s="9"/>
      <c r="P24" s="9"/>
      <c r="Q24" s="9"/>
      <c r="R24" s="9"/>
      <c r="S24" s="9"/>
      <c r="T24" s="1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>
        <v>50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s="5" customFormat="1" ht="13.5" customHeight="1">
      <c r="A25" s="2"/>
      <c r="B25" s="4">
        <f t="shared" si="0"/>
        <v>50</v>
      </c>
      <c r="C25" s="4">
        <f t="shared" si="1"/>
        <v>1</v>
      </c>
      <c r="D25" s="4">
        <f t="shared" si="2"/>
        <v>50</v>
      </c>
      <c r="E25" s="4">
        <f t="shared" si="3"/>
        <v>0</v>
      </c>
      <c r="F25" s="13">
        <f t="shared" si="4"/>
        <v>50</v>
      </c>
      <c r="G25" s="10" t="s">
        <v>169</v>
      </c>
      <c r="H25" s="23" t="s">
        <v>170</v>
      </c>
      <c r="I25" s="23">
        <v>2008</v>
      </c>
      <c r="J25" s="23" t="s">
        <v>171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v>50</v>
      </c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8"/>
      <c r="AV25" s="8"/>
    </row>
    <row r="26" spans="1:48" s="5" customFormat="1" ht="13.5" customHeight="1">
      <c r="A26" s="2"/>
      <c r="B26" s="4">
        <f t="shared" si="0"/>
        <v>50</v>
      </c>
      <c r="C26" s="4">
        <f t="shared" si="1"/>
        <v>1</v>
      </c>
      <c r="D26" s="4">
        <f t="shared" si="2"/>
        <v>50</v>
      </c>
      <c r="E26" s="4">
        <f t="shared" si="3"/>
        <v>0</v>
      </c>
      <c r="F26" s="13">
        <f t="shared" si="4"/>
        <v>50</v>
      </c>
      <c r="G26" s="43" t="s">
        <v>361</v>
      </c>
      <c r="H26" s="43" t="s">
        <v>230</v>
      </c>
      <c r="I26" s="44">
        <v>2007</v>
      </c>
      <c r="J26" s="43" t="s">
        <v>362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50</v>
      </c>
      <c r="AV26" s="9"/>
    </row>
    <row r="27" spans="1:48" s="5" customFormat="1" ht="13.5" customHeight="1">
      <c r="A27" s="2"/>
      <c r="B27" s="4">
        <f t="shared" si="0"/>
        <v>50</v>
      </c>
      <c r="C27" s="4">
        <f t="shared" si="1"/>
        <v>1</v>
      </c>
      <c r="D27" s="4">
        <f t="shared" si="2"/>
        <v>50</v>
      </c>
      <c r="E27" s="4">
        <f t="shared" si="3"/>
        <v>0</v>
      </c>
      <c r="F27" s="13">
        <f t="shared" si="4"/>
        <v>50</v>
      </c>
      <c r="G27" s="10" t="s">
        <v>221</v>
      </c>
      <c r="H27" s="23" t="s">
        <v>222</v>
      </c>
      <c r="I27" s="23">
        <v>2007</v>
      </c>
      <c r="J27" s="23" t="s">
        <v>223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50</v>
      </c>
      <c r="V27" s="9"/>
      <c r="W27" s="9"/>
      <c r="X27" s="9"/>
      <c r="Y27" s="9"/>
      <c r="Z27" s="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s="5" customFormat="1" ht="13.5" customHeight="1">
      <c r="A28" s="2"/>
      <c r="B28" s="4">
        <f t="shared" si="0"/>
        <v>50</v>
      </c>
      <c r="C28" s="4">
        <f t="shared" si="1"/>
        <v>1</v>
      </c>
      <c r="D28" s="4">
        <f t="shared" si="2"/>
        <v>50</v>
      </c>
      <c r="E28" s="4">
        <f t="shared" si="3"/>
        <v>0</v>
      </c>
      <c r="F28" s="13">
        <f t="shared" si="4"/>
        <v>50</v>
      </c>
      <c r="G28" s="27" t="s">
        <v>384</v>
      </c>
      <c r="H28" s="10" t="s">
        <v>385</v>
      </c>
      <c r="I28" s="10">
        <v>2007</v>
      </c>
      <c r="J28" s="27" t="s">
        <v>386</v>
      </c>
      <c r="K28" s="8"/>
      <c r="L28" s="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9"/>
      <c r="AV28" s="9">
        <v>50</v>
      </c>
    </row>
    <row r="29" spans="1:46" s="5" customFormat="1" ht="13.5" customHeight="1">
      <c r="A29" s="2"/>
      <c r="B29" s="4">
        <f t="shared" si="0"/>
        <v>50</v>
      </c>
      <c r="C29" s="4">
        <f t="shared" si="1"/>
        <v>1</v>
      </c>
      <c r="D29" s="4">
        <f t="shared" si="2"/>
        <v>50</v>
      </c>
      <c r="E29" s="4">
        <f t="shared" si="3"/>
        <v>0</v>
      </c>
      <c r="F29" s="13">
        <f t="shared" si="4"/>
        <v>50</v>
      </c>
      <c r="G29" s="23" t="s">
        <v>341</v>
      </c>
      <c r="H29" s="10" t="s">
        <v>307</v>
      </c>
      <c r="I29" s="23">
        <v>2008</v>
      </c>
      <c r="J29" s="23" t="s">
        <v>342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7"/>
      <c r="V29" s="9"/>
      <c r="W29" s="9"/>
      <c r="X29" s="9"/>
      <c r="Y29" s="9"/>
      <c r="Z29" s="9"/>
      <c r="AA29" s="3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>
        <v>50</v>
      </c>
      <c r="AO29" s="9"/>
      <c r="AP29" s="9"/>
      <c r="AQ29" s="9"/>
      <c r="AR29" s="9"/>
      <c r="AS29" s="9"/>
      <c r="AT29" s="9"/>
    </row>
    <row r="30" spans="1:48" s="5" customFormat="1" ht="13.5" customHeight="1">
      <c r="A30" s="2"/>
      <c r="B30" s="4">
        <f t="shared" si="0"/>
        <v>50</v>
      </c>
      <c r="C30" s="4">
        <f t="shared" si="1"/>
        <v>1</v>
      </c>
      <c r="D30" s="4">
        <f t="shared" si="2"/>
        <v>50</v>
      </c>
      <c r="E30" s="4">
        <f t="shared" si="3"/>
        <v>0</v>
      </c>
      <c r="F30" s="13">
        <f t="shared" si="4"/>
        <v>50</v>
      </c>
      <c r="G30" s="10" t="s">
        <v>315</v>
      </c>
      <c r="H30" s="29" t="s">
        <v>220</v>
      </c>
      <c r="I30" s="29">
        <v>2008</v>
      </c>
      <c r="J30" s="2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v>50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7" s="5" customFormat="1" ht="13.5" customHeight="1">
      <c r="A31" s="2"/>
      <c r="B31" s="4">
        <f t="shared" si="0"/>
        <v>50</v>
      </c>
      <c r="C31" s="4">
        <f t="shared" si="1"/>
        <v>1</v>
      </c>
      <c r="D31" s="4">
        <f t="shared" si="2"/>
        <v>50</v>
      </c>
      <c r="E31" s="4">
        <f t="shared" si="3"/>
        <v>0</v>
      </c>
      <c r="F31" s="13">
        <f t="shared" si="4"/>
        <v>50</v>
      </c>
      <c r="G31" s="29" t="s">
        <v>48</v>
      </c>
      <c r="H31" s="29" t="s">
        <v>49</v>
      </c>
      <c r="I31" s="29">
        <v>2008</v>
      </c>
      <c r="J31" s="29" t="s">
        <v>50</v>
      </c>
      <c r="K31" s="9">
        <v>50</v>
      </c>
      <c r="L31" s="1"/>
      <c r="M31" s="8"/>
      <c r="N31" s="8"/>
      <c r="O31" s="8"/>
      <c r="P31" s="8"/>
      <c r="Q31" s="8"/>
      <c r="R31" s="7"/>
      <c r="S31" s="8"/>
      <c r="T31" s="8"/>
      <c r="U31" s="8"/>
      <c r="V31" s="8"/>
      <c r="W31" s="8"/>
      <c r="X31" s="8"/>
      <c r="Y31" s="7"/>
      <c r="Z31" s="8"/>
      <c r="AA31" s="8"/>
      <c r="AB31" s="7"/>
      <c r="AC31" s="8"/>
      <c r="AD31" s="7"/>
      <c r="AE31" s="7"/>
      <c r="AF31" s="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4"/>
    </row>
    <row r="32" spans="1:25" s="8" customFormat="1" ht="13.5" customHeight="1">
      <c r="A32" s="2"/>
      <c r="B32" s="4">
        <f t="shared" si="0"/>
        <v>50</v>
      </c>
      <c r="C32" s="4">
        <f t="shared" si="1"/>
        <v>1</v>
      </c>
      <c r="D32" s="4">
        <f t="shared" si="2"/>
        <v>50</v>
      </c>
      <c r="E32" s="4">
        <f t="shared" si="3"/>
        <v>0</v>
      </c>
      <c r="F32" s="13">
        <f t="shared" si="4"/>
        <v>50</v>
      </c>
      <c r="G32" s="10" t="s">
        <v>109</v>
      </c>
      <c r="H32" s="10" t="s">
        <v>110</v>
      </c>
      <c r="I32" s="10">
        <v>2007</v>
      </c>
      <c r="J32" s="10" t="s">
        <v>111</v>
      </c>
      <c r="K32" s="1"/>
      <c r="L32" s="9"/>
      <c r="Y32" s="8">
        <v>50</v>
      </c>
    </row>
    <row r="33" spans="1:48" s="8" customFormat="1" ht="13.5" customHeight="1">
      <c r="A33" s="2"/>
      <c r="B33" s="4">
        <f t="shared" si="0"/>
        <v>50</v>
      </c>
      <c r="C33" s="4">
        <f t="shared" si="1"/>
        <v>1</v>
      </c>
      <c r="D33" s="4">
        <f t="shared" si="2"/>
        <v>50</v>
      </c>
      <c r="E33" s="4">
        <f t="shared" si="3"/>
        <v>0</v>
      </c>
      <c r="F33" s="13">
        <f t="shared" si="4"/>
        <v>50</v>
      </c>
      <c r="G33" s="23" t="s">
        <v>351</v>
      </c>
      <c r="H33" s="23" t="s">
        <v>352</v>
      </c>
      <c r="I33" s="23">
        <v>2008</v>
      </c>
      <c r="J33" s="2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>
        <v>50</v>
      </c>
      <c r="AQ33" s="9"/>
      <c r="AR33" s="9"/>
      <c r="AS33" s="9"/>
      <c r="AT33" s="9"/>
      <c r="AU33" s="9"/>
      <c r="AV33" s="9"/>
    </row>
    <row r="34" spans="1:48" s="8" customFormat="1" ht="13.5" customHeight="1">
      <c r="A34" s="2"/>
      <c r="B34" s="4">
        <f t="shared" si="0"/>
        <v>50</v>
      </c>
      <c r="C34" s="4">
        <f t="shared" si="1"/>
        <v>1</v>
      </c>
      <c r="D34" s="4">
        <f t="shared" si="2"/>
        <v>50</v>
      </c>
      <c r="E34" s="4">
        <f t="shared" si="3"/>
        <v>0</v>
      </c>
      <c r="F34" s="13">
        <f t="shared" si="4"/>
        <v>50</v>
      </c>
      <c r="G34" s="23" t="s">
        <v>142</v>
      </c>
      <c r="H34" s="10" t="s">
        <v>143</v>
      </c>
      <c r="I34" s="23">
        <v>2007</v>
      </c>
      <c r="J34" s="23" t="s">
        <v>144</v>
      </c>
      <c r="K34" s="2"/>
      <c r="L34" s="9"/>
      <c r="X34" s="8">
        <v>50</v>
      </c>
      <c r="AU34" s="9"/>
      <c r="AV34" s="9"/>
    </row>
    <row r="35" spans="1:48" s="8" customFormat="1" ht="13.5" customHeight="1">
      <c r="A35" s="2"/>
      <c r="B35" s="4">
        <f t="shared" si="0"/>
        <v>50</v>
      </c>
      <c r="C35" s="4">
        <f t="shared" si="1"/>
        <v>1</v>
      </c>
      <c r="D35" s="4">
        <f t="shared" si="2"/>
        <v>50</v>
      </c>
      <c r="E35" s="4">
        <f t="shared" si="3"/>
        <v>0</v>
      </c>
      <c r="F35" s="13">
        <f t="shared" si="4"/>
        <v>50</v>
      </c>
      <c r="G35" s="23" t="s">
        <v>63</v>
      </c>
      <c r="H35" s="10" t="s">
        <v>64</v>
      </c>
      <c r="I35" s="23">
        <v>2007</v>
      </c>
      <c r="J35" s="23" t="s">
        <v>65</v>
      </c>
      <c r="K35" s="9"/>
      <c r="L35" s="9"/>
      <c r="M35" s="8">
        <v>50</v>
      </c>
      <c r="N35" s="9"/>
      <c r="O35" s="9"/>
      <c r="P35" s="9"/>
      <c r="Q35" s="9"/>
      <c r="R35" s="3"/>
      <c r="S35" s="9"/>
      <c r="T35" s="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"/>
      <c r="AF35" s="9"/>
      <c r="AG35" s="9"/>
      <c r="AH35" s="9"/>
      <c r="AI35" s="9"/>
      <c r="AJ35" s="9"/>
      <c r="AK35" s="9"/>
      <c r="AM35" s="9"/>
      <c r="AN35" s="3"/>
      <c r="AO35" s="9"/>
      <c r="AP35" s="9"/>
      <c r="AQ35" s="9"/>
      <c r="AR35" s="9"/>
      <c r="AS35" s="9"/>
      <c r="AT35" s="9"/>
      <c r="AU35" s="4"/>
      <c r="AV35" s="4"/>
    </row>
    <row r="36" spans="1:25" s="8" customFormat="1" ht="13.5" customHeight="1">
      <c r="A36" s="2"/>
      <c r="B36" s="4">
        <f t="shared" si="0"/>
        <v>49</v>
      </c>
      <c r="C36" s="4">
        <f t="shared" si="1"/>
        <v>1</v>
      </c>
      <c r="D36" s="4">
        <f t="shared" si="2"/>
        <v>49</v>
      </c>
      <c r="E36" s="4">
        <f t="shared" si="3"/>
        <v>0</v>
      </c>
      <c r="F36" s="13">
        <f t="shared" si="4"/>
        <v>49</v>
      </c>
      <c r="G36" s="10" t="s">
        <v>112</v>
      </c>
      <c r="H36" s="10" t="s">
        <v>113</v>
      </c>
      <c r="I36" s="10">
        <v>2007</v>
      </c>
      <c r="J36" s="10" t="s">
        <v>111</v>
      </c>
      <c r="L36" s="1"/>
      <c r="Q36" s="7"/>
      <c r="R36" s="9"/>
      <c r="W36" s="7"/>
      <c r="Y36" s="8">
        <v>49</v>
      </c>
    </row>
    <row r="37" spans="1:48" s="8" customFormat="1" ht="13.5" customHeight="1">
      <c r="A37" s="2"/>
      <c r="B37" s="4">
        <f t="shared" si="0"/>
        <v>49</v>
      </c>
      <c r="C37" s="4">
        <f t="shared" si="1"/>
        <v>1</v>
      </c>
      <c r="D37" s="4">
        <f t="shared" si="2"/>
        <v>49</v>
      </c>
      <c r="E37" s="4">
        <f t="shared" si="3"/>
        <v>0</v>
      </c>
      <c r="F37" s="13">
        <f t="shared" si="4"/>
        <v>49</v>
      </c>
      <c r="G37" s="24" t="s">
        <v>106</v>
      </c>
      <c r="H37" s="24" t="s">
        <v>107</v>
      </c>
      <c r="I37" s="25">
        <v>2007</v>
      </c>
      <c r="J37" s="24" t="s">
        <v>108</v>
      </c>
      <c r="K37" s="9"/>
      <c r="L37" s="9"/>
      <c r="M37" s="9"/>
      <c r="N37" s="9"/>
      <c r="O37" s="9"/>
      <c r="P37" s="9"/>
      <c r="Q37" s="9"/>
      <c r="R37" s="9">
        <v>49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6" s="8" customFormat="1" ht="13.5" customHeight="1">
      <c r="A38" s="2"/>
      <c r="B38" s="4">
        <f t="shared" si="0"/>
        <v>49</v>
      </c>
      <c r="C38" s="4">
        <f t="shared" si="1"/>
        <v>1</v>
      </c>
      <c r="D38" s="4">
        <f t="shared" si="2"/>
        <v>49</v>
      </c>
      <c r="E38" s="4">
        <f t="shared" si="3"/>
        <v>0</v>
      </c>
      <c r="F38" s="13">
        <f t="shared" si="4"/>
        <v>49</v>
      </c>
      <c r="G38" s="10" t="s">
        <v>238</v>
      </c>
      <c r="H38" s="23" t="s">
        <v>177</v>
      </c>
      <c r="I38" s="23">
        <v>2008</v>
      </c>
      <c r="J38" s="23" t="s">
        <v>239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32"/>
      <c r="AB38" s="9">
        <v>49</v>
      </c>
      <c r="AC38" s="9"/>
      <c r="AD38" s="9"/>
      <c r="AE38" s="9"/>
      <c r="AF38" s="9"/>
      <c r="AG38" s="9"/>
      <c r="AH38" s="9"/>
      <c r="AI38" s="3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8" s="8" customFormat="1" ht="13.5" customHeight="1">
      <c r="A39" s="2"/>
      <c r="B39" s="4">
        <f t="shared" si="0"/>
        <v>49</v>
      </c>
      <c r="C39" s="4">
        <f t="shared" si="1"/>
        <v>1</v>
      </c>
      <c r="D39" s="4">
        <f t="shared" si="2"/>
        <v>49</v>
      </c>
      <c r="E39" s="4">
        <f t="shared" si="3"/>
        <v>0</v>
      </c>
      <c r="F39" s="13">
        <f t="shared" si="4"/>
        <v>49</v>
      </c>
      <c r="G39" s="27" t="s">
        <v>387</v>
      </c>
      <c r="H39" s="10" t="s">
        <v>388</v>
      </c>
      <c r="I39" s="10">
        <v>2007</v>
      </c>
      <c r="J39" s="27" t="s">
        <v>389</v>
      </c>
      <c r="L39" s="1"/>
      <c r="M39" s="1"/>
      <c r="N39" s="1"/>
      <c r="O39" s="1"/>
      <c r="P39" s="1"/>
      <c r="Q39" s="1"/>
      <c r="R39" s="9"/>
      <c r="S39" s="1"/>
      <c r="T39" s="9"/>
      <c r="U39" s="1"/>
      <c r="V39" s="1"/>
      <c r="W39" s="1"/>
      <c r="Y39" s="1"/>
      <c r="Z39" s="1"/>
      <c r="AA39" s="5"/>
      <c r="AB39" s="1"/>
      <c r="AC39" s="1"/>
      <c r="AD39" s="1"/>
      <c r="AE39" s="1"/>
      <c r="AF39" s="1"/>
      <c r="AG39" s="1"/>
      <c r="AH39" s="1"/>
      <c r="AI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9"/>
      <c r="AV39" s="9">
        <v>49</v>
      </c>
    </row>
    <row r="40" spans="1:48" s="8" customFormat="1" ht="13.5" customHeight="1">
      <c r="A40" s="2"/>
      <c r="B40" s="4">
        <f t="shared" si="0"/>
        <v>49</v>
      </c>
      <c r="C40" s="4">
        <f t="shared" si="1"/>
        <v>1</v>
      </c>
      <c r="D40" s="4">
        <f t="shared" si="2"/>
        <v>49</v>
      </c>
      <c r="E40" s="4">
        <f t="shared" si="3"/>
        <v>0</v>
      </c>
      <c r="F40" s="13">
        <f t="shared" si="4"/>
        <v>49</v>
      </c>
      <c r="G40" s="23" t="s">
        <v>145</v>
      </c>
      <c r="H40" s="10" t="s">
        <v>146</v>
      </c>
      <c r="I40" s="23">
        <v>2007</v>
      </c>
      <c r="J40" s="2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49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29" s="8" customFormat="1" ht="13.5" customHeight="1">
      <c r="A41" s="2"/>
      <c r="B41" s="4">
        <f t="shared" si="0"/>
        <v>49</v>
      </c>
      <c r="C41" s="4">
        <f t="shared" si="1"/>
        <v>1</v>
      </c>
      <c r="D41" s="4">
        <f t="shared" si="2"/>
        <v>49</v>
      </c>
      <c r="E41" s="4">
        <f t="shared" si="3"/>
        <v>0</v>
      </c>
      <c r="F41" s="13">
        <f t="shared" si="4"/>
        <v>49</v>
      </c>
      <c r="G41" s="23" t="s">
        <v>229</v>
      </c>
      <c r="H41" s="23" t="s">
        <v>230</v>
      </c>
      <c r="I41" s="23">
        <v>2007</v>
      </c>
      <c r="J41" s="23" t="s">
        <v>231</v>
      </c>
      <c r="K41" s="1"/>
      <c r="L41" s="9"/>
      <c r="M41" s="9"/>
      <c r="O41" s="7"/>
      <c r="AA41" s="9"/>
      <c r="AC41" s="8">
        <v>49</v>
      </c>
    </row>
    <row r="42" spans="1:48" s="8" customFormat="1" ht="13.5" customHeight="1">
      <c r="A42" s="2"/>
      <c r="B42" s="4">
        <f t="shared" si="0"/>
        <v>49</v>
      </c>
      <c r="C42" s="4">
        <f t="shared" si="1"/>
        <v>1</v>
      </c>
      <c r="D42" s="4">
        <f t="shared" si="2"/>
        <v>49</v>
      </c>
      <c r="E42" s="4">
        <f t="shared" si="3"/>
        <v>0</v>
      </c>
      <c r="F42" s="13">
        <f t="shared" si="4"/>
        <v>49</v>
      </c>
      <c r="G42" s="23" t="s">
        <v>272</v>
      </c>
      <c r="H42" s="23" t="s">
        <v>72</v>
      </c>
      <c r="I42" s="23">
        <v>2007</v>
      </c>
      <c r="J42" s="23"/>
      <c r="R42" s="7"/>
      <c r="T42" s="9"/>
      <c r="AG42" s="8">
        <v>49</v>
      </c>
      <c r="AU42" s="9"/>
      <c r="AV42" s="9"/>
    </row>
    <row r="43" spans="1:48" s="8" customFormat="1" ht="13.5" customHeight="1">
      <c r="A43" s="2"/>
      <c r="B43" s="4">
        <f aca="true" t="shared" si="5" ref="B43:B74">SUM(K43:AV43)</f>
        <v>49</v>
      </c>
      <c r="C43" s="4">
        <f aca="true" t="shared" si="6" ref="C43:C74">COUNT(K43:AV43)</f>
        <v>1</v>
      </c>
      <c r="D43" s="4">
        <f aca="true" t="shared" si="7" ref="D43:D74"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</f>
        <v>49</v>
      </c>
      <c r="E43" s="4">
        <f aca="true" t="shared" si="8" ref="E43:E74">IF(COUNT(K43:AV43)&lt;11,IF(COUNT(K43:AV43)&gt;6,(COUNT(K43:AV43)-7),0)*20,80)</f>
        <v>0</v>
      </c>
      <c r="F43" s="13">
        <f aca="true" t="shared" si="9" ref="F43:F74">D43+E43</f>
        <v>49</v>
      </c>
      <c r="G43" s="29" t="s">
        <v>51</v>
      </c>
      <c r="H43" s="29" t="s">
        <v>52</v>
      </c>
      <c r="I43" s="29">
        <v>2008</v>
      </c>
      <c r="J43" s="29" t="s">
        <v>38</v>
      </c>
      <c r="K43" s="1">
        <v>49</v>
      </c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"/>
      <c r="AU43" s="4"/>
      <c r="AV43" s="5"/>
    </row>
    <row r="44" spans="1:48" s="8" customFormat="1" ht="13.5" customHeight="1">
      <c r="A44" s="2"/>
      <c r="B44" s="4">
        <f t="shared" si="5"/>
        <v>49</v>
      </c>
      <c r="C44" s="4">
        <f t="shared" si="6"/>
        <v>1</v>
      </c>
      <c r="D44" s="4">
        <f t="shared" si="7"/>
        <v>49</v>
      </c>
      <c r="E44" s="4">
        <f t="shared" si="8"/>
        <v>0</v>
      </c>
      <c r="F44" s="13">
        <f t="shared" si="9"/>
        <v>49</v>
      </c>
      <c r="G44" s="10" t="s">
        <v>163</v>
      </c>
      <c r="H44" s="23" t="s">
        <v>164</v>
      </c>
      <c r="I44" s="23">
        <v>2007</v>
      </c>
      <c r="J44" s="23" t="s">
        <v>165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33">
        <v>49</v>
      </c>
      <c r="AB44" s="9"/>
      <c r="AC44" s="9"/>
      <c r="AD44" s="9"/>
      <c r="AE44" s="9"/>
      <c r="AF44" s="3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5"/>
      <c r="AV44" s="5"/>
    </row>
    <row r="45" spans="1:48" s="8" customFormat="1" ht="13.5" customHeight="1">
      <c r="A45" s="2"/>
      <c r="B45" s="4">
        <f t="shared" si="5"/>
        <v>49</v>
      </c>
      <c r="C45" s="4">
        <f t="shared" si="6"/>
        <v>1</v>
      </c>
      <c r="D45" s="4">
        <f t="shared" si="7"/>
        <v>49</v>
      </c>
      <c r="E45" s="4">
        <f t="shared" si="8"/>
        <v>0</v>
      </c>
      <c r="F45" s="13">
        <f t="shared" si="9"/>
        <v>49</v>
      </c>
      <c r="G45" s="29" t="s">
        <v>338</v>
      </c>
      <c r="H45" s="29" t="s">
        <v>339</v>
      </c>
      <c r="I45" s="29">
        <v>2007</v>
      </c>
      <c r="J45" s="29" t="s">
        <v>340</v>
      </c>
      <c r="K45" s="9"/>
      <c r="L45" s="5"/>
      <c r="M45" s="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K45" s="9"/>
      <c r="AL45" s="9"/>
      <c r="AM45" s="9">
        <v>49</v>
      </c>
      <c r="AN45" s="9"/>
      <c r="AO45" s="9"/>
      <c r="AP45" s="9"/>
      <c r="AQ45" s="9"/>
      <c r="AR45" s="9"/>
      <c r="AS45" s="9"/>
      <c r="AT45" s="9"/>
      <c r="AU45" s="9"/>
      <c r="AV45" s="9"/>
    </row>
    <row r="46" spans="1:48" s="8" customFormat="1" ht="13.5" customHeight="1">
      <c r="A46" s="2"/>
      <c r="B46" s="4">
        <f t="shared" si="5"/>
        <v>49</v>
      </c>
      <c r="C46" s="4">
        <f t="shared" si="6"/>
        <v>1</v>
      </c>
      <c r="D46" s="4">
        <f t="shared" si="7"/>
        <v>49</v>
      </c>
      <c r="E46" s="4">
        <f t="shared" si="8"/>
        <v>0</v>
      </c>
      <c r="F46" s="13">
        <f t="shared" si="9"/>
        <v>49</v>
      </c>
      <c r="G46" s="37" t="s">
        <v>327</v>
      </c>
      <c r="H46" s="38" t="s">
        <v>328</v>
      </c>
      <c r="I46" s="39" t="s">
        <v>329</v>
      </c>
      <c r="J46" s="37" t="s">
        <v>330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>
        <v>49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s="8" customFormat="1" ht="13.5" customHeight="1">
      <c r="A47" s="2"/>
      <c r="B47" s="4">
        <f t="shared" si="5"/>
        <v>49</v>
      </c>
      <c r="C47" s="4">
        <f t="shared" si="6"/>
        <v>1</v>
      </c>
      <c r="D47" s="4">
        <f t="shared" si="7"/>
        <v>49</v>
      </c>
      <c r="E47" s="4">
        <f t="shared" si="8"/>
        <v>0</v>
      </c>
      <c r="F47" s="13">
        <f t="shared" si="9"/>
        <v>49</v>
      </c>
      <c r="G47" s="23" t="s">
        <v>249</v>
      </c>
      <c r="H47" s="23" t="s">
        <v>250</v>
      </c>
      <c r="I47" s="10"/>
      <c r="J47" s="23" t="s">
        <v>24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33"/>
      <c r="AD47" s="9">
        <v>49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s="8" customFormat="1" ht="13.5" customHeight="1">
      <c r="A48" s="2"/>
      <c r="B48" s="4">
        <f t="shared" si="5"/>
        <v>49</v>
      </c>
      <c r="C48" s="4">
        <f t="shared" si="6"/>
        <v>1</v>
      </c>
      <c r="D48" s="4">
        <f t="shared" si="7"/>
        <v>49</v>
      </c>
      <c r="E48" s="4">
        <f t="shared" si="8"/>
        <v>0</v>
      </c>
      <c r="F48" s="13">
        <f t="shared" si="9"/>
        <v>49</v>
      </c>
      <c r="G48" s="10" t="s">
        <v>316</v>
      </c>
      <c r="H48" s="29" t="s">
        <v>317</v>
      </c>
      <c r="I48" s="29">
        <v>2007</v>
      </c>
      <c r="J48" s="29" t="s">
        <v>318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>
        <v>49</v>
      </c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s="8" customFormat="1" ht="13.5" customHeight="1">
      <c r="A49" s="2"/>
      <c r="B49" s="4">
        <f t="shared" si="5"/>
        <v>49</v>
      </c>
      <c r="C49" s="4">
        <f t="shared" si="6"/>
        <v>1</v>
      </c>
      <c r="D49" s="4">
        <f t="shared" si="7"/>
        <v>49</v>
      </c>
      <c r="E49" s="4">
        <f t="shared" si="8"/>
        <v>0</v>
      </c>
      <c r="F49" s="13">
        <f t="shared" si="9"/>
        <v>49</v>
      </c>
      <c r="G49" s="23" t="s">
        <v>66</v>
      </c>
      <c r="H49" s="10" t="s">
        <v>67</v>
      </c>
      <c r="I49" s="23">
        <v>2008</v>
      </c>
      <c r="J49" s="23" t="s">
        <v>68</v>
      </c>
      <c r="K49" s="1"/>
      <c r="L49" s="1"/>
      <c r="M49" s="8">
        <v>49</v>
      </c>
      <c r="R49" s="9"/>
      <c r="U49" s="7"/>
      <c r="AB49" s="7"/>
      <c r="AI49" s="7"/>
      <c r="AU49" s="14"/>
      <c r="AV49" s="9"/>
    </row>
    <row r="50" spans="1:48" s="8" customFormat="1" ht="13.5" customHeight="1">
      <c r="A50" s="2"/>
      <c r="B50" s="4">
        <f t="shared" si="5"/>
        <v>49</v>
      </c>
      <c r="C50" s="4">
        <f t="shared" si="6"/>
        <v>1</v>
      </c>
      <c r="D50" s="4">
        <f t="shared" si="7"/>
        <v>49</v>
      </c>
      <c r="E50" s="4">
        <f t="shared" si="8"/>
        <v>0</v>
      </c>
      <c r="F50" s="13">
        <f t="shared" si="9"/>
        <v>49</v>
      </c>
      <c r="G50" s="23" t="s">
        <v>71</v>
      </c>
      <c r="H50" s="10" t="s">
        <v>72</v>
      </c>
      <c r="I50" s="23">
        <v>2008</v>
      </c>
      <c r="J50" s="23" t="s">
        <v>73</v>
      </c>
      <c r="K50" s="1"/>
      <c r="L50" s="1"/>
      <c r="M50" s="1"/>
      <c r="N50" s="1">
        <v>49</v>
      </c>
      <c r="O50" s="1"/>
      <c r="P50" s="1"/>
      <c r="Q50" s="1"/>
      <c r="R50" s="1"/>
      <c r="S50" s="1"/>
      <c r="T50" s="9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4"/>
      <c r="AV50" s="9"/>
    </row>
    <row r="51" spans="1:48" s="8" customFormat="1" ht="13.5" customHeight="1">
      <c r="A51" s="2"/>
      <c r="B51" s="4">
        <f t="shared" si="5"/>
        <v>49</v>
      </c>
      <c r="C51" s="4">
        <f t="shared" si="6"/>
        <v>1</v>
      </c>
      <c r="D51" s="4">
        <f t="shared" si="7"/>
        <v>49</v>
      </c>
      <c r="E51" s="4">
        <f t="shared" si="8"/>
        <v>0</v>
      </c>
      <c r="F51" s="13">
        <f t="shared" si="9"/>
        <v>49</v>
      </c>
      <c r="G51" s="23" t="s">
        <v>353</v>
      </c>
      <c r="H51" s="23" t="s">
        <v>354</v>
      </c>
      <c r="I51" s="23">
        <v>2008</v>
      </c>
      <c r="J51" s="23" t="s">
        <v>355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>
        <v>49</v>
      </c>
      <c r="AQ51" s="9"/>
      <c r="AR51" s="9"/>
      <c r="AS51" s="9"/>
      <c r="AT51" s="9"/>
      <c r="AU51" s="9"/>
      <c r="AV51" s="9"/>
    </row>
    <row r="52" spans="1:46" s="8" customFormat="1" ht="13.5" customHeight="1">
      <c r="A52" s="2"/>
      <c r="B52" s="4">
        <f t="shared" si="5"/>
        <v>49</v>
      </c>
      <c r="C52" s="4">
        <f t="shared" si="6"/>
        <v>1</v>
      </c>
      <c r="D52" s="4">
        <f t="shared" si="7"/>
        <v>49</v>
      </c>
      <c r="E52" s="4">
        <f t="shared" si="8"/>
        <v>0</v>
      </c>
      <c r="F52" s="13">
        <f t="shared" si="9"/>
        <v>49</v>
      </c>
      <c r="G52" s="10" t="s">
        <v>224</v>
      </c>
      <c r="H52" s="23" t="s">
        <v>225</v>
      </c>
      <c r="I52" s="23">
        <v>2007</v>
      </c>
      <c r="J52" s="23" t="s">
        <v>20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v>49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8" s="8" customFormat="1" ht="13.5" customHeight="1">
      <c r="A53" s="2"/>
      <c r="B53" s="4">
        <f t="shared" si="5"/>
        <v>48</v>
      </c>
      <c r="C53" s="4">
        <f t="shared" si="6"/>
        <v>1</v>
      </c>
      <c r="D53" s="4">
        <f t="shared" si="7"/>
        <v>48</v>
      </c>
      <c r="E53" s="4">
        <f t="shared" si="8"/>
        <v>0</v>
      </c>
      <c r="F53" s="13">
        <f t="shared" si="9"/>
        <v>48</v>
      </c>
      <c r="G53" s="10" t="s">
        <v>226</v>
      </c>
      <c r="H53" s="23" t="s">
        <v>227</v>
      </c>
      <c r="I53" s="23">
        <v>2008</v>
      </c>
      <c r="J53" s="23" t="s">
        <v>20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>
        <v>48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s="8" customFormat="1" ht="13.5" customHeight="1">
      <c r="A54" s="2"/>
      <c r="B54" s="4">
        <f t="shared" si="5"/>
        <v>48</v>
      </c>
      <c r="C54" s="4">
        <f t="shared" si="6"/>
        <v>1</v>
      </c>
      <c r="D54" s="4">
        <f t="shared" si="7"/>
        <v>48</v>
      </c>
      <c r="E54" s="4">
        <f t="shared" si="8"/>
        <v>0</v>
      </c>
      <c r="F54" s="13">
        <f t="shared" si="9"/>
        <v>48</v>
      </c>
      <c r="G54" s="10" t="s">
        <v>172</v>
      </c>
      <c r="H54" s="23" t="s">
        <v>173</v>
      </c>
      <c r="I54" s="23">
        <v>2007</v>
      </c>
      <c r="J54" s="2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>
        <v>48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5"/>
      <c r="AV54" s="5"/>
    </row>
    <row r="55" spans="1:48" s="8" customFormat="1" ht="13.5" customHeight="1">
      <c r="A55" s="2"/>
      <c r="B55" s="4">
        <f t="shared" si="5"/>
        <v>48</v>
      </c>
      <c r="C55" s="4">
        <f t="shared" si="6"/>
        <v>1</v>
      </c>
      <c r="D55" s="4">
        <f t="shared" si="7"/>
        <v>48</v>
      </c>
      <c r="E55" s="4">
        <f t="shared" si="8"/>
        <v>0</v>
      </c>
      <c r="F55" s="13">
        <f t="shared" si="9"/>
        <v>48</v>
      </c>
      <c r="G55" s="10" t="s">
        <v>295</v>
      </c>
      <c r="H55" s="29" t="s">
        <v>210</v>
      </c>
      <c r="I55" s="29">
        <v>2007</v>
      </c>
      <c r="J55" s="29" t="s">
        <v>319</v>
      </c>
      <c r="K55" s="1"/>
      <c r="L55" s="9"/>
      <c r="M55" s="1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>
        <v>48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s="8" customFormat="1" ht="13.5" customHeight="1">
      <c r="A56" s="2"/>
      <c r="B56" s="4">
        <f t="shared" si="5"/>
        <v>48</v>
      </c>
      <c r="C56" s="4">
        <f t="shared" si="6"/>
        <v>1</v>
      </c>
      <c r="D56" s="4">
        <f t="shared" si="7"/>
        <v>48</v>
      </c>
      <c r="E56" s="4">
        <f t="shared" si="8"/>
        <v>0</v>
      </c>
      <c r="F56" s="13">
        <f t="shared" si="9"/>
        <v>48</v>
      </c>
      <c r="G56" s="27" t="s">
        <v>243</v>
      </c>
      <c r="H56" s="27" t="s">
        <v>286</v>
      </c>
      <c r="I56" s="10">
        <v>2007</v>
      </c>
      <c r="J56" s="27" t="s">
        <v>287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">
        <v>48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s="8" customFormat="1" ht="13.5" customHeight="1">
      <c r="A57" s="2"/>
      <c r="B57" s="4">
        <f t="shared" si="5"/>
        <v>48</v>
      </c>
      <c r="C57" s="4">
        <f t="shared" si="6"/>
        <v>1</v>
      </c>
      <c r="D57" s="4">
        <f t="shared" si="7"/>
        <v>48</v>
      </c>
      <c r="E57" s="4">
        <f t="shared" si="8"/>
        <v>0</v>
      </c>
      <c r="F57" s="13">
        <f t="shared" si="9"/>
        <v>48</v>
      </c>
      <c r="G57" s="23" t="s">
        <v>356</v>
      </c>
      <c r="H57" s="23" t="s">
        <v>357</v>
      </c>
      <c r="I57" s="23">
        <v>2008</v>
      </c>
      <c r="J57" s="23" t="s">
        <v>355</v>
      </c>
      <c r="K57" s="9"/>
      <c r="L57" s="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3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>
        <v>48</v>
      </c>
      <c r="AQ57" s="9"/>
      <c r="AR57" s="9"/>
      <c r="AS57" s="9"/>
      <c r="AT57" s="9"/>
      <c r="AU57" s="9"/>
      <c r="AV57" s="9"/>
    </row>
    <row r="58" spans="1:48" s="8" customFormat="1" ht="13.5" customHeight="1">
      <c r="A58" s="2"/>
      <c r="B58" s="4">
        <f t="shared" si="5"/>
        <v>48</v>
      </c>
      <c r="C58" s="4">
        <f t="shared" si="6"/>
        <v>1</v>
      </c>
      <c r="D58" s="4">
        <f t="shared" si="7"/>
        <v>48</v>
      </c>
      <c r="E58" s="4">
        <f t="shared" si="8"/>
        <v>0</v>
      </c>
      <c r="F58" s="13">
        <f t="shared" si="9"/>
        <v>48</v>
      </c>
      <c r="G58" s="23" t="s">
        <v>273</v>
      </c>
      <c r="H58" s="23" t="s">
        <v>274</v>
      </c>
      <c r="I58" s="23">
        <v>2007</v>
      </c>
      <c r="J58" s="23" t="s">
        <v>14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>
        <v>48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8" customFormat="1" ht="13.5" customHeight="1">
      <c r="A59" s="2"/>
      <c r="B59" s="4">
        <f t="shared" si="5"/>
        <v>48</v>
      </c>
      <c r="C59" s="4">
        <f t="shared" si="6"/>
        <v>1</v>
      </c>
      <c r="D59" s="4">
        <f t="shared" si="7"/>
        <v>48</v>
      </c>
      <c r="E59" s="4">
        <f t="shared" si="8"/>
        <v>0</v>
      </c>
      <c r="F59" s="13">
        <f t="shared" si="9"/>
        <v>48</v>
      </c>
      <c r="G59" s="27" t="s">
        <v>390</v>
      </c>
      <c r="H59" s="10" t="s">
        <v>268</v>
      </c>
      <c r="I59" s="10">
        <v>2008</v>
      </c>
      <c r="J59" s="27" t="s">
        <v>391</v>
      </c>
      <c r="K59" s="1"/>
      <c r="L59" s="9"/>
      <c r="U59" s="7"/>
      <c r="AU59" s="9"/>
      <c r="AV59" s="9">
        <v>48</v>
      </c>
    </row>
    <row r="60" spans="1:48" s="8" customFormat="1" ht="12.75">
      <c r="A60" s="2"/>
      <c r="B60" s="4">
        <f t="shared" si="5"/>
        <v>48</v>
      </c>
      <c r="C60" s="4">
        <f t="shared" si="6"/>
        <v>1</v>
      </c>
      <c r="D60" s="4">
        <f t="shared" si="7"/>
        <v>48</v>
      </c>
      <c r="E60" s="4">
        <f t="shared" si="8"/>
        <v>0</v>
      </c>
      <c r="F60" s="13">
        <f t="shared" si="9"/>
        <v>48</v>
      </c>
      <c r="G60" s="10" t="s">
        <v>240</v>
      </c>
      <c r="H60" s="23" t="s">
        <v>139</v>
      </c>
      <c r="I60" s="23">
        <v>2008</v>
      </c>
      <c r="J60" s="23" t="s">
        <v>241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>
        <v>48</v>
      </c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s="8" customFormat="1" ht="12.75">
      <c r="A61" s="2"/>
      <c r="B61" s="4">
        <f t="shared" si="5"/>
        <v>48</v>
      </c>
      <c r="C61" s="4">
        <f t="shared" si="6"/>
        <v>1</v>
      </c>
      <c r="D61" s="4">
        <f t="shared" si="7"/>
        <v>48</v>
      </c>
      <c r="E61" s="4">
        <f t="shared" si="8"/>
        <v>0</v>
      </c>
      <c r="F61" s="13">
        <f t="shared" si="9"/>
        <v>48</v>
      </c>
      <c r="G61" s="48" t="s">
        <v>380</v>
      </c>
      <c r="H61" s="9" t="s">
        <v>379</v>
      </c>
      <c r="I61" s="22">
        <v>2008</v>
      </c>
      <c r="J61" s="22" t="s">
        <v>367</v>
      </c>
      <c r="K61" s="1"/>
      <c r="L61" s="9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>
        <v>48</v>
      </c>
      <c r="AT61" s="1"/>
      <c r="AU61" s="9"/>
      <c r="AV61" s="9"/>
    </row>
    <row r="62" spans="1:48" s="8" customFormat="1" ht="12.75">
      <c r="A62" s="2"/>
      <c r="B62" s="4">
        <f t="shared" si="5"/>
        <v>48</v>
      </c>
      <c r="C62" s="4">
        <f t="shared" si="6"/>
        <v>1</v>
      </c>
      <c r="D62" s="4">
        <f t="shared" si="7"/>
        <v>48</v>
      </c>
      <c r="E62" s="4">
        <f t="shared" si="8"/>
        <v>0</v>
      </c>
      <c r="F62" s="13">
        <f t="shared" si="9"/>
        <v>48</v>
      </c>
      <c r="G62" s="23" t="s">
        <v>343</v>
      </c>
      <c r="H62" s="10" t="s">
        <v>344</v>
      </c>
      <c r="I62" s="23">
        <v>2008</v>
      </c>
      <c r="J62" s="2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9"/>
      <c r="AL62" s="9"/>
      <c r="AM62" s="9"/>
      <c r="AN62" s="9">
        <v>48</v>
      </c>
      <c r="AO62" s="9"/>
      <c r="AP62" s="9"/>
      <c r="AQ62" s="9"/>
      <c r="AR62" s="9"/>
      <c r="AS62" s="9"/>
      <c r="AT62" s="9"/>
      <c r="AU62" s="9"/>
      <c r="AV62" s="9"/>
    </row>
    <row r="63" spans="1:46" s="8" customFormat="1" ht="12.75">
      <c r="A63" s="2"/>
      <c r="B63" s="4">
        <f t="shared" si="5"/>
        <v>48</v>
      </c>
      <c r="C63" s="4">
        <f t="shared" si="6"/>
        <v>1</v>
      </c>
      <c r="D63" s="4">
        <f t="shared" si="7"/>
        <v>48</v>
      </c>
      <c r="E63" s="4">
        <f t="shared" si="8"/>
        <v>0</v>
      </c>
      <c r="F63" s="13">
        <f t="shared" si="9"/>
        <v>48</v>
      </c>
      <c r="G63" s="23" t="s">
        <v>147</v>
      </c>
      <c r="H63" s="10" t="s">
        <v>148</v>
      </c>
      <c r="I63" s="23">
        <v>2007</v>
      </c>
      <c r="J63" s="23"/>
      <c r="K63" s="1"/>
      <c r="L63" s="9"/>
      <c r="M63" s="9"/>
      <c r="N63" s="9"/>
      <c r="P63" s="9"/>
      <c r="Q63" s="9"/>
      <c r="R63" s="9"/>
      <c r="S63" s="9"/>
      <c r="T63" s="9"/>
      <c r="U63" s="9"/>
      <c r="V63" s="9"/>
      <c r="W63" s="9"/>
      <c r="X63" s="8">
        <v>48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s="8" customFormat="1" ht="15">
      <c r="A64" s="2"/>
      <c r="B64" s="4">
        <f t="shared" si="5"/>
        <v>48</v>
      </c>
      <c r="C64" s="4">
        <f t="shared" si="6"/>
        <v>1</v>
      </c>
      <c r="D64" s="4">
        <f t="shared" si="7"/>
        <v>48</v>
      </c>
      <c r="E64" s="4">
        <f t="shared" si="8"/>
        <v>0</v>
      </c>
      <c r="F64" s="13">
        <f t="shared" si="9"/>
        <v>48</v>
      </c>
      <c r="G64" s="49" t="s">
        <v>383</v>
      </c>
      <c r="H64" s="8" t="s">
        <v>382</v>
      </c>
      <c r="I64" s="49">
        <v>2008</v>
      </c>
      <c r="J64" s="49" t="s">
        <v>158</v>
      </c>
      <c r="K64" s="1"/>
      <c r="L64" s="9"/>
      <c r="M64" s="1"/>
      <c r="N64" s="1"/>
      <c r="O64" s="1"/>
      <c r="P64" s="1"/>
      <c r="Q64" s="2"/>
      <c r="R64" s="1"/>
      <c r="S64" s="1"/>
      <c r="T64" s="1"/>
      <c r="U64" s="1"/>
      <c r="V64" s="9">
        <v>48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8" s="8" customFormat="1" ht="12.75">
      <c r="A65" s="2"/>
      <c r="B65" s="4">
        <f t="shared" si="5"/>
        <v>48</v>
      </c>
      <c r="C65" s="4">
        <f t="shared" si="6"/>
        <v>1</v>
      </c>
      <c r="D65" s="4">
        <f t="shared" si="7"/>
        <v>48</v>
      </c>
      <c r="E65" s="4">
        <f t="shared" si="8"/>
        <v>0</v>
      </c>
      <c r="F65" s="13">
        <f t="shared" si="9"/>
        <v>48</v>
      </c>
      <c r="G65" s="23" t="s">
        <v>303</v>
      </c>
      <c r="H65" s="10" t="s">
        <v>304</v>
      </c>
      <c r="I65" s="28">
        <v>2007</v>
      </c>
      <c r="J65" s="23" t="s">
        <v>305</v>
      </c>
      <c r="K65" s="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1">
        <v>48</v>
      </c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8" customFormat="1" ht="12.75">
      <c r="A66" s="2"/>
      <c r="B66" s="4">
        <f t="shared" si="5"/>
        <v>48</v>
      </c>
      <c r="C66" s="4">
        <f t="shared" si="6"/>
        <v>1</v>
      </c>
      <c r="D66" s="4">
        <f t="shared" si="7"/>
        <v>48</v>
      </c>
      <c r="E66" s="4">
        <f t="shared" si="8"/>
        <v>0</v>
      </c>
      <c r="F66" s="13">
        <f t="shared" si="9"/>
        <v>48</v>
      </c>
      <c r="G66" s="36" t="s">
        <v>298</v>
      </c>
      <c r="H66" s="36" t="s">
        <v>299</v>
      </c>
      <c r="I66" s="36">
        <v>2007</v>
      </c>
      <c r="J66" s="3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9"/>
      <c r="AI66" s="3"/>
      <c r="AJ66" s="9"/>
      <c r="AK66" s="9"/>
      <c r="AL66" s="9">
        <v>48</v>
      </c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s="8" customFormat="1" ht="12.75">
      <c r="A67" s="2"/>
      <c r="B67" s="4">
        <f t="shared" si="5"/>
        <v>47</v>
      </c>
      <c r="C67" s="4">
        <f t="shared" si="6"/>
        <v>1</v>
      </c>
      <c r="D67" s="4">
        <f t="shared" si="7"/>
        <v>47</v>
      </c>
      <c r="E67" s="4">
        <f t="shared" si="8"/>
        <v>0</v>
      </c>
      <c r="F67" s="13">
        <f t="shared" si="9"/>
        <v>47</v>
      </c>
      <c r="G67" s="37" t="s">
        <v>331</v>
      </c>
      <c r="H67" s="38" t="s">
        <v>332</v>
      </c>
      <c r="I67" s="39" t="s">
        <v>329</v>
      </c>
      <c r="J67" s="37" t="s">
        <v>333</v>
      </c>
      <c r="L67" s="9"/>
      <c r="T67" s="7"/>
      <c r="AI67" s="8">
        <v>47</v>
      </c>
      <c r="AU67" s="9"/>
      <c r="AV67" s="9"/>
    </row>
    <row r="68" spans="1:46" s="8" customFormat="1" ht="12.75">
      <c r="A68" s="2"/>
      <c r="B68" s="4">
        <f t="shared" si="5"/>
        <v>47</v>
      </c>
      <c r="C68" s="4">
        <f t="shared" si="6"/>
        <v>1</v>
      </c>
      <c r="D68" s="4">
        <f t="shared" si="7"/>
        <v>47</v>
      </c>
      <c r="E68" s="4">
        <f t="shared" si="8"/>
        <v>0</v>
      </c>
      <c r="F68" s="13">
        <f t="shared" si="9"/>
        <v>47</v>
      </c>
      <c r="G68" s="23" t="s">
        <v>130</v>
      </c>
      <c r="H68" s="23" t="s">
        <v>113</v>
      </c>
      <c r="I68" s="23"/>
      <c r="J68" s="23" t="s">
        <v>13</v>
      </c>
      <c r="L68" s="2"/>
      <c r="M68" s="1"/>
      <c r="N68" s="1"/>
      <c r="O68" s="1"/>
      <c r="P68" s="1"/>
      <c r="Q68" s="1"/>
      <c r="R68" s="1"/>
      <c r="S68" s="1"/>
      <c r="T68" s="9"/>
      <c r="U68" s="1"/>
      <c r="V68" s="1"/>
      <c r="W68" s="1"/>
      <c r="X68" s="1"/>
      <c r="Y68" s="1"/>
      <c r="Z68" s="1">
        <v>47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s="8" customFormat="1" ht="12.75">
      <c r="A69" s="2"/>
      <c r="B69" s="4">
        <f t="shared" si="5"/>
        <v>47</v>
      </c>
      <c r="C69" s="4">
        <f t="shared" si="6"/>
        <v>1</v>
      </c>
      <c r="D69" s="4">
        <f t="shared" si="7"/>
        <v>47</v>
      </c>
      <c r="E69" s="4">
        <f t="shared" si="8"/>
        <v>0</v>
      </c>
      <c r="F69" s="13">
        <f t="shared" si="9"/>
        <v>47</v>
      </c>
      <c r="G69" s="23" t="s">
        <v>149</v>
      </c>
      <c r="H69" s="10" t="s">
        <v>150</v>
      </c>
      <c r="I69" s="23">
        <v>2007</v>
      </c>
      <c r="J69" s="2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v>47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8" s="8" customFormat="1" ht="12.75">
      <c r="A70" s="2"/>
      <c r="B70" s="4">
        <f t="shared" si="5"/>
        <v>47</v>
      </c>
      <c r="C70" s="4">
        <f t="shared" si="6"/>
        <v>1</v>
      </c>
      <c r="D70" s="4">
        <f t="shared" si="7"/>
        <v>47</v>
      </c>
      <c r="E70" s="4">
        <f t="shared" si="8"/>
        <v>0</v>
      </c>
      <c r="F70" s="13">
        <f t="shared" si="9"/>
        <v>47</v>
      </c>
      <c r="G70" s="23" t="s">
        <v>358</v>
      </c>
      <c r="H70" s="23" t="s">
        <v>194</v>
      </c>
      <c r="I70" s="23">
        <v>2008</v>
      </c>
      <c r="J70" s="2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>
        <v>47</v>
      </c>
      <c r="AQ70" s="9"/>
      <c r="AR70" s="9"/>
      <c r="AS70" s="9"/>
      <c r="AT70" s="9"/>
      <c r="AU70" s="9"/>
      <c r="AV70" s="9"/>
    </row>
    <row r="71" spans="1:48" s="8" customFormat="1" ht="12.75">
      <c r="A71" s="2"/>
      <c r="B71" s="4">
        <f t="shared" si="5"/>
        <v>47</v>
      </c>
      <c r="C71" s="4">
        <f t="shared" si="6"/>
        <v>1</v>
      </c>
      <c r="D71" s="4">
        <f t="shared" si="7"/>
        <v>47</v>
      </c>
      <c r="E71" s="4">
        <f t="shared" si="8"/>
        <v>0</v>
      </c>
      <c r="F71" s="13">
        <f t="shared" si="9"/>
        <v>47</v>
      </c>
      <c r="G71" s="23" t="s">
        <v>251</v>
      </c>
      <c r="H71" s="23" t="s">
        <v>122</v>
      </c>
      <c r="I71" s="10"/>
      <c r="J71" s="23" t="s">
        <v>252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>
        <v>47</v>
      </c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ht="12.75">
      <c r="A72" s="2"/>
      <c r="B72" s="4">
        <f t="shared" si="5"/>
        <v>47</v>
      </c>
      <c r="C72" s="4">
        <f t="shared" si="6"/>
        <v>1</v>
      </c>
      <c r="D72" s="4">
        <f t="shared" si="7"/>
        <v>47</v>
      </c>
      <c r="E72" s="4">
        <f t="shared" si="8"/>
        <v>0</v>
      </c>
      <c r="F72" s="13">
        <f t="shared" si="9"/>
        <v>47</v>
      </c>
      <c r="G72" s="10" t="s">
        <v>174</v>
      </c>
      <c r="H72" s="23" t="s">
        <v>175</v>
      </c>
      <c r="I72" s="23">
        <v>2007</v>
      </c>
      <c r="J72" s="23"/>
      <c r="AA72" s="9">
        <v>47</v>
      </c>
      <c r="AU72" s="5"/>
      <c r="AV72" s="5"/>
    </row>
    <row r="73" spans="1:47" ht="12.75">
      <c r="A73" s="2"/>
      <c r="B73" s="4">
        <f t="shared" si="5"/>
        <v>47</v>
      </c>
      <c r="C73" s="4">
        <f t="shared" si="6"/>
        <v>1</v>
      </c>
      <c r="D73" s="4">
        <f t="shared" si="7"/>
        <v>47</v>
      </c>
      <c r="E73" s="4">
        <f t="shared" si="8"/>
        <v>0</v>
      </c>
      <c r="F73" s="13">
        <f t="shared" si="9"/>
        <v>47</v>
      </c>
      <c r="G73" s="43" t="s">
        <v>221</v>
      </c>
      <c r="H73" s="43" t="s">
        <v>363</v>
      </c>
      <c r="I73" s="43"/>
      <c r="J73" s="43" t="s">
        <v>364</v>
      </c>
      <c r="AU73" s="9">
        <v>47</v>
      </c>
    </row>
    <row r="74" spans="1:40" ht="12.75">
      <c r="A74" s="2"/>
      <c r="B74" s="4">
        <f t="shared" si="5"/>
        <v>47</v>
      </c>
      <c r="C74" s="4">
        <f t="shared" si="6"/>
        <v>1</v>
      </c>
      <c r="D74" s="4">
        <f t="shared" si="7"/>
        <v>47</v>
      </c>
      <c r="E74" s="4">
        <f t="shared" si="8"/>
        <v>0</v>
      </c>
      <c r="F74" s="13">
        <f t="shared" si="9"/>
        <v>47</v>
      </c>
      <c r="G74" s="23" t="s">
        <v>345</v>
      </c>
      <c r="H74" s="10" t="s">
        <v>346</v>
      </c>
      <c r="I74" s="23">
        <v>2007</v>
      </c>
      <c r="J74" s="23"/>
      <c r="AN74" s="9">
        <v>47</v>
      </c>
    </row>
    <row r="75" spans="1:21" ht="12.75">
      <c r="A75" s="2"/>
      <c r="B75" s="4">
        <f aca="true" t="shared" si="10" ref="B75:B106">SUM(K75:AV75)</f>
        <v>47</v>
      </c>
      <c r="C75" s="4">
        <f aca="true" t="shared" si="11" ref="C75:C106">COUNT(K75:AV75)</f>
        <v>1</v>
      </c>
      <c r="D75" s="4">
        <f aca="true" t="shared" si="12" ref="D75:D106"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</f>
        <v>47</v>
      </c>
      <c r="E75" s="4">
        <f aca="true" t="shared" si="13" ref="E75:E106">IF(COUNT(K75:AV75)&lt;11,IF(COUNT(K75:AV75)&gt;6,(COUNT(K75:AV75)-7),0)*20,80)</f>
        <v>0</v>
      </c>
      <c r="F75" s="13">
        <f aca="true" t="shared" si="14" ref="F75:F106">D75+E75</f>
        <v>47</v>
      </c>
      <c r="G75" s="10" t="s">
        <v>228</v>
      </c>
      <c r="H75" s="23" t="s">
        <v>56</v>
      </c>
      <c r="I75" s="23">
        <v>2008</v>
      </c>
      <c r="J75" s="23" t="s">
        <v>20</v>
      </c>
      <c r="U75" s="9">
        <v>47</v>
      </c>
    </row>
    <row r="76" spans="1:47" ht="12.75">
      <c r="A76" s="2"/>
      <c r="B76" s="4">
        <f t="shared" si="10"/>
        <v>47</v>
      </c>
      <c r="C76" s="4">
        <f t="shared" si="11"/>
        <v>1</v>
      </c>
      <c r="D76" s="4">
        <f t="shared" si="12"/>
        <v>47</v>
      </c>
      <c r="E76" s="4">
        <f t="shared" si="13"/>
        <v>0</v>
      </c>
      <c r="F76" s="13">
        <f t="shared" si="14"/>
        <v>47</v>
      </c>
      <c r="G76" s="23" t="s">
        <v>76</v>
      </c>
      <c r="H76" s="10" t="s">
        <v>77</v>
      </c>
      <c r="I76" s="23">
        <v>2008</v>
      </c>
      <c r="J76" s="23"/>
      <c r="K76" s="1"/>
      <c r="M76" s="1"/>
      <c r="N76" s="1">
        <v>47</v>
      </c>
      <c r="O76" s="1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4"/>
    </row>
    <row r="77" spans="1:46" ht="15">
      <c r="A77" s="2"/>
      <c r="B77" s="4">
        <f t="shared" si="10"/>
        <v>47</v>
      </c>
      <c r="C77" s="4">
        <f t="shared" si="11"/>
        <v>1</v>
      </c>
      <c r="D77" s="4">
        <f t="shared" si="12"/>
        <v>47</v>
      </c>
      <c r="E77" s="4">
        <f t="shared" si="13"/>
        <v>0</v>
      </c>
      <c r="F77" s="13">
        <f t="shared" si="14"/>
        <v>47</v>
      </c>
      <c r="G77" s="31" t="s">
        <v>159</v>
      </c>
      <c r="H77" s="31">
        <v>2008</v>
      </c>
      <c r="I77" s="31" t="s">
        <v>160</v>
      </c>
      <c r="J77" s="10"/>
      <c r="K77" s="8"/>
      <c r="L77" s="8"/>
      <c r="M77" s="8"/>
      <c r="N77" s="8"/>
      <c r="O77" s="8"/>
      <c r="P77" s="8"/>
      <c r="Q77" s="8"/>
      <c r="R77" s="8"/>
      <c r="S77" s="8"/>
      <c r="U77" s="8"/>
      <c r="V77" s="8">
        <v>47</v>
      </c>
      <c r="W77" s="8"/>
      <c r="X77" s="8"/>
      <c r="Y77" s="2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8" ht="12.75">
      <c r="A78" s="2"/>
      <c r="B78" s="4">
        <f t="shared" si="10"/>
        <v>47</v>
      </c>
      <c r="C78" s="4">
        <f t="shared" si="11"/>
        <v>1</v>
      </c>
      <c r="D78" s="4">
        <f t="shared" si="12"/>
        <v>47</v>
      </c>
      <c r="E78" s="4">
        <f t="shared" si="13"/>
        <v>0</v>
      </c>
      <c r="F78" s="13">
        <f t="shared" si="14"/>
        <v>47</v>
      </c>
      <c r="G78" s="23" t="s">
        <v>234</v>
      </c>
      <c r="H78" s="23" t="s">
        <v>235</v>
      </c>
      <c r="I78" s="23">
        <v>2008</v>
      </c>
      <c r="J78" s="23" t="s">
        <v>231</v>
      </c>
      <c r="AC78" s="9">
        <v>47</v>
      </c>
      <c r="AU78" s="8"/>
      <c r="AV78" s="8"/>
    </row>
    <row r="79" spans="1:46" ht="25.5">
      <c r="A79" s="2"/>
      <c r="B79" s="4">
        <f t="shared" si="10"/>
        <v>47</v>
      </c>
      <c r="C79" s="4">
        <f t="shared" si="11"/>
        <v>1</v>
      </c>
      <c r="D79" s="4">
        <f t="shared" si="12"/>
        <v>47</v>
      </c>
      <c r="E79" s="4">
        <f t="shared" si="13"/>
        <v>0</v>
      </c>
      <c r="F79" s="13">
        <f t="shared" si="14"/>
        <v>47</v>
      </c>
      <c r="G79" s="23" t="s">
        <v>275</v>
      </c>
      <c r="H79" s="23" t="s">
        <v>276</v>
      </c>
      <c r="I79" s="23">
        <v>2008</v>
      </c>
      <c r="J79" s="23" t="s">
        <v>277</v>
      </c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8"/>
      <c r="AA79" s="1"/>
      <c r="AB79" s="1"/>
      <c r="AC79" s="1"/>
      <c r="AD79" s="1"/>
      <c r="AE79" s="1"/>
      <c r="AF79" s="1"/>
      <c r="AG79" s="8">
        <v>47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25" ht="12.75">
      <c r="A80" s="2"/>
      <c r="B80" s="4">
        <f t="shared" si="10"/>
        <v>46</v>
      </c>
      <c r="C80" s="4">
        <f t="shared" si="11"/>
        <v>1</v>
      </c>
      <c r="D80" s="4">
        <f t="shared" si="12"/>
        <v>46</v>
      </c>
      <c r="E80" s="4">
        <f t="shared" si="13"/>
        <v>0</v>
      </c>
      <c r="F80" s="13">
        <f t="shared" si="14"/>
        <v>46</v>
      </c>
      <c r="G80" s="10" t="s">
        <v>115</v>
      </c>
      <c r="H80" s="10" t="s">
        <v>116</v>
      </c>
      <c r="I80" s="10">
        <v>2008</v>
      </c>
      <c r="J80" s="10" t="s">
        <v>111</v>
      </c>
      <c r="U80" s="3"/>
      <c r="Y80" s="8">
        <v>46</v>
      </c>
    </row>
    <row r="81" spans="1:48" ht="15">
      <c r="A81" s="2"/>
      <c r="B81" s="4">
        <f t="shared" si="10"/>
        <v>46</v>
      </c>
      <c r="C81" s="4">
        <f t="shared" si="11"/>
        <v>1</v>
      </c>
      <c r="D81" s="4">
        <f t="shared" si="12"/>
        <v>46</v>
      </c>
      <c r="E81" s="4">
        <f t="shared" si="13"/>
        <v>0</v>
      </c>
      <c r="F81" s="13">
        <f t="shared" si="14"/>
        <v>46</v>
      </c>
      <c r="G81" s="30" t="s">
        <v>161</v>
      </c>
      <c r="H81" s="30">
        <v>2007</v>
      </c>
      <c r="I81" s="30" t="s">
        <v>162</v>
      </c>
      <c r="J81" s="23"/>
      <c r="K81" s="1"/>
      <c r="L81" s="1"/>
      <c r="M81" s="1"/>
      <c r="N81" s="1"/>
      <c r="O81" s="1"/>
      <c r="P81" s="1"/>
      <c r="Q81" s="1"/>
      <c r="S81" s="1"/>
      <c r="T81" s="1"/>
      <c r="U81" s="1"/>
      <c r="V81" s="9">
        <v>46</v>
      </c>
      <c r="W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5"/>
      <c r="AV81" s="5"/>
    </row>
    <row r="82" spans="1:48" ht="12.75">
      <c r="A82" s="2"/>
      <c r="B82" s="4">
        <f t="shared" si="10"/>
        <v>46</v>
      </c>
      <c r="C82" s="4">
        <f t="shared" si="11"/>
        <v>1</v>
      </c>
      <c r="D82" s="4">
        <f t="shared" si="12"/>
        <v>46</v>
      </c>
      <c r="E82" s="4">
        <f t="shared" si="13"/>
        <v>0</v>
      </c>
      <c r="F82" s="13">
        <f t="shared" si="14"/>
        <v>46</v>
      </c>
      <c r="G82" s="10" t="s">
        <v>243</v>
      </c>
      <c r="H82" s="23" t="s">
        <v>244</v>
      </c>
      <c r="I82" s="23">
        <v>2007</v>
      </c>
      <c r="J82" s="23" t="s">
        <v>241</v>
      </c>
      <c r="K82" s="8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  <c r="AB82" s="9">
        <v>46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8"/>
      <c r="AV82" s="8"/>
    </row>
    <row r="83" spans="1:48" ht="12.75">
      <c r="A83" s="2"/>
      <c r="B83" s="4">
        <f t="shared" si="10"/>
        <v>46</v>
      </c>
      <c r="C83" s="4">
        <f t="shared" si="11"/>
        <v>1</v>
      </c>
      <c r="D83" s="4">
        <f t="shared" si="12"/>
        <v>46</v>
      </c>
      <c r="E83" s="4">
        <f t="shared" si="13"/>
        <v>0</v>
      </c>
      <c r="F83" s="13">
        <f t="shared" si="14"/>
        <v>46</v>
      </c>
      <c r="G83" s="27" t="s">
        <v>392</v>
      </c>
      <c r="H83" s="10" t="s">
        <v>393</v>
      </c>
      <c r="I83" s="10">
        <v>2008</v>
      </c>
      <c r="J83" s="27" t="s">
        <v>391</v>
      </c>
      <c r="AV83" s="9">
        <v>46</v>
      </c>
    </row>
    <row r="84" spans="1:48" ht="12.75">
      <c r="A84" s="2"/>
      <c r="B84" s="4">
        <f t="shared" si="10"/>
        <v>46</v>
      </c>
      <c r="C84" s="4">
        <f t="shared" si="11"/>
        <v>1</v>
      </c>
      <c r="D84" s="4">
        <f t="shared" si="12"/>
        <v>46</v>
      </c>
      <c r="E84" s="4">
        <f t="shared" si="13"/>
        <v>0</v>
      </c>
      <c r="F84" s="13">
        <f t="shared" si="14"/>
        <v>46</v>
      </c>
      <c r="G84" s="23" t="s">
        <v>131</v>
      </c>
      <c r="H84" s="23" t="s">
        <v>132</v>
      </c>
      <c r="I84" s="23"/>
      <c r="J84" s="23" t="s">
        <v>13</v>
      </c>
      <c r="Z84" s="9">
        <v>46</v>
      </c>
      <c r="AB84" s="3"/>
      <c r="AU84" s="8"/>
      <c r="AV84" s="8"/>
    </row>
    <row r="85" spans="1:46" ht="13.5" customHeight="1">
      <c r="A85" s="2"/>
      <c r="B85" s="4">
        <f t="shared" si="10"/>
        <v>46</v>
      </c>
      <c r="C85" s="4">
        <f t="shared" si="11"/>
        <v>1</v>
      </c>
      <c r="D85" s="4">
        <f t="shared" si="12"/>
        <v>46</v>
      </c>
      <c r="E85" s="4">
        <f t="shared" si="13"/>
        <v>0</v>
      </c>
      <c r="F85" s="13">
        <f t="shared" si="14"/>
        <v>46</v>
      </c>
      <c r="G85" s="37" t="s">
        <v>334</v>
      </c>
      <c r="H85" s="38" t="s">
        <v>335</v>
      </c>
      <c r="I85" s="39" t="s">
        <v>329</v>
      </c>
      <c r="J85" s="37" t="s">
        <v>326</v>
      </c>
      <c r="K85" s="1"/>
      <c r="M85" s="1"/>
      <c r="N85" s="8"/>
      <c r="O85" s="8"/>
      <c r="P85" s="8"/>
      <c r="Q85" s="8"/>
      <c r="R85" s="8"/>
      <c r="S85" s="8"/>
      <c r="T85" s="8"/>
      <c r="U85" s="7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46</v>
      </c>
      <c r="AJ85" s="8"/>
      <c r="AK85" s="8"/>
      <c r="AL85" s="8"/>
      <c r="AM85" s="8"/>
      <c r="AO85" s="8"/>
      <c r="AP85" s="8"/>
      <c r="AQ85" s="8"/>
      <c r="AR85" s="8"/>
      <c r="AS85" s="8"/>
      <c r="AT85" s="8"/>
    </row>
    <row r="86" spans="1:27" ht="13.5" customHeight="1">
      <c r="A86" s="2"/>
      <c r="B86" s="4">
        <f t="shared" si="10"/>
        <v>46</v>
      </c>
      <c r="C86" s="4">
        <f t="shared" si="11"/>
        <v>1</v>
      </c>
      <c r="D86" s="4">
        <f t="shared" si="12"/>
        <v>46</v>
      </c>
      <c r="E86" s="4">
        <f t="shared" si="13"/>
        <v>0</v>
      </c>
      <c r="F86" s="13">
        <f t="shared" si="14"/>
        <v>46</v>
      </c>
      <c r="G86" s="23" t="s">
        <v>151</v>
      </c>
      <c r="H86" s="10" t="s">
        <v>152</v>
      </c>
      <c r="I86" s="23">
        <v>2008</v>
      </c>
      <c r="J86" s="23" t="s">
        <v>153</v>
      </c>
      <c r="X86" s="8">
        <v>46</v>
      </c>
      <c r="AA86" s="7"/>
    </row>
    <row r="87" spans="1:48" ht="13.5" customHeight="1">
      <c r="A87" s="2"/>
      <c r="B87" s="4">
        <f t="shared" si="10"/>
        <v>46</v>
      </c>
      <c r="C87" s="4">
        <f t="shared" si="11"/>
        <v>1</v>
      </c>
      <c r="D87" s="4">
        <f t="shared" si="12"/>
        <v>46</v>
      </c>
      <c r="E87" s="4">
        <f t="shared" si="13"/>
        <v>0</v>
      </c>
      <c r="F87" s="13">
        <f t="shared" si="14"/>
        <v>46</v>
      </c>
      <c r="G87" s="23" t="s">
        <v>78</v>
      </c>
      <c r="H87" s="10" t="s">
        <v>79</v>
      </c>
      <c r="I87" s="23">
        <v>2008</v>
      </c>
      <c r="J87" s="23" t="s">
        <v>80</v>
      </c>
      <c r="M87" s="8"/>
      <c r="N87" s="1">
        <v>46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4"/>
      <c r="AV87" s="5"/>
    </row>
    <row r="88" spans="1:46" ht="13.5" customHeight="1">
      <c r="A88" s="2"/>
      <c r="B88" s="4">
        <f t="shared" si="10"/>
        <v>46</v>
      </c>
      <c r="C88" s="4">
        <f t="shared" si="11"/>
        <v>1</v>
      </c>
      <c r="D88" s="4">
        <f t="shared" si="12"/>
        <v>46</v>
      </c>
      <c r="E88" s="4">
        <f t="shared" si="13"/>
        <v>0</v>
      </c>
      <c r="F88" s="13">
        <f t="shared" si="14"/>
        <v>46</v>
      </c>
      <c r="G88" s="48" t="s">
        <v>373</v>
      </c>
      <c r="H88" s="9" t="s">
        <v>113</v>
      </c>
      <c r="I88" s="22">
        <v>2008</v>
      </c>
      <c r="J88" s="22" t="s">
        <v>369</v>
      </c>
      <c r="K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>
        <v>46</v>
      </c>
      <c r="AT88" s="1"/>
    </row>
    <row r="89" spans="1:48" ht="13.5" customHeight="1">
      <c r="A89" s="2"/>
      <c r="B89" s="4">
        <f t="shared" si="10"/>
        <v>46</v>
      </c>
      <c r="C89" s="4">
        <f t="shared" si="11"/>
        <v>1</v>
      </c>
      <c r="D89" s="4">
        <f t="shared" si="12"/>
        <v>46</v>
      </c>
      <c r="E89" s="4">
        <f t="shared" si="13"/>
        <v>0</v>
      </c>
      <c r="F89" s="13">
        <f t="shared" si="14"/>
        <v>46</v>
      </c>
      <c r="G89" s="10" t="s">
        <v>176</v>
      </c>
      <c r="H89" s="23" t="s">
        <v>177</v>
      </c>
      <c r="I89" s="23">
        <v>2007</v>
      </c>
      <c r="J89" s="23"/>
      <c r="AA89" s="9">
        <v>46</v>
      </c>
      <c r="AU89" s="8"/>
      <c r="AV89" s="8"/>
    </row>
    <row r="90" spans="1:32" ht="13.5" customHeight="1">
      <c r="A90" s="2"/>
      <c r="B90" s="4">
        <f t="shared" si="10"/>
        <v>46</v>
      </c>
      <c r="C90" s="4">
        <f t="shared" si="11"/>
        <v>1</v>
      </c>
      <c r="D90" s="4">
        <f t="shared" si="12"/>
        <v>46</v>
      </c>
      <c r="E90" s="4">
        <f t="shared" si="13"/>
        <v>0</v>
      </c>
      <c r="F90" s="13">
        <f t="shared" si="14"/>
        <v>46</v>
      </c>
      <c r="G90" s="10" t="s">
        <v>320</v>
      </c>
      <c r="H90" s="29" t="s">
        <v>208</v>
      </c>
      <c r="I90" s="29">
        <v>2007</v>
      </c>
      <c r="J90" s="29" t="s">
        <v>319</v>
      </c>
      <c r="AF90" s="9">
        <v>46</v>
      </c>
    </row>
    <row r="91" spans="1:33" ht="13.5" customHeight="1">
      <c r="A91" s="2"/>
      <c r="B91" s="4">
        <f t="shared" si="10"/>
        <v>46</v>
      </c>
      <c r="C91" s="4">
        <f t="shared" si="11"/>
        <v>1</v>
      </c>
      <c r="D91" s="4">
        <f t="shared" si="12"/>
        <v>46</v>
      </c>
      <c r="E91" s="4">
        <f t="shared" si="13"/>
        <v>0</v>
      </c>
      <c r="F91" s="13">
        <f t="shared" si="14"/>
        <v>46</v>
      </c>
      <c r="G91" s="23" t="s">
        <v>278</v>
      </c>
      <c r="H91" s="23" t="s">
        <v>279</v>
      </c>
      <c r="I91" s="23">
        <v>2007</v>
      </c>
      <c r="J91" s="23"/>
      <c r="AG91" s="9">
        <v>46</v>
      </c>
    </row>
    <row r="92" spans="1:48" ht="13.5" customHeight="1">
      <c r="A92" s="2"/>
      <c r="B92" s="4">
        <f t="shared" si="10"/>
        <v>46</v>
      </c>
      <c r="C92" s="4">
        <f t="shared" si="11"/>
        <v>1</v>
      </c>
      <c r="D92" s="4">
        <f t="shared" si="12"/>
        <v>46</v>
      </c>
      <c r="E92" s="4">
        <f t="shared" si="13"/>
        <v>0</v>
      </c>
      <c r="F92" s="13">
        <f t="shared" si="14"/>
        <v>46</v>
      </c>
      <c r="G92" s="23" t="s">
        <v>306</v>
      </c>
      <c r="H92" s="10" t="s">
        <v>307</v>
      </c>
      <c r="I92" s="28">
        <v>2008</v>
      </c>
      <c r="J92" s="23"/>
      <c r="K92" s="7"/>
      <c r="M92" s="8"/>
      <c r="N92" s="8"/>
      <c r="O92" s="8"/>
      <c r="P92" s="8"/>
      <c r="Q92" s="7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E92" s="8"/>
      <c r="AF92" s="8"/>
      <c r="AG92" s="8"/>
      <c r="AH92" s="8"/>
      <c r="AI92" s="8"/>
      <c r="AJ92" s="1">
        <v>46</v>
      </c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7" ht="13.5" customHeight="1">
      <c r="A93" s="2"/>
      <c r="B93" s="4">
        <f t="shared" si="10"/>
        <v>46</v>
      </c>
      <c r="C93" s="4">
        <f t="shared" si="11"/>
        <v>1</v>
      </c>
      <c r="D93" s="4">
        <f t="shared" si="12"/>
        <v>46</v>
      </c>
      <c r="E93" s="4">
        <f t="shared" si="13"/>
        <v>0</v>
      </c>
      <c r="F93" s="13">
        <f t="shared" si="14"/>
        <v>46</v>
      </c>
      <c r="G93" s="43" t="s">
        <v>365</v>
      </c>
      <c r="H93" s="43" t="s">
        <v>113</v>
      </c>
      <c r="I93" s="45"/>
      <c r="J93" s="43" t="s">
        <v>366</v>
      </c>
      <c r="AU93" s="9">
        <v>46</v>
      </c>
    </row>
    <row r="94" spans="1:31" ht="13.5" customHeight="1">
      <c r="A94" s="2"/>
      <c r="B94" s="4">
        <f t="shared" si="10"/>
        <v>45</v>
      </c>
      <c r="C94" s="4">
        <f t="shared" si="11"/>
        <v>1</v>
      </c>
      <c r="D94" s="4">
        <f t="shared" si="12"/>
        <v>45</v>
      </c>
      <c r="E94" s="4">
        <f t="shared" si="13"/>
        <v>0</v>
      </c>
      <c r="F94" s="13">
        <f t="shared" si="14"/>
        <v>45</v>
      </c>
      <c r="G94" s="27" t="s">
        <v>290</v>
      </c>
      <c r="H94" s="27" t="s">
        <v>100</v>
      </c>
      <c r="I94" s="10">
        <v>2008</v>
      </c>
      <c r="J94" s="27" t="s">
        <v>287</v>
      </c>
      <c r="AE94" s="9">
        <v>45</v>
      </c>
    </row>
    <row r="95" spans="1:48" ht="13.5" customHeight="1">
      <c r="A95" s="2"/>
      <c r="B95" s="4">
        <f t="shared" si="10"/>
        <v>45</v>
      </c>
      <c r="C95" s="4">
        <f t="shared" si="11"/>
        <v>1</v>
      </c>
      <c r="D95" s="4">
        <f t="shared" si="12"/>
        <v>45</v>
      </c>
      <c r="E95" s="4">
        <f t="shared" si="13"/>
        <v>0</v>
      </c>
      <c r="F95" s="13">
        <f t="shared" si="14"/>
        <v>45</v>
      </c>
      <c r="G95" s="10" t="s">
        <v>245</v>
      </c>
      <c r="H95" s="23" t="s">
        <v>164</v>
      </c>
      <c r="I95" s="23">
        <v>2007</v>
      </c>
      <c r="J95" s="23" t="s">
        <v>241</v>
      </c>
      <c r="K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9">
        <v>45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5"/>
      <c r="AV95" s="5"/>
    </row>
    <row r="96" spans="1:48" ht="13.5" customHeight="1">
      <c r="A96" s="2"/>
      <c r="B96" s="4">
        <f t="shared" si="10"/>
        <v>45</v>
      </c>
      <c r="C96" s="4">
        <f t="shared" si="11"/>
        <v>1</v>
      </c>
      <c r="D96" s="4">
        <f t="shared" si="12"/>
        <v>45</v>
      </c>
      <c r="E96" s="4">
        <f t="shared" si="13"/>
        <v>0</v>
      </c>
      <c r="F96" s="13">
        <f t="shared" si="14"/>
        <v>45</v>
      </c>
      <c r="G96" s="23" t="s">
        <v>133</v>
      </c>
      <c r="H96" s="23" t="s">
        <v>134</v>
      </c>
      <c r="I96" s="23"/>
      <c r="J96" s="23" t="s">
        <v>13</v>
      </c>
      <c r="K96" s="1"/>
      <c r="L96" s="1"/>
      <c r="M96" s="1"/>
      <c r="N96" s="1"/>
      <c r="O96" s="1"/>
      <c r="P96" s="1"/>
      <c r="S96" s="1"/>
      <c r="T96" s="1"/>
      <c r="U96" s="1"/>
      <c r="V96" s="1"/>
      <c r="W96" s="1"/>
      <c r="X96" s="1"/>
      <c r="Y96" s="1"/>
      <c r="Z96" s="1">
        <v>45</v>
      </c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8"/>
      <c r="AV96" s="8"/>
    </row>
    <row r="97" spans="1:32" ht="13.5" customHeight="1">
      <c r="A97" s="2"/>
      <c r="B97" s="4">
        <f t="shared" si="10"/>
        <v>45</v>
      </c>
      <c r="C97" s="4">
        <f t="shared" si="11"/>
        <v>1</v>
      </c>
      <c r="D97" s="4">
        <f t="shared" si="12"/>
        <v>45</v>
      </c>
      <c r="E97" s="4">
        <f t="shared" si="13"/>
        <v>0</v>
      </c>
      <c r="F97" s="13">
        <f t="shared" si="14"/>
        <v>45</v>
      </c>
      <c r="G97" s="10" t="s">
        <v>321</v>
      </c>
      <c r="H97" s="29" t="s">
        <v>322</v>
      </c>
      <c r="I97" s="29">
        <v>2008</v>
      </c>
      <c r="J97" s="29"/>
      <c r="AF97" s="9">
        <v>45</v>
      </c>
    </row>
    <row r="98" spans="1:33" ht="12.75">
      <c r="A98" s="2"/>
      <c r="B98" s="4">
        <f t="shared" si="10"/>
        <v>45</v>
      </c>
      <c r="C98" s="4">
        <f t="shared" si="11"/>
        <v>1</v>
      </c>
      <c r="D98" s="4">
        <f t="shared" si="12"/>
        <v>45</v>
      </c>
      <c r="E98" s="4">
        <f t="shared" si="13"/>
        <v>0</v>
      </c>
      <c r="F98" s="13">
        <f t="shared" si="14"/>
        <v>45</v>
      </c>
      <c r="G98" s="23" t="s">
        <v>280</v>
      </c>
      <c r="H98" s="23" t="s">
        <v>281</v>
      </c>
      <c r="I98" s="23">
        <v>2007</v>
      </c>
      <c r="J98" s="23"/>
      <c r="AG98" s="8">
        <v>45</v>
      </c>
    </row>
    <row r="99" spans="1:46" ht="12.75">
      <c r="A99" s="2"/>
      <c r="B99" s="4">
        <f t="shared" si="10"/>
        <v>45</v>
      </c>
      <c r="C99" s="4">
        <f t="shared" si="11"/>
        <v>1</v>
      </c>
      <c r="D99" s="4">
        <f t="shared" si="12"/>
        <v>45</v>
      </c>
      <c r="E99" s="4">
        <f t="shared" si="13"/>
        <v>0</v>
      </c>
      <c r="F99" s="13">
        <f t="shared" si="14"/>
        <v>45</v>
      </c>
      <c r="G99" s="41" t="s">
        <v>359</v>
      </c>
      <c r="H99" s="41" t="s">
        <v>360</v>
      </c>
      <c r="I99" s="42">
        <v>2007</v>
      </c>
      <c r="J99" s="41" t="s">
        <v>13</v>
      </c>
      <c r="K99" s="1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>
        <v>45</v>
      </c>
    </row>
    <row r="100" spans="1:32" ht="12.75">
      <c r="A100" s="2"/>
      <c r="B100" s="4">
        <f t="shared" si="10"/>
        <v>45</v>
      </c>
      <c r="C100" s="4">
        <f t="shared" si="11"/>
        <v>1</v>
      </c>
      <c r="D100" s="4">
        <f t="shared" si="12"/>
        <v>45</v>
      </c>
      <c r="E100" s="4">
        <f t="shared" si="13"/>
        <v>0</v>
      </c>
      <c r="F100" s="13">
        <f t="shared" si="14"/>
        <v>45</v>
      </c>
      <c r="G100" s="23" t="s">
        <v>81</v>
      </c>
      <c r="H100" s="10" t="s">
        <v>82</v>
      </c>
      <c r="I100" s="23">
        <v>2008</v>
      </c>
      <c r="J100" s="23" t="s">
        <v>9</v>
      </c>
      <c r="K100" s="1"/>
      <c r="N100" s="1">
        <v>45</v>
      </c>
      <c r="O100" s="3"/>
      <c r="AF100" s="3"/>
    </row>
    <row r="101" spans="1:40" ht="25.5">
      <c r="A101" s="2"/>
      <c r="B101" s="4">
        <f t="shared" si="10"/>
        <v>45</v>
      </c>
      <c r="C101" s="4">
        <f t="shared" si="11"/>
        <v>1</v>
      </c>
      <c r="D101" s="4">
        <f t="shared" si="12"/>
        <v>45</v>
      </c>
      <c r="E101" s="4">
        <f t="shared" si="13"/>
        <v>0</v>
      </c>
      <c r="F101" s="13">
        <f t="shared" si="14"/>
        <v>45</v>
      </c>
      <c r="G101" s="23" t="s">
        <v>347</v>
      </c>
      <c r="H101" s="10" t="s">
        <v>348</v>
      </c>
      <c r="I101" s="23">
        <v>2008</v>
      </c>
      <c r="J101" s="23"/>
      <c r="AN101" s="9">
        <v>45</v>
      </c>
    </row>
    <row r="102" spans="1:48" ht="12.75">
      <c r="A102" s="2"/>
      <c r="B102" s="4">
        <f t="shared" si="10"/>
        <v>45</v>
      </c>
      <c r="C102" s="4">
        <f t="shared" si="11"/>
        <v>1</v>
      </c>
      <c r="D102" s="4">
        <f t="shared" si="12"/>
        <v>45</v>
      </c>
      <c r="E102" s="4">
        <f t="shared" si="13"/>
        <v>0</v>
      </c>
      <c r="F102" s="13">
        <f t="shared" si="14"/>
        <v>45</v>
      </c>
      <c r="G102" s="10" t="s">
        <v>178</v>
      </c>
      <c r="H102" s="23" t="s">
        <v>179</v>
      </c>
      <c r="I102" s="23">
        <v>2007</v>
      </c>
      <c r="J102" s="23" t="s">
        <v>165</v>
      </c>
      <c r="AA102" s="9">
        <v>45</v>
      </c>
      <c r="AU102" s="5"/>
      <c r="AV102" s="5"/>
    </row>
    <row r="103" spans="1:48" ht="12.75">
      <c r="A103" s="2"/>
      <c r="B103" s="4">
        <f t="shared" si="10"/>
        <v>45</v>
      </c>
      <c r="C103" s="4">
        <f t="shared" si="11"/>
        <v>1</v>
      </c>
      <c r="D103" s="4">
        <f t="shared" si="12"/>
        <v>45</v>
      </c>
      <c r="E103" s="4">
        <f t="shared" si="13"/>
        <v>0</v>
      </c>
      <c r="F103" s="13">
        <f t="shared" si="14"/>
        <v>45</v>
      </c>
      <c r="G103" s="10" t="s">
        <v>117</v>
      </c>
      <c r="H103" s="10" t="s">
        <v>118</v>
      </c>
      <c r="I103" s="10">
        <v>2008</v>
      </c>
      <c r="J103" s="10" t="s">
        <v>111</v>
      </c>
      <c r="Y103" s="8">
        <v>45</v>
      </c>
      <c r="AI103" s="3"/>
      <c r="AU103" s="8"/>
      <c r="AV103" s="8"/>
    </row>
    <row r="104" spans="1:45" ht="12.75">
      <c r="A104" s="2"/>
      <c r="B104" s="4">
        <f t="shared" si="10"/>
        <v>45</v>
      </c>
      <c r="C104" s="4">
        <f t="shared" si="11"/>
        <v>1</v>
      </c>
      <c r="D104" s="4">
        <f t="shared" si="12"/>
        <v>45</v>
      </c>
      <c r="E104" s="4">
        <f t="shared" si="13"/>
        <v>0</v>
      </c>
      <c r="F104" s="13">
        <f t="shared" si="14"/>
        <v>45</v>
      </c>
      <c r="G104" s="48" t="s">
        <v>377</v>
      </c>
      <c r="H104" s="9" t="s">
        <v>56</v>
      </c>
      <c r="I104" s="22">
        <v>2007</v>
      </c>
      <c r="J104" s="22" t="s">
        <v>368</v>
      </c>
      <c r="AS104" s="9">
        <v>45</v>
      </c>
    </row>
    <row r="105" spans="1:28" ht="12.75">
      <c r="A105" s="2"/>
      <c r="B105" s="4">
        <f t="shared" si="10"/>
        <v>45</v>
      </c>
      <c r="C105" s="4">
        <f t="shared" si="11"/>
        <v>1</v>
      </c>
      <c r="D105" s="4">
        <f t="shared" si="12"/>
        <v>45</v>
      </c>
      <c r="E105" s="4">
        <f t="shared" si="13"/>
        <v>0</v>
      </c>
      <c r="F105" s="13">
        <f t="shared" si="14"/>
        <v>45</v>
      </c>
      <c r="G105" s="23" t="s">
        <v>154</v>
      </c>
      <c r="H105" s="10" t="s">
        <v>155</v>
      </c>
      <c r="I105" s="23">
        <v>2007</v>
      </c>
      <c r="J105" s="23"/>
      <c r="X105" s="9">
        <v>45</v>
      </c>
      <c r="AB105" s="3"/>
    </row>
    <row r="106" spans="1:46" ht="13.5" customHeight="1">
      <c r="A106" s="2"/>
      <c r="B106" s="4">
        <f t="shared" si="10"/>
        <v>45</v>
      </c>
      <c r="C106" s="4">
        <f t="shared" si="11"/>
        <v>1</v>
      </c>
      <c r="D106" s="4">
        <f t="shared" si="12"/>
        <v>45</v>
      </c>
      <c r="E106" s="4">
        <f t="shared" si="13"/>
        <v>0</v>
      </c>
      <c r="F106" s="13">
        <f t="shared" si="14"/>
        <v>45</v>
      </c>
      <c r="G106" s="37" t="s">
        <v>336</v>
      </c>
      <c r="H106" s="38" t="s">
        <v>337</v>
      </c>
      <c r="I106" s="39" t="s">
        <v>325</v>
      </c>
      <c r="J106" s="37" t="s">
        <v>326</v>
      </c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8"/>
      <c r="AA106" s="1"/>
      <c r="AB106" s="1"/>
      <c r="AC106" s="1"/>
      <c r="AD106" s="1"/>
      <c r="AE106" s="1"/>
      <c r="AF106" s="1"/>
      <c r="AG106" s="1"/>
      <c r="AH106" s="1"/>
      <c r="AI106" s="1">
        <v>45</v>
      </c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31" ht="13.5" customHeight="1">
      <c r="A107" s="2"/>
      <c r="B107" s="4">
        <f aca="true" t="shared" si="15" ref="B107:B138">SUM(K107:AV107)</f>
        <v>44</v>
      </c>
      <c r="C107" s="4">
        <f aca="true" t="shared" si="16" ref="C107:C138">COUNT(K107:AV107)</f>
        <v>1</v>
      </c>
      <c r="D107" s="4">
        <f aca="true" t="shared" si="17" ref="D107:D138"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</f>
        <v>44</v>
      </c>
      <c r="E107" s="4">
        <f aca="true" t="shared" si="18" ref="E107:E138">IF(COUNT(K107:AV107)&lt;11,IF(COUNT(K107:AV107)&gt;6,(COUNT(K107:AV107)-7),0)*20,80)</f>
        <v>0</v>
      </c>
      <c r="F107" s="13">
        <f aca="true" t="shared" si="19" ref="F107:F138">D107+E107</f>
        <v>44</v>
      </c>
      <c r="G107" s="27" t="s">
        <v>291</v>
      </c>
      <c r="H107" s="27" t="s">
        <v>292</v>
      </c>
      <c r="I107" s="10">
        <v>2007</v>
      </c>
      <c r="J107" s="27" t="s">
        <v>287</v>
      </c>
      <c r="AE107" s="1">
        <v>44</v>
      </c>
    </row>
    <row r="108" spans="1:48" ht="13.5" customHeight="1">
      <c r="A108" s="2"/>
      <c r="B108" s="4">
        <f t="shared" si="15"/>
        <v>44</v>
      </c>
      <c r="C108" s="4">
        <f t="shared" si="16"/>
        <v>1</v>
      </c>
      <c r="D108" s="4">
        <f t="shared" si="17"/>
        <v>44</v>
      </c>
      <c r="E108" s="4">
        <f t="shared" si="18"/>
        <v>0</v>
      </c>
      <c r="F108" s="13">
        <f t="shared" si="19"/>
        <v>44</v>
      </c>
      <c r="G108" s="23" t="s">
        <v>83</v>
      </c>
      <c r="H108" s="10" t="s">
        <v>84</v>
      </c>
      <c r="I108" s="23">
        <v>2007</v>
      </c>
      <c r="J108" s="23" t="s">
        <v>73</v>
      </c>
      <c r="L108" s="1"/>
      <c r="M108" s="8"/>
      <c r="N108" s="1">
        <v>44</v>
      </c>
      <c r="O108" s="8"/>
      <c r="P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3.5" customHeight="1">
      <c r="A109" s="2"/>
      <c r="B109" s="4">
        <f t="shared" si="15"/>
        <v>44</v>
      </c>
      <c r="C109" s="4">
        <f t="shared" si="16"/>
        <v>1</v>
      </c>
      <c r="D109" s="4">
        <f t="shared" si="17"/>
        <v>44</v>
      </c>
      <c r="E109" s="4">
        <f t="shared" si="18"/>
        <v>0</v>
      </c>
      <c r="F109" s="13">
        <f t="shared" si="19"/>
        <v>44</v>
      </c>
      <c r="G109" s="10" t="s">
        <v>119</v>
      </c>
      <c r="H109" s="10" t="s">
        <v>120</v>
      </c>
      <c r="I109" s="10">
        <v>2007</v>
      </c>
      <c r="J109" s="10" t="s">
        <v>111</v>
      </c>
      <c r="K109" s="8"/>
      <c r="L109" s="8"/>
      <c r="M109" s="8"/>
      <c r="N109" s="8"/>
      <c r="O109" s="8"/>
      <c r="P109" s="8"/>
      <c r="Q109" s="8"/>
      <c r="R109" s="8"/>
      <c r="S109" s="8"/>
      <c r="T109" s="1"/>
      <c r="U109" s="8"/>
      <c r="V109" s="8"/>
      <c r="W109" s="8"/>
      <c r="X109" s="8"/>
      <c r="Y109" s="8">
        <v>44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5"/>
      <c r="AV109" s="5"/>
    </row>
    <row r="110" spans="1:25" ht="13.5" customHeight="1">
      <c r="A110" s="2"/>
      <c r="B110" s="4">
        <f t="shared" si="15"/>
        <v>44</v>
      </c>
      <c r="C110" s="4">
        <f t="shared" si="16"/>
        <v>1</v>
      </c>
      <c r="D110" s="4">
        <f t="shared" si="17"/>
        <v>44</v>
      </c>
      <c r="E110" s="4">
        <f t="shared" si="18"/>
        <v>0</v>
      </c>
      <c r="F110" s="13">
        <f t="shared" si="19"/>
        <v>44</v>
      </c>
      <c r="G110" s="23" t="s">
        <v>156</v>
      </c>
      <c r="H110" s="10" t="s">
        <v>157</v>
      </c>
      <c r="I110" s="23">
        <v>2007</v>
      </c>
      <c r="J110" s="23"/>
      <c r="K110" s="8"/>
      <c r="T110" s="1"/>
      <c r="X110" s="8">
        <v>44</v>
      </c>
      <c r="Y110" s="8"/>
    </row>
    <row r="111" spans="1:46" ht="13.5" customHeight="1">
      <c r="A111" s="2"/>
      <c r="B111" s="4">
        <f t="shared" si="15"/>
        <v>44</v>
      </c>
      <c r="C111" s="4">
        <f t="shared" si="16"/>
        <v>1</v>
      </c>
      <c r="D111" s="4">
        <f t="shared" si="17"/>
        <v>44</v>
      </c>
      <c r="E111" s="4">
        <f t="shared" si="18"/>
        <v>0</v>
      </c>
      <c r="F111" s="13">
        <f t="shared" si="19"/>
        <v>44</v>
      </c>
      <c r="G111" s="23" t="s">
        <v>254</v>
      </c>
      <c r="H111" s="23" t="s">
        <v>255</v>
      </c>
      <c r="I111" s="10"/>
      <c r="J111" s="23" t="s">
        <v>256</v>
      </c>
      <c r="K111" s="8"/>
      <c r="L111" s="8"/>
      <c r="M111" s="8"/>
      <c r="N111" s="8"/>
      <c r="O111" s="8"/>
      <c r="P111" s="8"/>
      <c r="Q111" s="8"/>
      <c r="R111" s="8"/>
      <c r="S111" s="8"/>
      <c r="U111" s="8"/>
      <c r="V111" s="8"/>
      <c r="W111" s="8"/>
      <c r="X111" s="8"/>
      <c r="Y111" s="8"/>
      <c r="Z111" s="8"/>
      <c r="AA111" s="8"/>
      <c r="AB111" s="8"/>
      <c r="AC111" s="8"/>
      <c r="AD111" s="9">
        <v>44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1:45" ht="13.5" customHeight="1">
      <c r="A112" s="2"/>
      <c r="B112" s="4">
        <f t="shared" si="15"/>
        <v>44</v>
      </c>
      <c r="C112" s="4">
        <f t="shared" si="16"/>
        <v>1</v>
      </c>
      <c r="D112" s="4">
        <f t="shared" si="17"/>
        <v>44</v>
      </c>
      <c r="E112" s="4">
        <f t="shared" si="18"/>
        <v>0</v>
      </c>
      <c r="F112" s="13">
        <f t="shared" si="19"/>
        <v>44</v>
      </c>
      <c r="G112" s="48" t="s">
        <v>376</v>
      </c>
      <c r="H112" s="9" t="s">
        <v>244</v>
      </c>
      <c r="I112" s="22">
        <v>2008</v>
      </c>
      <c r="J112" s="22" t="s">
        <v>368</v>
      </c>
      <c r="AS112" s="9">
        <v>44</v>
      </c>
    </row>
    <row r="113" spans="1:33" ht="13.5" customHeight="1">
      <c r="A113" s="2"/>
      <c r="B113" s="4">
        <f t="shared" si="15"/>
        <v>44</v>
      </c>
      <c r="C113" s="4">
        <f t="shared" si="16"/>
        <v>1</v>
      </c>
      <c r="D113" s="4">
        <f t="shared" si="17"/>
        <v>44</v>
      </c>
      <c r="E113" s="4">
        <f t="shared" si="18"/>
        <v>0</v>
      </c>
      <c r="F113" s="13">
        <f t="shared" si="19"/>
        <v>44</v>
      </c>
      <c r="G113" s="23" t="s">
        <v>282</v>
      </c>
      <c r="H113" s="23" t="s">
        <v>150</v>
      </c>
      <c r="I113" s="23">
        <v>2008</v>
      </c>
      <c r="J113" s="23"/>
      <c r="AG113" s="9">
        <v>44</v>
      </c>
    </row>
    <row r="114" spans="1:48" ht="12.75">
      <c r="A114" s="2"/>
      <c r="B114" s="4">
        <f t="shared" si="15"/>
        <v>44</v>
      </c>
      <c r="C114" s="4">
        <f t="shared" si="16"/>
        <v>1</v>
      </c>
      <c r="D114" s="4">
        <f t="shared" si="17"/>
        <v>44</v>
      </c>
      <c r="E114" s="4">
        <f t="shared" si="18"/>
        <v>0</v>
      </c>
      <c r="F114" s="13">
        <f t="shared" si="19"/>
        <v>44</v>
      </c>
      <c r="G114" s="10" t="s">
        <v>246</v>
      </c>
      <c r="H114" s="23" t="s">
        <v>247</v>
      </c>
      <c r="I114" s="23">
        <v>2007</v>
      </c>
      <c r="J114" s="23" t="s">
        <v>239</v>
      </c>
      <c r="L114" s="8"/>
      <c r="M114" s="8"/>
      <c r="N114" s="8"/>
      <c r="O114" s="8"/>
      <c r="P114" s="8"/>
      <c r="Q114" s="8"/>
      <c r="R114" s="8"/>
      <c r="S114" s="8"/>
      <c r="U114" s="8"/>
      <c r="V114" s="8"/>
      <c r="W114" s="8"/>
      <c r="X114" s="8"/>
      <c r="Y114" s="8"/>
      <c r="Z114" s="8"/>
      <c r="AB114" s="9">
        <v>44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5"/>
      <c r="AV114" s="5"/>
    </row>
    <row r="115" spans="1:40" ht="38.25">
      <c r="A115" s="2"/>
      <c r="B115" s="4">
        <f t="shared" si="15"/>
        <v>44</v>
      </c>
      <c r="C115" s="4">
        <f t="shared" si="16"/>
        <v>1</v>
      </c>
      <c r="D115" s="4">
        <f t="shared" si="17"/>
        <v>44</v>
      </c>
      <c r="E115" s="4">
        <f t="shared" si="18"/>
        <v>0</v>
      </c>
      <c r="F115" s="13">
        <f t="shared" si="19"/>
        <v>44</v>
      </c>
      <c r="G115" s="23" t="s">
        <v>234</v>
      </c>
      <c r="H115" s="10" t="s">
        <v>314</v>
      </c>
      <c r="I115" s="23">
        <v>2008</v>
      </c>
      <c r="J115" s="23" t="s">
        <v>349</v>
      </c>
      <c r="AJ115" s="1"/>
      <c r="AN115" s="9">
        <v>44</v>
      </c>
    </row>
    <row r="116" spans="1:28" ht="25.5">
      <c r="A116" s="2"/>
      <c r="B116" s="4">
        <f t="shared" si="15"/>
        <v>44</v>
      </c>
      <c r="C116" s="4">
        <f t="shared" si="16"/>
        <v>1</v>
      </c>
      <c r="D116" s="4">
        <f t="shared" si="17"/>
        <v>44</v>
      </c>
      <c r="E116" s="4">
        <f t="shared" si="18"/>
        <v>0</v>
      </c>
      <c r="F116" s="13">
        <f t="shared" si="19"/>
        <v>44</v>
      </c>
      <c r="G116" s="23" t="s">
        <v>135</v>
      </c>
      <c r="H116" s="23" t="s">
        <v>136</v>
      </c>
      <c r="I116" s="23"/>
      <c r="J116" s="23" t="s">
        <v>137</v>
      </c>
      <c r="T116" s="1"/>
      <c r="Z116" s="9">
        <v>44</v>
      </c>
      <c r="AB116" s="3"/>
    </row>
    <row r="117" spans="1:46" ht="12.75">
      <c r="A117" s="2"/>
      <c r="B117" s="4">
        <f t="shared" si="15"/>
        <v>43</v>
      </c>
      <c r="C117" s="4">
        <f t="shared" si="16"/>
        <v>1</v>
      </c>
      <c r="D117" s="4">
        <f t="shared" si="17"/>
        <v>43</v>
      </c>
      <c r="E117" s="4">
        <f t="shared" si="18"/>
        <v>0</v>
      </c>
      <c r="F117" s="13">
        <f t="shared" si="19"/>
        <v>43</v>
      </c>
      <c r="G117" s="48" t="s">
        <v>372</v>
      </c>
      <c r="H117" s="9" t="s">
        <v>371</v>
      </c>
      <c r="I117" s="22">
        <v>2008</v>
      </c>
      <c r="J117" s="22" t="s">
        <v>309</v>
      </c>
      <c r="K117" s="1"/>
      <c r="M117" s="8"/>
      <c r="N117" s="8"/>
      <c r="O117" s="8"/>
      <c r="P117" s="8"/>
      <c r="Q117" s="8"/>
      <c r="R117" s="8"/>
      <c r="S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>
        <v>43</v>
      </c>
      <c r="AT117" s="8"/>
    </row>
    <row r="118" spans="1:48" ht="12.75">
      <c r="A118" s="2"/>
      <c r="B118" s="4">
        <f t="shared" si="15"/>
        <v>43</v>
      </c>
      <c r="C118" s="4">
        <f t="shared" si="16"/>
        <v>1</v>
      </c>
      <c r="D118" s="4">
        <f t="shared" si="17"/>
        <v>43</v>
      </c>
      <c r="E118" s="4">
        <f t="shared" si="18"/>
        <v>0</v>
      </c>
      <c r="F118" s="13">
        <f t="shared" si="19"/>
        <v>43</v>
      </c>
      <c r="G118" s="23" t="s">
        <v>85</v>
      </c>
      <c r="H118" s="10" t="s">
        <v>86</v>
      </c>
      <c r="I118" s="23">
        <v>2007</v>
      </c>
      <c r="J118" s="23" t="s">
        <v>73</v>
      </c>
      <c r="K118" s="1"/>
      <c r="N118" s="1">
        <v>43</v>
      </c>
      <c r="AF118" s="3"/>
      <c r="AU118" s="5"/>
      <c r="AV118" s="5"/>
    </row>
    <row r="119" spans="1:46" ht="12.75">
      <c r="A119" s="2"/>
      <c r="B119" s="4">
        <f t="shared" si="15"/>
        <v>43</v>
      </c>
      <c r="C119" s="4">
        <f t="shared" si="16"/>
        <v>1</v>
      </c>
      <c r="D119" s="4">
        <f t="shared" si="17"/>
        <v>43</v>
      </c>
      <c r="E119" s="4">
        <f t="shared" si="18"/>
        <v>0</v>
      </c>
      <c r="F119" s="13">
        <f t="shared" si="19"/>
        <v>43</v>
      </c>
      <c r="G119" s="23" t="s">
        <v>138</v>
      </c>
      <c r="H119" s="23" t="s">
        <v>139</v>
      </c>
      <c r="I119" s="23"/>
      <c r="J119" s="23" t="s">
        <v>13</v>
      </c>
      <c r="K119" s="2"/>
      <c r="M119" s="1"/>
      <c r="N119" s="1"/>
      <c r="O119" s="1"/>
      <c r="P119" s="1"/>
      <c r="Q119" s="2"/>
      <c r="R119" s="1"/>
      <c r="S119" s="1"/>
      <c r="T119" s="2"/>
      <c r="U119" s="1"/>
      <c r="V119" s="1"/>
      <c r="W119" s="1"/>
      <c r="X119" s="1"/>
      <c r="Y119" s="1"/>
      <c r="Z119" s="1">
        <v>43</v>
      </c>
      <c r="AA119" s="6"/>
      <c r="AB119" s="2"/>
      <c r="AC119" s="2"/>
      <c r="AD119" s="1"/>
      <c r="AE119" s="2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28" ht="12.75">
      <c r="A120" s="2"/>
      <c r="B120" s="4">
        <f t="shared" si="15"/>
        <v>43</v>
      </c>
      <c r="C120" s="4">
        <f t="shared" si="16"/>
        <v>1</v>
      </c>
      <c r="D120" s="4">
        <f t="shared" si="17"/>
        <v>43</v>
      </c>
      <c r="E120" s="4">
        <f t="shared" si="18"/>
        <v>0</v>
      </c>
      <c r="F120" s="13">
        <f t="shared" si="19"/>
        <v>43</v>
      </c>
      <c r="G120" s="10" t="s">
        <v>248</v>
      </c>
      <c r="H120" s="23" t="s">
        <v>116</v>
      </c>
      <c r="I120" s="23">
        <v>2008</v>
      </c>
      <c r="J120" s="23" t="s">
        <v>239</v>
      </c>
      <c r="AB120" s="9">
        <v>43</v>
      </c>
    </row>
    <row r="121" spans="1:48" ht="12.75">
      <c r="A121" s="2"/>
      <c r="B121" s="4">
        <f t="shared" si="15"/>
        <v>43</v>
      </c>
      <c r="C121" s="4">
        <f t="shared" si="16"/>
        <v>1</v>
      </c>
      <c r="D121" s="4">
        <f t="shared" si="17"/>
        <v>43</v>
      </c>
      <c r="E121" s="4">
        <f t="shared" si="18"/>
        <v>0</v>
      </c>
      <c r="F121" s="13">
        <f t="shared" si="19"/>
        <v>43</v>
      </c>
      <c r="G121" s="27" t="s">
        <v>394</v>
      </c>
      <c r="H121" s="10" t="s">
        <v>395</v>
      </c>
      <c r="I121" s="10">
        <v>2008</v>
      </c>
      <c r="J121" s="27" t="s">
        <v>391</v>
      </c>
      <c r="AV121" s="9">
        <v>43</v>
      </c>
    </row>
    <row r="122" spans="1:48" ht="12.75">
      <c r="A122" s="2"/>
      <c r="B122" s="4">
        <f t="shared" si="15"/>
        <v>43</v>
      </c>
      <c r="C122" s="4">
        <f t="shared" si="16"/>
        <v>1</v>
      </c>
      <c r="D122" s="4">
        <f t="shared" si="17"/>
        <v>43</v>
      </c>
      <c r="E122" s="4">
        <f t="shared" si="18"/>
        <v>0</v>
      </c>
      <c r="F122" s="13">
        <f t="shared" si="19"/>
        <v>43</v>
      </c>
      <c r="G122" s="10" t="s">
        <v>183</v>
      </c>
      <c r="H122" s="23" t="s">
        <v>122</v>
      </c>
      <c r="I122" s="23">
        <v>2008</v>
      </c>
      <c r="J122" s="23" t="s">
        <v>165</v>
      </c>
      <c r="K122" s="8"/>
      <c r="AA122" s="9">
        <v>43</v>
      </c>
      <c r="AU122" s="8"/>
      <c r="AV122" s="8"/>
    </row>
    <row r="123" spans="1:30" ht="12.75">
      <c r="A123" s="2"/>
      <c r="B123" s="4">
        <f t="shared" si="15"/>
        <v>43</v>
      </c>
      <c r="C123" s="4">
        <f t="shared" si="16"/>
        <v>1</v>
      </c>
      <c r="D123" s="4">
        <f t="shared" si="17"/>
        <v>43</v>
      </c>
      <c r="E123" s="4">
        <f t="shared" si="18"/>
        <v>0</v>
      </c>
      <c r="F123" s="13">
        <f t="shared" si="19"/>
        <v>43</v>
      </c>
      <c r="G123" s="23" t="s">
        <v>76</v>
      </c>
      <c r="H123" s="23" t="s">
        <v>257</v>
      </c>
      <c r="I123" s="10"/>
      <c r="J123" s="23" t="s">
        <v>24</v>
      </c>
      <c r="AD123" s="9">
        <v>43</v>
      </c>
    </row>
    <row r="124" spans="1:47" ht="12.75">
      <c r="A124" s="2"/>
      <c r="B124" s="4">
        <f t="shared" si="15"/>
        <v>43</v>
      </c>
      <c r="C124" s="4">
        <f t="shared" si="16"/>
        <v>1</v>
      </c>
      <c r="D124" s="4">
        <f t="shared" si="17"/>
        <v>43</v>
      </c>
      <c r="E124" s="4">
        <f t="shared" si="18"/>
        <v>0</v>
      </c>
      <c r="F124" s="13">
        <f t="shared" si="19"/>
        <v>43</v>
      </c>
      <c r="G124" s="29" t="s">
        <v>55</v>
      </c>
      <c r="H124" s="29" t="s">
        <v>56</v>
      </c>
      <c r="I124" s="29">
        <v>2007</v>
      </c>
      <c r="J124" s="29" t="s">
        <v>53</v>
      </c>
      <c r="K124" s="1">
        <v>43</v>
      </c>
      <c r="L124" s="1"/>
      <c r="M124" s="1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4"/>
    </row>
    <row r="125" spans="1:46" ht="12.75">
      <c r="A125" s="2"/>
      <c r="B125" s="4">
        <f t="shared" si="15"/>
        <v>43</v>
      </c>
      <c r="C125" s="4">
        <f t="shared" si="16"/>
        <v>1</v>
      </c>
      <c r="D125" s="4">
        <f t="shared" si="17"/>
        <v>43</v>
      </c>
      <c r="E125" s="4">
        <f t="shared" si="18"/>
        <v>0</v>
      </c>
      <c r="F125" s="13">
        <f t="shared" si="19"/>
        <v>43</v>
      </c>
      <c r="G125" s="23" t="s">
        <v>308</v>
      </c>
      <c r="H125" s="10" t="s">
        <v>301</v>
      </c>
      <c r="I125" s="28">
        <v>2007</v>
      </c>
      <c r="J125" s="23" t="s">
        <v>309</v>
      </c>
      <c r="K125" s="1"/>
      <c r="M125" s="1"/>
      <c r="N125" s="1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8"/>
      <c r="AA125" s="32"/>
      <c r="AB125" s="1"/>
      <c r="AC125" s="1"/>
      <c r="AD125" s="1"/>
      <c r="AE125" s="1"/>
      <c r="AF125" s="1"/>
      <c r="AG125" s="1"/>
      <c r="AH125" s="1"/>
      <c r="AI125" s="1"/>
      <c r="AJ125" s="8">
        <v>43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2.75">
      <c r="A126" s="2"/>
      <c r="B126" s="4">
        <f t="shared" si="15"/>
        <v>43</v>
      </c>
      <c r="C126" s="4">
        <f t="shared" si="16"/>
        <v>1</v>
      </c>
      <c r="D126" s="4">
        <f t="shared" si="17"/>
        <v>43</v>
      </c>
      <c r="E126" s="4">
        <f t="shared" si="18"/>
        <v>0</v>
      </c>
      <c r="F126" s="13">
        <f t="shared" si="19"/>
        <v>43</v>
      </c>
      <c r="G126" s="27" t="s">
        <v>293</v>
      </c>
      <c r="H126" s="27" t="s">
        <v>294</v>
      </c>
      <c r="I126" s="10">
        <v>2008</v>
      </c>
      <c r="J126" s="27" t="s">
        <v>287</v>
      </c>
      <c r="K126" s="1"/>
      <c r="M126" s="8"/>
      <c r="N126" s="8"/>
      <c r="O126" s="8"/>
      <c r="P126" s="8"/>
      <c r="Q126" s="8"/>
      <c r="R126" s="8"/>
      <c r="S126" s="8"/>
      <c r="T126" s="7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9">
        <v>43</v>
      </c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spans="1:31" ht="12.75">
      <c r="A127" s="2"/>
      <c r="B127" s="4">
        <f t="shared" si="15"/>
        <v>42</v>
      </c>
      <c r="C127" s="4">
        <f t="shared" si="16"/>
        <v>1</v>
      </c>
      <c r="D127" s="4">
        <f t="shared" si="17"/>
        <v>42</v>
      </c>
      <c r="E127" s="4">
        <f t="shared" si="18"/>
        <v>0</v>
      </c>
      <c r="F127" s="13">
        <f t="shared" si="19"/>
        <v>42</v>
      </c>
      <c r="G127" s="27" t="s">
        <v>295</v>
      </c>
      <c r="H127" s="27" t="s">
        <v>296</v>
      </c>
      <c r="I127" s="10">
        <v>2008</v>
      </c>
      <c r="J127" s="27" t="s">
        <v>287</v>
      </c>
      <c r="AE127" s="1">
        <v>42</v>
      </c>
    </row>
    <row r="128" spans="1:47" ht="12.75">
      <c r="A128" s="2"/>
      <c r="B128" s="4">
        <f t="shared" si="15"/>
        <v>42</v>
      </c>
      <c r="C128" s="4">
        <f t="shared" si="16"/>
        <v>1</v>
      </c>
      <c r="D128" s="4">
        <f t="shared" si="17"/>
        <v>42</v>
      </c>
      <c r="E128" s="4">
        <f t="shared" si="18"/>
        <v>0</v>
      </c>
      <c r="F128" s="13">
        <f t="shared" si="19"/>
        <v>42</v>
      </c>
      <c r="G128" s="29" t="s">
        <v>57</v>
      </c>
      <c r="H128" s="29" t="s">
        <v>58</v>
      </c>
      <c r="I128" s="29">
        <v>2007</v>
      </c>
      <c r="J128" s="29" t="s">
        <v>38</v>
      </c>
      <c r="K128" s="1">
        <v>42</v>
      </c>
      <c r="L128" s="1"/>
      <c r="M128" s="1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4"/>
    </row>
    <row r="129" spans="1:48" ht="12.75">
      <c r="A129" s="2"/>
      <c r="B129" s="4">
        <f t="shared" si="15"/>
        <v>42</v>
      </c>
      <c r="C129" s="4">
        <f t="shared" si="16"/>
        <v>1</v>
      </c>
      <c r="D129" s="4">
        <f t="shared" si="17"/>
        <v>42</v>
      </c>
      <c r="E129" s="4">
        <f t="shared" si="18"/>
        <v>0</v>
      </c>
      <c r="F129" s="13">
        <f t="shared" si="19"/>
        <v>42</v>
      </c>
      <c r="G129" s="10" t="s">
        <v>76</v>
      </c>
      <c r="H129" s="10" t="s">
        <v>124</v>
      </c>
      <c r="I129" s="10">
        <v>2007</v>
      </c>
      <c r="J129" s="10" t="s">
        <v>111</v>
      </c>
      <c r="K129" s="1"/>
      <c r="M129" s="1"/>
      <c r="N129" s="1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8">
        <v>42</v>
      </c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8"/>
      <c r="AV129" s="8"/>
    </row>
    <row r="130" spans="1:48" ht="12.75">
      <c r="A130" s="2"/>
      <c r="B130" s="4">
        <f t="shared" si="15"/>
        <v>42</v>
      </c>
      <c r="C130" s="4">
        <f t="shared" si="16"/>
        <v>1</v>
      </c>
      <c r="D130" s="4">
        <f t="shared" si="17"/>
        <v>42</v>
      </c>
      <c r="E130" s="4">
        <f t="shared" si="18"/>
        <v>0</v>
      </c>
      <c r="F130" s="13">
        <f t="shared" si="19"/>
        <v>42</v>
      </c>
      <c r="G130" s="23" t="s">
        <v>140</v>
      </c>
      <c r="H130" s="23" t="s">
        <v>141</v>
      </c>
      <c r="I130" s="23"/>
      <c r="J130" s="23" t="s">
        <v>13</v>
      </c>
      <c r="K130" s="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9">
        <v>42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8"/>
      <c r="AV130" s="8"/>
    </row>
    <row r="131" spans="1:48" ht="12.75">
      <c r="A131" s="2"/>
      <c r="B131" s="4">
        <f t="shared" si="15"/>
        <v>42</v>
      </c>
      <c r="C131" s="4">
        <f t="shared" si="16"/>
        <v>1</v>
      </c>
      <c r="D131" s="4">
        <f t="shared" si="17"/>
        <v>42</v>
      </c>
      <c r="E131" s="4">
        <f t="shared" si="18"/>
        <v>0</v>
      </c>
      <c r="F131" s="13">
        <f t="shared" si="19"/>
        <v>42</v>
      </c>
      <c r="G131" s="10" t="s">
        <v>184</v>
      </c>
      <c r="H131" s="23" t="s">
        <v>185</v>
      </c>
      <c r="I131" s="23">
        <v>2007</v>
      </c>
      <c r="J131" s="23"/>
      <c r="K131" s="8"/>
      <c r="L131" s="8"/>
      <c r="M131" s="8"/>
      <c r="N131" s="8"/>
      <c r="O131" s="8"/>
      <c r="P131" s="8"/>
      <c r="Q131" s="8"/>
      <c r="R131" s="8"/>
      <c r="S131" s="8"/>
      <c r="U131" s="8"/>
      <c r="V131" s="8"/>
      <c r="W131" s="8"/>
      <c r="X131" s="8"/>
      <c r="Y131" s="8"/>
      <c r="Z131" s="8"/>
      <c r="AA131" s="9">
        <v>42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5"/>
      <c r="AV131" s="5"/>
    </row>
    <row r="132" spans="1:48" ht="12.75">
      <c r="A132" s="2"/>
      <c r="B132" s="4">
        <f t="shared" si="15"/>
        <v>42</v>
      </c>
      <c r="C132" s="4">
        <f t="shared" si="16"/>
        <v>1</v>
      </c>
      <c r="D132" s="4">
        <f t="shared" si="17"/>
        <v>42</v>
      </c>
      <c r="E132" s="4">
        <f t="shared" si="18"/>
        <v>0</v>
      </c>
      <c r="F132" s="13">
        <f t="shared" si="19"/>
        <v>42</v>
      </c>
      <c r="G132" s="27" t="s">
        <v>396</v>
      </c>
      <c r="H132" s="10" t="s">
        <v>397</v>
      </c>
      <c r="I132" s="10">
        <v>2008</v>
      </c>
      <c r="J132" s="27" t="s">
        <v>391</v>
      </c>
      <c r="K132" s="8"/>
      <c r="M132" s="8"/>
      <c r="N132" s="8"/>
      <c r="O132" s="1"/>
      <c r="P132" s="8"/>
      <c r="Q132" s="7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V132" s="9">
        <v>42</v>
      </c>
    </row>
    <row r="133" spans="1:46" ht="12.75">
      <c r="A133" s="2"/>
      <c r="B133" s="4">
        <f t="shared" si="15"/>
        <v>42</v>
      </c>
      <c r="C133" s="4">
        <f t="shared" si="16"/>
        <v>1</v>
      </c>
      <c r="D133" s="4">
        <f t="shared" si="17"/>
        <v>42</v>
      </c>
      <c r="E133" s="4">
        <f t="shared" si="18"/>
        <v>0</v>
      </c>
      <c r="F133" s="13">
        <f t="shared" si="19"/>
        <v>42</v>
      </c>
      <c r="G133" s="48" t="s">
        <v>378</v>
      </c>
      <c r="H133" s="9" t="s">
        <v>177</v>
      </c>
      <c r="I133" s="22">
        <v>2007</v>
      </c>
      <c r="J133" s="22" t="s">
        <v>368</v>
      </c>
      <c r="K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>
        <v>42</v>
      </c>
      <c r="AT133" s="1"/>
    </row>
    <row r="134" spans="1:46" ht="12.75">
      <c r="A134" s="2"/>
      <c r="B134" s="4">
        <f t="shared" si="15"/>
        <v>42</v>
      </c>
      <c r="C134" s="4">
        <f t="shared" si="16"/>
        <v>1</v>
      </c>
      <c r="D134" s="4">
        <f t="shared" si="17"/>
        <v>42</v>
      </c>
      <c r="E134" s="4">
        <f t="shared" si="18"/>
        <v>0</v>
      </c>
      <c r="F134" s="13">
        <f t="shared" si="19"/>
        <v>42</v>
      </c>
      <c r="G134" s="23" t="s">
        <v>283</v>
      </c>
      <c r="H134" s="23" t="s">
        <v>284</v>
      </c>
      <c r="I134" s="23">
        <v>2007</v>
      </c>
      <c r="J134" s="23"/>
      <c r="K134" s="1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9">
        <v>42</v>
      </c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spans="1:48" ht="12.75">
      <c r="A135" s="2"/>
      <c r="B135" s="4">
        <f t="shared" si="15"/>
        <v>42</v>
      </c>
      <c r="C135" s="4">
        <f t="shared" si="16"/>
        <v>1</v>
      </c>
      <c r="D135" s="4">
        <f t="shared" si="17"/>
        <v>42</v>
      </c>
      <c r="E135" s="4">
        <f t="shared" si="18"/>
        <v>0</v>
      </c>
      <c r="F135" s="13">
        <f t="shared" si="19"/>
        <v>42</v>
      </c>
      <c r="G135" s="23" t="s">
        <v>310</v>
      </c>
      <c r="H135" s="10" t="s">
        <v>284</v>
      </c>
      <c r="I135" s="28">
        <v>2007</v>
      </c>
      <c r="J135" s="23" t="s">
        <v>311</v>
      </c>
      <c r="AC135" s="33"/>
      <c r="AJ135" s="1">
        <v>42</v>
      </c>
      <c r="AU135" s="8"/>
      <c r="AV135" s="8"/>
    </row>
    <row r="136" spans="1:30" ht="12.75">
      <c r="A136" s="2"/>
      <c r="B136" s="4">
        <f t="shared" si="15"/>
        <v>41</v>
      </c>
      <c r="C136" s="4">
        <f t="shared" si="16"/>
        <v>1</v>
      </c>
      <c r="D136" s="4">
        <f t="shared" si="17"/>
        <v>41</v>
      </c>
      <c r="E136" s="4">
        <f t="shared" si="18"/>
        <v>0</v>
      </c>
      <c r="F136" s="13">
        <f t="shared" si="19"/>
        <v>41</v>
      </c>
      <c r="G136" s="23" t="s">
        <v>259</v>
      </c>
      <c r="H136" s="23" t="s">
        <v>191</v>
      </c>
      <c r="I136" s="10"/>
      <c r="J136" s="23" t="s">
        <v>260</v>
      </c>
      <c r="AD136" s="9">
        <v>41</v>
      </c>
    </row>
    <row r="137" spans="1:48" ht="12.75">
      <c r="A137" s="2"/>
      <c r="B137" s="4">
        <f t="shared" si="15"/>
        <v>41</v>
      </c>
      <c r="C137" s="4">
        <f t="shared" si="16"/>
        <v>1</v>
      </c>
      <c r="D137" s="4">
        <f t="shared" si="17"/>
        <v>41</v>
      </c>
      <c r="E137" s="4">
        <f t="shared" si="18"/>
        <v>0</v>
      </c>
      <c r="F137" s="13">
        <f t="shared" si="19"/>
        <v>41</v>
      </c>
      <c r="G137" s="10" t="s">
        <v>186</v>
      </c>
      <c r="H137" s="23" t="s">
        <v>187</v>
      </c>
      <c r="I137" s="23">
        <v>2008</v>
      </c>
      <c r="J137" s="23" t="s">
        <v>165</v>
      </c>
      <c r="K137" s="8"/>
      <c r="L137" s="8"/>
      <c r="M137" s="8"/>
      <c r="N137" s="8"/>
      <c r="O137" s="1"/>
      <c r="P137" s="8"/>
      <c r="Q137" s="1"/>
      <c r="R137" s="8"/>
      <c r="S137" s="8"/>
      <c r="T137" s="7"/>
      <c r="U137" s="8"/>
      <c r="V137" s="8"/>
      <c r="W137" s="8"/>
      <c r="X137" s="8"/>
      <c r="Y137" s="8"/>
      <c r="Z137" s="8"/>
      <c r="AA137" s="9">
        <v>41</v>
      </c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2.75">
      <c r="A138" s="2"/>
      <c r="B138" s="4">
        <f t="shared" si="15"/>
        <v>41</v>
      </c>
      <c r="C138" s="4">
        <f t="shared" si="16"/>
        <v>1</v>
      </c>
      <c r="D138" s="4">
        <f t="shared" si="17"/>
        <v>41</v>
      </c>
      <c r="E138" s="4">
        <f t="shared" si="18"/>
        <v>0</v>
      </c>
      <c r="F138" s="13">
        <f t="shared" si="19"/>
        <v>41</v>
      </c>
      <c r="G138" s="27" t="s">
        <v>398</v>
      </c>
      <c r="H138" s="10" t="s">
        <v>399</v>
      </c>
      <c r="I138" s="10">
        <v>2008</v>
      </c>
      <c r="J138" s="27" t="s">
        <v>391</v>
      </c>
      <c r="K138" s="1"/>
      <c r="M138" s="8"/>
      <c r="N138" s="8"/>
      <c r="O138" s="8"/>
      <c r="P138" s="8"/>
      <c r="Q138" s="8"/>
      <c r="R138" s="8"/>
      <c r="S138" s="8"/>
      <c r="T138" s="7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V138" s="9">
        <v>41</v>
      </c>
    </row>
    <row r="139" spans="1:48" ht="25.5">
      <c r="A139" s="2"/>
      <c r="B139" s="4">
        <f aca="true" t="shared" si="20" ref="B139:B170">SUM(K139:AV139)</f>
        <v>41</v>
      </c>
      <c r="C139" s="4">
        <f aca="true" t="shared" si="21" ref="C139:C170">COUNT(K139:AV139)</f>
        <v>1</v>
      </c>
      <c r="D139" s="4">
        <f aca="true" t="shared" si="22" ref="D139:D170"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</f>
        <v>41</v>
      </c>
      <c r="E139" s="4">
        <f aca="true" t="shared" si="23" ref="E139:E170">IF(COUNT(K139:AV139)&lt;11,IF(COUNT(K139:AV139)&gt;6,(COUNT(K139:AV139)-7),0)*20,80)</f>
        <v>0</v>
      </c>
      <c r="F139" s="13">
        <f aca="true" t="shared" si="24" ref="F139:F170">D139+E139</f>
        <v>41</v>
      </c>
      <c r="G139" s="23" t="s">
        <v>89</v>
      </c>
      <c r="H139" s="10" t="s">
        <v>90</v>
      </c>
      <c r="I139" s="23">
        <v>2008</v>
      </c>
      <c r="J139" s="23" t="s">
        <v>91</v>
      </c>
      <c r="K139" s="1"/>
      <c r="N139" s="1">
        <v>41</v>
      </c>
      <c r="AU139" s="8"/>
      <c r="AV139" s="8"/>
    </row>
    <row r="140" spans="1:48" ht="12.75">
      <c r="A140" s="2"/>
      <c r="B140" s="4">
        <f t="shared" si="20"/>
        <v>41</v>
      </c>
      <c r="C140" s="4">
        <f t="shared" si="21"/>
        <v>1</v>
      </c>
      <c r="D140" s="4">
        <f t="shared" si="22"/>
        <v>41</v>
      </c>
      <c r="E140" s="4">
        <f t="shared" si="23"/>
        <v>0</v>
      </c>
      <c r="F140" s="13">
        <f t="shared" si="24"/>
        <v>41</v>
      </c>
      <c r="G140" s="10" t="s">
        <v>125</v>
      </c>
      <c r="H140" s="10" t="s">
        <v>126</v>
      </c>
      <c r="I140" s="10">
        <v>2008</v>
      </c>
      <c r="J140" s="10" t="s">
        <v>111</v>
      </c>
      <c r="Y140" s="8">
        <v>41</v>
      </c>
      <c r="AU140" s="8"/>
      <c r="AV140" s="8"/>
    </row>
    <row r="141" spans="1:33" ht="12.75">
      <c r="A141" s="2"/>
      <c r="B141" s="4">
        <f t="shared" si="20"/>
        <v>41</v>
      </c>
      <c r="C141" s="4">
        <f t="shared" si="21"/>
        <v>1</v>
      </c>
      <c r="D141" s="4">
        <f t="shared" si="22"/>
        <v>41</v>
      </c>
      <c r="E141" s="4">
        <f t="shared" si="23"/>
        <v>0</v>
      </c>
      <c r="F141" s="13">
        <f t="shared" si="24"/>
        <v>41</v>
      </c>
      <c r="G141" s="23" t="s">
        <v>285</v>
      </c>
      <c r="H141" s="23" t="s">
        <v>93</v>
      </c>
      <c r="I141" s="23">
        <v>2008</v>
      </c>
      <c r="J141" s="23"/>
      <c r="AG141" s="8">
        <v>41</v>
      </c>
    </row>
    <row r="142" spans="1:46" ht="25.5">
      <c r="A142" s="2"/>
      <c r="B142" s="4">
        <f t="shared" si="20"/>
        <v>41</v>
      </c>
      <c r="C142" s="4">
        <f t="shared" si="21"/>
        <v>1</v>
      </c>
      <c r="D142" s="4">
        <f t="shared" si="22"/>
        <v>41</v>
      </c>
      <c r="E142" s="4">
        <f t="shared" si="23"/>
        <v>0</v>
      </c>
      <c r="F142" s="13">
        <f t="shared" si="24"/>
        <v>41</v>
      </c>
      <c r="G142" s="48" t="s">
        <v>381</v>
      </c>
      <c r="H142" s="9" t="s">
        <v>107</v>
      </c>
      <c r="I142" s="22">
        <v>2008</v>
      </c>
      <c r="J142" s="22" t="s">
        <v>370</v>
      </c>
      <c r="K142" s="8"/>
      <c r="M142" s="8"/>
      <c r="N142" s="8"/>
      <c r="O142" s="8"/>
      <c r="P142" s="8"/>
      <c r="Q142" s="8"/>
      <c r="R142" s="8"/>
      <c r="S142" s="8"/>
      <c r="T142" s="7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>
        <v>41</v>
      </c>
      <c r="AT142" s="8"/>
    </row>
    <row r="143" spans="1:48" ht="13.5" customHeight="1">
      <c r="A143" s="2"/>
      <c r="B143" s="4">
        <f t="shared" si="20"/>
        <v>41</v>
      </c>
      <c r="C143" s="4">
        <f t="shared" si="21"/>
        <v>1</v>
      </c>
      <c r="D143" s="4">
        <f t="shared" si="22"/>
        <v>41</v>
      </c>
      <c r="E143" s="4">
        <f t="shared" si="23"/>
        <v>0</v>
      </c>
      <c r="F143" s="13">
        <f t="shared" si="24"/>
        <v>41</v>
      </c>
      <c r="G143" s="29" t="s">
        <v>59</v>
      </c>
      <c r="H143" s="29" t="s">
        <v>60</v>
      </c>
      <c r="I143" s="29">
        <v>2007</v>
      </c>
      <c r="J143" s="29" t="s">
        <v>53</v>
      </c>
      <c r="K143" s="1">
        <v>41</v>
      </c>
      <c r="M143" s="8"/>
      <c r="O143" s="1"/>
      <c r="AU143" s="4"/>
      <c r="AV143" s="5"/>
    </row>
    <row r="144" spans="1:46" ht="13.5" customHeight="1">
      <c r="A144" s="2"/>
      <c r="B144" s="4">
        <f t="shared" si="20"/>
        <v>40</v>
      </c>
      <c r="C144" s="4">
        <f t="shared" si="21"/>
        <v>1</v>
      </c>
      <c r="D144" s="4">
        <f t="shared" si="22"/>
        <v>40</v>
      </c>
      <c r="E144" s="4">
        <f t="shared" si="23"/>
        <v>0</v>
      </c>
      <c r="F144" s="13">
        <f t="shared" si="24"/>
        <v>40</v>
      </c>
      <c r="G144" s="23" t="s">
        <v>312</v>
      </c>
      <c r="H144" s="10" t="s">
        <v>284</v>
      </c>
      <c r="I144" s="28">
        <v>2008</v>
      </c>
      <c r="J144" s="23" t="s">
        <v>313</v>
      </c>
      <c r="K144" s="1"/>
      <c r="M144" s="8"/>
      <c r="N144" s="8"/>
      <c r="O144" s="8"/>
      <c r="P144" s="8"/>
      <c r="Q144" s="8"/>
      <c r="R144" s="8"/>
      <c r="S144" s="8"/>
      <c r="T144" s="8"/>
      <c r="U144" s="8"/>
      <c r="V144" s="7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1">
        <v>40</v>
      </c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spans="1:48" ht="13.5" customHeight="1">
      <c r="A145" s="2"/>
      <c r="B145" s="4">
        <f t="shared" si="20"/>
        <v>40</v>
      </c>
      <c r="C145" s="4">
        <f t="shared" si="21"/>
        <v>1</v>
      </c>
      <c r="D145" s="4">
        <f t="shared" si="22"/>
        <v>40</v>
      </c>
      <c r="E145" s="4">
        <f t="shared" si="23"/>
        <v>0</v>
      </c>
      <c r="F145" s="13">
        <f t="shared" si="24"/>
        <v>40</v>
      </c>
      <c r="G145" s="29" t="s">
        <v>61</v>
      </c>
      <c r="H145" s="29" t="s">
        <v>62</v>
      </c>
      <c r="I145" s="29">
        <v>2007</v>
      </c>
      <c r="J145" s="29" t="s">
        <v>53</v>
      </c>
      <c r="K145" s="1">
        <v>40</v>
      </c>
      <c r="AU145" s="4"/>
      <c r="AV145" s="5"/>
    </row>
    <row r="146" spans="1:30" ht="13.5" customHeight="1">
      <c r="A146" s="2"/>
      <c r="B146" s="4">
        <f t="shared" si="20"/>
        <v>40</v>
      </c>
      <c r="C146" s="4">
        <f t="shared" si="21"/>
        <v>1</v>
      </c>
      <c r="D146" s="4">
        <f t="shared" si="22"/>
        <v>40</v>
      </c>
      <c r="E146" s="4">
        <f t="shared" si="23"/>
        <v>0</v>
      </c>
      <c r="F146" s="13">
        <f t="shared" si="24"/>
        <v>40</v>
      </c>
      <c r="G146" s="23" t="s">
        <v>261</v>
      </c>
      <c r="H146" s="23" t="s">
        <v>122</v>
      </c>
      <c r="I146" s="10"/>
      <c r="J146" s="23" t="s">
        <v>24</v>
      </c>
      <c r="AD146" s="9">
        <v>40</v>
      </c>
    </row>
    <row r="147" spans="1:45" ht="13.5" customHeight="1">
      <c r="A147" s="2"/>
      <c r="B147" s="4">
        <f t="shared" si="20"/>
        <v>40</v>
      </c>
      <c r="C147" s="4">
        <f t="shared" si="21"/>
        <v>1</v>
      </c>
      <c r="D147" s="4">
        <f t="shared" si="22"/>
        <v>40</v>
      </c>
      <c r="E147" s="4">
        <f t="shared" si="23"/>
        <v>0</v>
      </c>
      <c r="F147" s="13">
        <f t="shared" si="24"/>
        <v>40</v>
      </c>
      <c r="G147" s="48" t="s">
        <v>375</v>
      </c>
      <c r="H147" s="9" t="s">
        <v>374</v>
      </c>
      <c r="I147" s="22">
        <v>2009</v>
      </c>
      <c r="J147" s="22" t="s">
        <v>369</v>
      </c>
      <c r="AA147" s="3"/>
      <c r="AC147" s="3"/>
      <c r="AS147" s="9">
        <v>40</v>
      </c>
    </row>
    <row r="148" spans="1:48" ht="13.5" customHeight="1">
      <c r="A148" s="2"/>
      <c r="B148" s="4">
        <f t="shared" si="20"/>
        <v>40</v>
      </c>
      <c r="C148" s="4">
        <f t="shared" si="21"/>
        <v>1</v>
      </c>
      <c r="D148" s="4">
        <f t="shared" si="22"/>
        <v>40</v>
      </c>
      <c r="E148" s="4">
        <f t="shared" si="23"/>
        <v>0</v>
      </c>
      <c r="F148" s="13">
        <f t="shared" si="24"/>
        <v>40</v>
      </c>
      <c r="G148" s="27" t="s">
        <v>400</v>
      </c>
      <c r="H148" s="10" t="s">
        <v>401</v>
      </c>
      <c r="I148" s="10">
        <v>2008</v>
      </c>
      <c r="J148" s="27" t="s">
        <v>391</v>
      </c>
      <c r="K148" s="1"/>
      <c r="M148" s="1"/>
      <c r="N148" s="1"/>
      <c r="O148" s="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V148" s="9">
        <v>40</v>
      </c>
    </row>
    <row r="149" spans="1:46" ht="13.5" customHeight="1">
      <c r="A149" s="2"/>
      <c r="B149" s="4">
        <f t="shared" si="20"/>
        <v>40</v>
      </c>
      <c r="C149" s="4">
        <f t="shared" si="21"/>
        <v>1</v>
      </c>
      <c r="D149" s="4">
        <f t="shared" si="22"/>
        <v>40</v>
      </c>
      <c r="E149" s="4">
        <f t="shared" si="23"/>
        <v>0</v>
      </c>
      <c r="F149" s="13">
        <f t="shared" si="24"/>
        <v>40</v>
      </c>
      <c r="G149" s="23" t="s">
        <v>92</v>
      </c>
      <c r="H149" s="10" t="s">
        <v>93</v>
      </c>
      <c r="I149" s="23">
        <v>2008</v>
      </c>
      <c r="J149" s="23" t="s">
        <v>73</v>
      </c>
      <c r="L149" s="8"/>
      <c r="M149" s="8"/>
      <c r="N149" s="1">
        <v>40</v>
      </c>
      <c r="O149" s="8"/>
      <c r="P149" s="8"/>
      <c r="Q149" s="8"/>
      <c r="S149" s="8"/>
      <c r="T149" s="8"/>
      <c r="U149" s="8"/>
      <c r="V149" s="8"/>
      <c r="W149" s="8"/>
      <c r="X149" s="8"/>
      <c r="Y149" s="8"/>
      <c r="Z149" s="8"/>
      <c r="AA149" s="7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spans="1:48" ht="12.75">
      <c r="A150" s="2"/>
      <c r="B150" s="4">
        <f t="shared" si="20"/>
        <v>39</v>
      </c>
      <c r="C150" s="4">
        <f t="shared" si="21"/>
        <v>1</v>
      </c>
      <c r="D150" s="4">
        <f t="shared" si="22"/>
        <v>39</v>
      </c>
      <c r="E150" s="4">
        <f t="shared" si="23"/>
        <v>0</v>
      </c>
      <c r="F150" s="13">
        <f t="shared" si="24"/>
        <v>39</v>
      </c>
      <c r="G150" s="10" t="s">
        <v>188</v>
      </c>
      <c r="H150" s="23" t="s">
        <v>189</v>
      </c>
      <c r="I150" s="23">
        <v>2008</v>
      </c>
      <c r="J150" s="23"/>
      <c r="K150" s="8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1"/>
      <c r="AA150" s="9">
        <v>39</v>
      </c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5"/>
      <c r="AV150" s="5"/>
    </row>
    <row r="151" spans="1:36" ht="12.75">
      <c r="A151" s="2"/>
      <c r="B151" s="4">
        <f t="shared" si="20"/>
        <v>39</v>
      </c>
      <c r="C151" s="4">
        <f t="shared" si="21"/>
        <v>1</v>
      </c>
      <c r="D151" s="4">
        <f t="shared" si="22"/>
        <v>39</v>
      </c>
      <c r="E151" s="4">
        <f t="shared" si="23"/>
        <v>0</v>
      </c>
      <c r="F151" s="13">
        <f t="shared" si="24"/>
        <v>39</v>
      </c>
      <c r="G151" s="23" t="s">
        <v>204</v>
      </c>
      <c r="H151" s="10" t="s">
        <v>314</v>
      </c>
      <c r="I151" s="28">
        <v>2008</v>
      </c>
      <c r="J151" s="23" t="s">
        <v>309</v>
      </c>
      <c r="AJ151" s="8">
        <v>39</v>
      </c>
    </row>
    <row r="152" spans="1:30" ht="12.75">
      <c r="A152" s="2"/>
      <c r="B152" s="4">
        <f t="shared" si="20"/>
        <v>39</v>
      </c>
      <c r="C152" s="4">
        <f t="shared" si="21"/>
        <v>1</v>
      </c>
      <c r="D152" s="4">
        <f t="shared" si="22"/>
        <v>39</v>
      </c>
      <c r="E152" s="4">
        <f t="shared" si="23"/>
        <v>0</v>
      </c>
      <c r="F152" s="13">
        <f t="shared" si="24"/>
        <v>39</v>
      </c>
      <c r="G152" s="23" t="s">
        <v>262</v>
      </c>
      <c r="H152" s="23" t="s">
        <v>263</v>
      </c>
      <c r="I152" s="10"/>
      <c r="J152" s="23" t="s">
        <v>24</v>
      </c>
      <c r="AD152" s="9">
        <v>39</v>
      </c>
    </row>
    <row r="153" spans="1:48" ht="12.75">
      <c r="A153" s="2"/>
      <c r="B153" s="4">
        <f t="shared" si="20"/>
        <v>39</v>
      </c>
      <c r="C153" s="4">
        <f t="shared" si="21"/>
        <v>1</v>
      </c>
      <c r="D153" s="4">
        <f t="shared" si="22"/>
        <v>39</v>
      </c>
      <c r="E153" s="4">
        <f t="shared" si="23"/>
        <v>0</v>
      </c>
      <c r="F153" s="13">
        <f t="shared" si="24"/>
        <v>39</v>
      </c>
      <c r="G153" s="27" t="s">
        <v>402</v>
      </c>
      <c r="H153" s="10" t="s">
        <v>403</v>
      </c>
      <c r="I153" s="10">
        <v>2008</v>
      </c>
      <c r="J153" s="27" t="s">
        <v>391</v>
      </c>
      <c r="K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V153" s="9">
        <v>39</v>
      </c>
    </row>
    <row r="154" spans="1:14" ht="12.75">
      <c r="A154" s="2"/>
      <c r="B154" s="4">
        <f t="shared" si="20"/>
        <v>39</v>
      </c>
      <c r="C154" s="4">
        <f t="shared" si="21"/>
        <v>1</v>
      </c>
      <c r="D154" s="4">
        <f t="shared" si="22"/>
        <v>39</v>
      </c>
      <c r="E154" s="4">
        <f t="shared" si="23"/>
        <v>0</v>
      </c>
      <c r="F154" s="13">
        <f t="shared" si="24"/>
        <v>39</v>
      </c>
      <c r="G154" s="23" t="s">
        <v>94</v>
      </c>
      <c r="H154" s="10" t="s">
        <v>95</v>
      </c>
      <c r="I154" s="23">
        <v>2008</v>
      </c>
      <c r="J154" s="23" t="s">
        <v>96</v>
      </c>
      <c r="L154" s="1"/>
      <c r="N154" s="1">
        <v>39</v>
      </c>
    </row>
    <row r="155" spans="1:48" ht="12.75">
      <c r="A155" s="2"/>
      <c r="B155" s="4">
        <f t="shared" si="20"/>
        <v>38</v>
      </c>
      <c r="C155" s="4">
        <f t="shared" si="21"/>
        <v>1</v>
      </c>
      <c r="D155" s="4">
        <f t="shared" si="22"/>
        <v>38</v>
      </c>
      <c r="E155" s="4">
        <f t="shared" si="23"/>
        <v>0</v>
      </c>
      <c r="F155" s="13">
        <f t="shared" si="24"/>
        <v>38</v>
      </c>
      <c r="G155" s="23" t="s">
        <v>97</v>
      </c>
      <c r="H155" s="10" t="s">
        <v>98</v>
      </c>
      <c r="I155" s="23">
        <v>2007</v>
      </c>
      <c r="J155" s="23" t="s">
        <v>73</v>
      </c>
      <c r="L155" s="5"/>
      <c r="M155" s="1"/>
      <c r="N155" s="1">
        <v>38</v>
      </c>
      <c r="U155" s="7"/>
      <c r="Y155" s="3"/>
      <c r="AU155" s="8"/>
      <c r="AV155" s="8"/>
    </row>
    <row r="156" spans="1:48" ht="12.75">
      <c r="A156" s="2"/>
      <c r="B156" s="4">
        <f t="shared" si="20"/>
        <v>38</v>
      </c>
      <c r="C156" s="4">
        <f t="shared" si="21"/>
        <v>1</v>
      </c>
      <c r="D156" s="4">
        <f t="shared" si="22"/>
        <v>38</v>
      </c>
      <c r="E156" s="4">
        <f t="shared" si="23"/>
        <v>0</v>
      </c>
      <c r="F156" s="13">
        <f t="shared" si="24"/>
        <v>38</v>
      </c>
      <c r="G156" s="10" t="s">
        <v>190</v>
      </c>
      <c r="H156" s="23" t="s">
        <v>191</v>
      </c>
      <c r="I156" s="23">
        <v>2008</v>
      </c>
      <c r="J156" s="23" t="s">
        <v>165</v>
      </c>
      <c r="K156" s="8"/>
      <c r="L156" s="1"/>
      <c r="M156" s="1"/>
      <c r="N156" s="1"/>
      <c r="O156" s="1"/>
      <c r="P156" s="1"/>
      <c r="Q156" s="1"/>
      <c r="R156" s="1"/>
      <c r="S156" s="1"/>
      <c r="U156" s="1"/>
      <c r="V156" s="1"/>
      <c r="W156" s="1"/>
      <c r="X156" s="1"/>
      <c r="Y156" s="1"/>
      <c r="Z156" s="1"/>
      <c r="AA156" s="9">
        <v>38</v>
      </c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8"/>
      <c r="AV156" s="8"/>
    </row>
    <row r="157" spans="2:48" ht="13.5" customHeight="1">
      <c r="B157" s="4">
        <f t="shared" si="20"/>
        <v>38</v>
      </c>
      <c r="C157" s="4">
        <f t="shared" si="21"/>
        <v>1</v>
      </c>
      <c r="D157" s="4">
        <f t="shared" si="22"/>
        <v>38</v>
      </c>
      <c r="E157" s="4">
        <f t="shared" si="23"/>
        <v>0</v>
      </c>
      <c r="F157" s="13">
        <f t="shared" si="24"/>
        <v>38</v>
      </c>
      <c r="G157" s="50" t="s">
        <v>404</v>
      </c>
      <c r="H157" s="10" t="s">
        <v>405</v>
      </c>
      <c r="I157" s="47">
        <v>2008</v>
      </c>
      <c r="J157" s="50" t="s">
        <v>45</v>
      </c>
      <c r="AV157" s="9">
        <v>38</v>
      </c>
    </row>
    <row r="158" spans="2:48" ht="13.5" customHeight="1">
      <c r="B158" s="4">
        <f t="shared" si="20"/>
        <v>37</v>
      </c>
      <c r="C158" s="4">
        <f t="shared" si="21"/>
        <v>1</v>
      </c>
      <c r="D158" s="4">
        <f t="shared" si="22"/>
        <v>37</v>
      </c>
      <c r="E158" s="4">
        <f t="shared" si="23"/>
        <v>0</v>
      </c>
      <c r="F158" s="13">
        <f t="shared" si="24"/>
        <v>37</v>
      </c>
      <c r="G158" s="50" t="s">
        <v>103</v>
      </c>
      <c r="H158" s="10" t="s">
        <v>406</v>
      </c>
      <c r="I158" s="47">
        <v>2007</v>
      </c>
      <c r="J158" s="50" t="s">
        <v>105</v>
      </c>
      <c r="AV158" s="9">
        <v>37</v>
      </c>
    </row>
    <row r="159" spans="1:14" ht="13.5" customHeight="1">
      <c r="A159" s="2"/>
      <c r="B159" s="4">
        <f t="shared" si="20"/>
        <v>37</v>
      </c>
      <c r="C159" s="4">
        <f t="shared" si="21"/>
        <v>1</v>
      </c>
      <c r="D159" s="4">
        <f t="shared" si="22"/>
        <v>37</v>
      </c>
      <c r="E159" s="4">
        <f t="shared" si="23"/>
        <v>0</v>
      </c>
      <c r="F159" s="13">
        <f t="shared" si="24"/>
        <v>37</v>
      </c>
      <c r="G159" s="46" t="s">
        <v>99</v>
      </c>
      <c r="H159" s="10" t="s">
        <v>100</v>
      </c>
      <c r="I159" s="23">
        <v>2008</v>
      </c>
      <c r="J159" s="46" t="s">
        <v>9</v>
      </c>
      <c r="N159" s="1">
        <v>37</v>
      </c>
    </row>
    <row r="160" spans="1:48" ht="13.5" customHeight="1">
      <c r="A160" s="2"/>
      <c r="B160" s="4">
        <f t="shared" si="20"/>
        <v>36</v>
      </c>
      <c r="C160" s="4">
        <f t="shared" si="21"/>
        <v>1</v>
      </c>
      <c r="D160" s="4">
        <f t="shared" si="22"/>
        <v>36</v>
      </c>
      <c r="E160" s="4">
        <f t="shared" si="23"/>
        <v>0</v>
      </c>
      <c r="F160" s="13">
        <f t="shared" si="24"/>
        <v>36</v>
      </c>
      <c r="G160" s="46" t="s">
        <v>101</v>
      </c>
      <c r="H160" s="10" t="s">
        <v>102</v>
      </c>
      <c r="I160" s="46">
        <v>2008</v>
      </c>
      <c r="J160" s="46" t="s">
        <v>73</v>
      </c>
      <c r="N160" s="1">
        <v>36</v>
      </c>
      <c r="AU160" s="5"/>
      <c r="AV160" s="5"/>
    </row>
    <row r="161" spans="2:48" ht="13.5" customHeight="1">
      <c r="B161" s="4">
        <f t="shared" si="20"/>
        <v>36</v>
      </c>
      <c r="C161" s="4">
        <f t="shared" si="21"/>
        <v>1</v>
      </c>
      <c r="D161" s="4">
        <f t="shared" si="22"/>
        <v>36</v>
      </c>
      <c r="E161" s="4">
        <f t="shared" si="23"/>
        <v>0</v>
      </c>
      <c r="F161" s="13">
        <f t="shared" si="24"/>
        <v>36</v>
      </c>
      <c r="G161" s="50" t="s">
        <v>407</v>
      </c>
      <c r="H161" s="10" t="s">
        <v>408</v>
      </c>
      <c r="I161" s="47">
        <v>2008</v>
      </c>
      <c r="J161" s="50" t="s">
        <v>326</v>
      </c>
      <c r="AV161" s="9">
        <v>36</v>
      </c>
    </row>
    <row r="162" spans="2:48" ht="13.5" customHeight="1">
      <c r="B162" s="4">
        <f t="shared" si="20"/>
        <v>35</v>
      </c>
      <c r="C162" s="4">
        <f t="shared" si="21"/>
        <v>1</v>
      </c>
      <c r="D162" s="4">
        <f t="shared" si="22"/>
        <v>35</v>
      </c>
      <c r="E162" s="4">
        <f t="shared" si="23"/>
        <v>0</v>
      </c>
      <c r="F162" s="13">
        <f t="shared" si="24"/>
        <v>35</v>
      </c>
      <c r="G162" s="50" t="s">
        <v>409</v>
      </c>
      <c r="H162" s="10" t="s">
        <v>410</v>
      </c>
      <c r="I162" s="47">
        <v>2007</v>
      </c>
      <c r="J162" s="50" t="s">
        <v>386</v>
      </c>
      <c r="AV162" s="9">
        <v>35</v>
      </c>
    </row>
    <row r="163" spans="1:48" ht="13.5" customHeight="1">
      <c r="A163" s="2"/>
      <c r="B163" s="4">
        <f t="shared" si="20"/>
        <v>35</v>
      </c>
      <c r="C163" s="4">
        <f t="shared" si="21"/>
        <v>1</v>
      </c>
      <c r="D163" s="4">
        <f t="shared" si="22"/>
        <v>35</v>
      </c>
      <c r="E163" s="4">
        <f t="shared" si="23"/>
        <v>0</v>
      </c>
      <c r="F163" s="13">
        <f t="shared" si="24"/>
        <v>35</v>
      </c>
      <c r="G163" s="47" t="s">
        <v>193</v>
      </c>
      <c r="H163" s="23" t="s">
        <v>194</v>
      </c>
      <c r="I163" s="46">
        <v>2008</v>
      </c>
      <c r="J163" s="46" t="s">
        <v>195</v>
      </c>
      <c r="K163" s="1"/>
      <c r="T163" s="1"/>
      <c r="AA163" s="9">
        <v>35</v>
      </c>
      <c r="AU163" s="5"/>
      <c r="AV163" s="5"/>
    </row>
    <row r="164" spans="2:48" ht="13.5" customHeight="1">
      <c r="B164" s="4">
        <f t="shared" si="20"/>
        <v>34</v>
      </c>
      <c r="C164" s="4">
        <f t="shared" si="21"/>
        <v>1</v>
      </c>
      <c r="D164" s="4">
        <f t="shared" si="22"/>
        <v>34</v>
      </c>
      <c r="E164" s="4">
        <f t="shared" si="23"/>
        <v>0</v>
      </c>
      <c r="F164" s="13">
        <f t="shared" si="24"/>
        <v>34</v>
      </c>
      <c r="G164" s="27" t="s">
        <v>411</v>
      </c>
      <c r="H164" s="10" t="s">
        <v>412</v>
      </c>
      <c r="I164" s="10">
        <v>2008</v>
      </c>
      <c r="J164" s="27" t="s">
        <v>391</v>
      </c>
      <c r="AV164" s="9">
        <v>34</v>
      </c>
    </row>
    <row r="165" spans="1:48" ht="13.5" customHeight="1">
      <c r="A165" s="2"/>
      <c r="B165" s="4">
        <f t="shared" si="20"/>
        <v>34</v>
      </c>
      <c r="C165" s="4">
        <f t="shared" si="21"/>
        <v>1</v>
      </c>
      <c r="D165" s="4">
        <f t="shared" si="22"/>
        <v>34</v>
      </c>
      <c r="E165" s="4">
        <f t="shared" si="23"/>
        <v>0</v>
      </c>
      <c r="F165" s="13">
        <f t="shared" si="24"/>
        <v>34</v>
      </c>
      <c r="G165" s="10" t="s">
        <v>196</v>
      </c>
      <c r="H165" s="23" t="s">
        <v>197</v>
      </c>
      <c r="I165" s="23">
        <v>2008</v>
      </c>
      <c r="J165" s="23" t="s">
        <v>165</v>
      </c>
      <c r="AA165" s="9">
        <v>34</v>
      </c>
      <c r="AU165" s="8"/>
      <c r="AV165" s="8"/>
    </row>
    <row r="166" spans="1:48" ht="13.5" customHeight="1">
      <c r="A166" s="2"/>
      <c r="B166" s="4">
        <f t="shared" si="20"/>
        <v>33</v>
      </c>
      <c r="C166" s="4">
        <f t="shared" si="21"/>
        <v>1</v>
      </c>
      <c r="D166" s="4">
        <f t="shared" si="22"/>
        <v>33</v>
      </c>
      <c r="E166" s="4">
        <f t="shared" si="23"/>
        <v>0</v>
      </c>
      <c r="F166" s="13">
        <f t="shared" si="24"/>
        <v>33</v>
      </c>
      <c r="G166" s="10" t="s">
        <v>198</v>
      </c>
      <c r="H166" s="23" t="s">
        <v>199</v>
      </c>
      <c r="I166" s="23">
        <v>2008</v>
      </c>
      <c r="J166" s="23" t="s">
        <v>165</v>
      </c>
      <c r="K166" s="2"/>
      <c r="AA166" s="9">
        <v>33</v>
      </c>
      <c r="AU166" s="8"/>
      <c r="AV166" s="8"/>
    </row>
    <row r="167" spans="2:48" ht="13.5" customHeight="1">
      <c r="B167" s="4">
        <f t="shared" si="20"/>
        <v>33</v>
      </c>
      <c r="C167" s="4">
        <f t="shared" si="21"/>
        <v>1</v>
      </c>
      <c r="D167" s="4">
        <f t="shared" si="22"/>
        <v>33</v>
      </c>
      <c r="E167" s="4">
        <f t="shared" si="23"/>
        <v>0</v>
      </c>
      <c r="F167" s="13">
        <f t="shared" si="24"/>
        <v>33</v>
      </c>
      <c r="G167" s="27" t="s">
        <v>283</v>
      </c>
      <c r="H167" s="10" t="s">
        <v>413</v>
      </c>
      <c r="I167" s="10">
        <v>2008</v>
      </c>
      <c r="J167" s="27" t="s">
        <v>391</v>
      </c>
      <c r="AV167" s="9">
        <v>33</v>
      </c>
    </row>
    <row r="168" spans="2:48" ht="13.5" customHeight="1">
      <c r="B168" s="4">
        <f t="shared" si="20"/>
        <v>32</v>
      </c>
      <c r="C168" s="4">
        <f t="shared" si="21"/>
        <v>1</v>
      </c>
      <c r="D168" s="4">
        <f t="shared" si="22"/>
        <v>32</v>
      </c>
      <c r="E168" s="4">
        <f t="shared" si="23"/>
        <v>0</v>
      </c>
      <c r="F168" s="13">
        <f t="shared" si="24"/>
        <v>32</v>
      </c>
      <c r="G168" s="27" t="s">
        <v>414</v>
      </c>
      <c r="H168" s="10" t="s">
        <v>415</v>
      </c>
      <c r="I168" s="10">
        <v>2007</v>
      </c>
      <c r="J168" s="27" t="s">
        <v>386</v>
      </c>
      <c r="AV168" s="9">
        <v>32</v>
      </c>
    </row>
    <row r="169" spans="1:48" ht="13.5" customHeight="1">
      <c r="A169" s="2"/>
      <c r="B169" s="4">
        <f t="shared" si="20"/>
        <v>32</v>
      </c>
      <c r="C169" s="4">
        <f t="shared" si="21"/>
        <v>1</v>
      </c>
      <c r="D169" s="4">
        <f t="shared" si="22"/>
        <v>32</v>
      </c>
      <c r="E169" s="4">
        <f t="shared" si="23"/>
        <v>0</v>
      </c>
      <c r="F169" s="13">
        <f t="shared" si="24"/>
        <v>32</v>
      </c>
      <c r="G169" s="10" t="s">
        <v>119</v>
      </c>
      <c r="H169" s="23" t="s">
        <v>200</v>
      </c>
      <c r="I169" s="23">
        <v>2008</v>
      </c>
      <c r="J169" s="23" t="s">
        <v>165</v>
      </c>
      <c r="AA169" s="9">
        <v>32</v>
      </c>
      <c r="AU169" s="5"/>
      <c r="AV169" s="5"/>
    </row>
    <row r="170" spans="1:48" ht="13.5" customHeight="1">
      <c r="A170" s="2"/>
      <c r="B170" s="4">
        <f t="shared" si="20"/>
        <v>31</v>
      </c>
      <c r="C170" s="4">
        <f t="shared" si="21"/>
        <v>1</v>
      </c>
      <c r="D170" s="4">
        <f t="shared" si="22"/>
        <v>31</v>
      </c>
      <c r="E170" s="4">
        <f t="shared" si="23"/>
        <v>0</v>
      </c>
      <c r="F170" s="13">
        <f t="shared" si="24"/>
        <v>31</v>
      </c>
      <c r="G170" s="10" t="s">
        <v>201</v>
      </c>
      <c r="H170" s="23" t="s">
        <v>202</v>
      </c>
      <c r="I170" s="23">
        <v>2008</v>
      </c>
      <c r="J170" s="23" t="s">
        <v>203</v>
      </c>
      <c r="AA170" s="9">
        <v>31</v>
      </c>
      <c r="AU170" s="8"/>
      <c r="AV170" s="8"/>
    </row>
    <row r="171" spans="2:48" ht="13.5" customHeight="1">
      <c r="B171" s="4">
        <f aca="true" t="shared" si="25" ref="B171:B193">SUM(K171:AV171)</f>
        <v>31</v>
      </c>
      <c r="C171" s="4">
        <f aca="true" t="shared" si="26" ref="C171:C193">COUNT(K171:AV171)</f>
        <v>1</v>
      </c>
      <c r="D171" s="4">
        <f aca="true" t="shared" si="27" ref="D171:D193"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</f>
        <v>31</v>
      </c>
      <c r="E171" s="4">
        <f aca="true" t="shared" si="28" ref="E171:E193">IF(COUNT(K171:AV171)&lt;11,IF(COUNT(K171:AV171)&gt;6,(COUNT(K171:AV171)-7),0)*20,80)</f>
        <v>0</v>
      </c>
      <c r="F171" s="13">
        <f aca="true" t="shared" si="29" ref="F171:F202">D171+E171</f>
        <v>31</v>
      </c>
      <c r="G171" s="27" t="s">
        <v>394</v>
      </c>
      <c r="H171" s="10" t="s">
        <v>416</v>
      </c>
      <c r="I171" s="10">
        <v>2008</v>
      </c>
      <c r="J171" s="27" t="s">
        <v>391</v>
      </c>
      <c r="AV171" s="9">
        <v>31</v>
      </c>
    </row>
    <row r="172" spans="2:48" ht="12.75">
      <c r="B172" s="4">
        <f t="shared" si="25"/>
        <v>30</v>
      </c>
      <c r="C172" s="4">
        <f t="shared" si="26"/>
        <v>1</v>
      </c>
      <c r="D172" s="4">
        <f t="shared" si="27"/>
        <v>30</v>
      </c>
      <c r="E172" s="4">
        <f t="shared" si="28"/>
        <v>0</v>
      </c>
      <c r="F172" s="13">
        <f t="shared" si="29"/>
        <v>30</v>
      </c>
      <c r="G172" s="27" t="s">
        <v>76</v>
      </c>
      <c r="H172" s="10" t="s">
        <v>417</v>
      </c>
      <c r="I172" s="10">
        <v>2008</v>
      </c>
      <c r="J172" s="27" t="s">
        <v>391</v>
      </c>
      <c r="AV172" s="9">
        <v>30</v>
      </c>
    </row>
    <row r="173" spans="1:48" ht="25.5">
      <c r="A173" s="2"/>
      <c r="B173" s="4">
        <f t="shared" si="25"/>
        <v>29</v>
      </c>
      <c r="C173" s="4">
        <f t="shared" si="26"/>
        <v>1</v>
      </c>
      <c r="D173" s="4">
        <f t="shared" si="27"/>
        <v>29</v>
      </c>
      <c r="E173" s="4">
        <f t="shared" si="28"/>
        <v>0</v>
      </c>
      <c r="F173" s="13">
        <f t="shared" si="29"/>
        <v>29</v>
      </c>
      <c r="G173" s="10" t="s">
        <v>204</v>
      </c>
      <c r="H173" s="23" t="s">
        <v>205</v>
      </c>
      <c r="I173" s="23">
        <v>2008</v>
      </c>
      <c r="J173" s="23" t="s">
        <v>165</v>
      </c>
      <c r="AA173" s="9">
        <v>29</v>
      </c>
      <c r="AU173" s="8"/>
      <c r="AV173" s="8"/>
    </row>
    <row r="174" spans="2:48" ht="12.75">
      <c r="B174" s="4">
        <f t="shared" si="25"/>
        <v>29</v>
      </c>
      <c r="C174" s="4">
        <f t="shared" si="26"/>
        <v>1</v>
      </c>
      <c r="D174" s="4">
        <f t="shared" si="27"/>
        <v>29</v>
      </c>
      <c r="E174" s="4">
        <f t="shared" si="28"/>
        <v>0</v>
      </c>
      <c r="F174" s="13">
        <f t="shared" si="29"/>
        <v>29</v>
      </c>
      <c r="G174" s="27" t="s">
        <v>418</v>
      </c>
      <c r="H174" s="10" t="s">
        <v>82</v>
      </c>
      <c r="I174" s="10">
        <v>2008</v>
      </c>
      <c r="J174" s="27" t="s">
        <v>391</v>
      </c>
      <c r="AV174" s="9">
        <v>29</v>
      </c>
    </row>
    <row r="175" spans="2:48" ht="12.75">
      <c r="B175" s="4">
        <f t="shared" si="25"/>
        <v>28</v>
      </c>
      <c r="C175" s="4">
        <f t="shared" si="26"/>
        <v>1</v>
      </c>
      <c r="D175" s="4">
        <f t="shared" si="27"/>
        <v>28</v>
      </c>
      <c r="E175" s="4">
        <f t="shared" si="28"/>
        <v>0</v>
      </c>
      <c r="F175" s="13">
        <f t="shared" si="29"/>
        <v>28</v>
      </c>
      <c r="G175" s="27" t="s">
        <v>419</v>
      </c>
      <c r="H175" s="10" t="s">
        <v>420</v>
      </c>
      <c r="I175" s="10">
        <v>2007</v>
      </c>
      <c r="J175" s="27" t="s">
        <v>386</v>
      </c>
      <c r="AV175" s="9">
        <v>28</v>
      </c>
    </row>
    <row r="176" spans="2:48" ht="12.75">
      <c r="B176" s="4">
        <f t="shared" si="25"/>
        <v>27</v>
      </c>
      <c r="C176" s="4">
        <f t="shared" si="26"/>
        <v>1</v>
      </c>
      <c r="D176" s="4">
        <f t="shared" si="27"/>
        <v>27</v>
      </c>
      <c r="E176" s="4">
        <f t="shared" si="28"/>
        <v>0</v>
      </c>
      <c r="F176" s="13">
        <f t="shared" si="29"/>
        <v>27</v>
      </c>
      <c r="G176" s="27" t="s">
        <v>421</v>
      </c>
      <c r="H176" s="10" t="s">
        <v>422</v>
      </c>
      <c r="I176" s="10">
        <v>2007</v>
      </c>
      <c r="J176" s="27" t="s">
        <v>386</v>
      </c>
      <c r="AV176" s="9">
        <v>27</v>
      </c>
    </row>
    <row r="177" spans="1:48" ht="12.75">
      <c r="A177" s="2"/>
      <c r="B177" s="4">
        <f t="shared" si="25"/>
        <v>27</v>
      </c>
      <c r="C177" s="4">
        <f t="shared" si="26"/>
        <v>1</v>
      </c>
      <c r="D177" s="4">
        <f t="shared" si="27"/>
        <v>27</v>
      </c>
      <c r="E177" s="4">
        <f t="shared" si="28"/>
        <v>0</v>
      </c>
      <c r="F177" s="13">
        <f t="shared" si="29"/>
        <v>27</v>
      </c>
      <c r="G177" s="10" t="s">
        <v>192</v>
      </c>
      <c r="H177" s="23" t="s">
        <v>206</v>
      </c>
      <c r="I177" s="23">
        <v>2008</v>
      </c>
      <c r="J177" s="23" t="s">
        <v>165</v>
      </c>
      <c r="AA177" s="9">
        <v>27</v>
      </c>
      <c r="AU177" s="8"/>
      <c r="AV177" s="8"/>
    </row>
    <row r="178" spans="2:48" ht="12.75">
      <c r="B178" s="4">
        <f t="shared" si="25"/>
        <v>26</v>
      </c>
      <c r="C178" s="4">
        <f t="shared" si="26"/>
        <v>1</v>
      </c>
      <c r="D178" s="4">
        <f t="shared" si="27"/>
        <v>26</v>
      </c>
      <c r="E178" s="4">
        <f t="shared" si="28"/>
        <v>0</v>
      </c>
      <c r="F178" s="13">
        <f t="shared" si="29"/>
        <v>26</v>
      </c>
      <c r="G178" s="27" t="s">
        <v>423</v>
      </c>
      <c r="H178" s="10" t="s">
        <v>424</v>
      </c>
      <c r="I178" s="10">
        <v>2007</v>
      </c>
      <c r="J178" s="27" t="s">
        <v>386</v>
      </c>
      <c r="AV178" s="9">
        <v>26</v>
      </c>
    </row>
    <row r="179" spans="1:48" ht="12.75">
      <c r="A179" s="2"/>
      <c r="B179" s="4">
        <f t="shared" si="25"/>
        <v>26</v>
      </c>
      <c r="C179" s="4">
        <f t="shared" si="26"/>
        <v>1</v>
      </c>
      <c r="D179" s="4">
        <f t="shared" si="27"/>
        <v>26</v>
      </c>
      <c r="E179" s="4">
        <f t="shared" si="28"/>
        <v>0</v>
      </c>
      <c r="F179" s="13">
        <f t="shared" si="29"/>
        <v>26</v>
      </c>
      <c r="G179" s="10" t="s">
        <v>207</v>
      </c>
      <c r="H179" s="23" t="s">
        <v>208</v>
      </c>
      <c r="I179" s="23">
        <v>2008</v>
      </c>
      <c r="J179" s="23" t="s">
        <v>165</v>
      </c>
      <c r="AA179" s="9">
        <v>26</v>
      </c>
      <c r="AU179" s="8"/>
      <c r="AV179" s="8"/>
    </row>
    <row r="180" spans="1:48" ht="12.75">
      <c r="A180" s="2"/>
      <c r="B180" s="4">
        <f t="shared" si="25"/>
        <v>25</v>
      </c>
      <c r="C180" s="4">
        <f t="shared" si="26"/>
        <v>1</v>
      </c>
      <c r="D180" s="4">
        <f t="shared" si="27"/>
        <v>25</v>
      </c>
      <c r="E180" s="4">
        <f t="shared" si="28"/>
        <v>0</v>
      </c>
      <c r="F180" s="13">
        <f t="shared" si="29"/>
        <v>25</v>
      </c>
      <c r="G180" s="10" t="s">
        <v>209</v>
      </c>
      <c r="H180" s="23" t="s">
        <v>210</v>
      </c>
      <c r="I180" s="23">
        <v>2007</v>
      </c>
      <c r="J180" s="23"/>
      <c r="AA180" s="9">
        <v>25</v>
      </c>
      <c r="AU180" s="8"/>
      <c r="AV180" s="8"/>
    </row>
    <row r="181" spans="2:48" ht="12.75">
      <c r="B181" s="4">
        <f t="shared" si="25"/>
        <v>25</v>
      </c>
      <c r="C181" s="4">
        <f t="shared" si="26"/>
        <v>1</v>
      </c>
      <c r="D181" s="4">
        <f t="shared" si="27"/>
        <v>25</v>
      </c>
      <c r="E181" s="4">
        <f t="shared" si="28"/>
        <v>0</v>
      </c>
      <c r="F181" s="13">
        <f t="shared" si="29"/>
        <v>25</v>
      </c>
      <c r="G181" s="27" t="s">
        <v>425</v>
      </c>
      <c r="H181" s="10" t="s">
        <v>296</v>
      </c>
      <c r="I181" s="10">
        <v>2007</v>
      </c>
      <c r="J181" s="27" t="s">
        <v>386</v>
      </c>
      <c r="AV181" s="9">
        <v>25</v>
      </c>
    </row>
    <row r="182" spans="2:48" ht="12.75">
      <c r="B182" s="4">
        <f t="shared" si="25"/>
        <v>24</v>
      </c>
      <c r="C182" s="4">
        <f t="shared" si="26"/>
        <v>1</v>
      </c>
      <c r="D182" s="4">
        <f t="shared" si="27"/>
        <v>24</v>
      </c>
      <c r="E182" s="4">
        <f t="shared" si="28"/>
        <v>0</v>
      </c>
      <c r="F182" s="13">
        <f t="shared" si="29"/>
        <v>24</v>
      </c>
      <c r="G182" s="27" t="s">
        <v>426</v>
      </c>
      <c r="H182" s="10" t="s">
        <v>427</v>
      </c>
      <c r="I182" s="10">
        <v>2007</v>
      </c>
      <c r="J182" s="27" t="s">
        <v>386</v>
      </c>
      <c r="AV182" s="9">
        <v>24</v>
      </c>
    </row>
    <row r="183" spans="2:48" ht="12.75">
      <c r="B183" s="4">
        <f t="shared" si="25"/>
        <v>23</v>
      </c>
      <c r="C183" s="4">
        <f t="shared" si="26"/>
        <v>1</v>
      </c>
      <c r="D183" s="4">
        <f t="shared" si="27"/>
        <v>23</v>
      </c>
      <c r="E183" s="4">
        <f t="shared" si="28"/>
        <v>0</v>
      </c>
      <c r="F183" s="13">
        <f t="shared" si="29"/>
        <v>23</v>
      </c>
      <c r="G183" s="27" t="s">
        <v>428</v>
      </c>
      <c r="H183" s="10" t="s">
        <v>429</v>
      </c>
      <c r="I183" s="10">
        <v>2008</v>
      </c>
      <c r="J183" s="27" t="s">
        <v>391</v>
      </c>
      <c r="AV183" s="9">
        <v>23</v>
      </c>
    </row>
    <row r="184" spans="1:48" ht="12.75">
      <c r="A184" s="2"/>
      <c r="B184" s="4">
        <f t="shared" si="25"/>
        <v>23</v>
      </c>
      <c r="C184" s="4">
        <f t="shared" si="26"/>
        <v>1</v>
      </c>
      <c r="D184" s="4">
        <f t="shared" si="27"/>
        <v>23</v>
      </c>
      <c r="E184" s="4">
        <f t="shared" si="28"/>
        <v>0</v>
      </c>
      <c r="F184" s="13">
        <f t="shared" si="29"/>
        <v>23</v>
      </c>
      <c r="G184" s="10" t="s">
        <v>211</v>
      </c>
      <c r="H184" s="23" t="s">
        <v>212</v>
      </c>
      <c r="I184" s="23">
        <v>2007</v>
      </c>
      <c r="J184" s="23"/>
      <c r="K184" s="8"/>
      <c r="L184" s="1"/>
      <c r="M184" s="8"/>
      <c r="N184" s="8"/>
      <c r="O184" s="8"/>
      <c r="P184" s="8"/>
      <c r="Q184" s="8"/>
      <c r="R184" s="7"/>
      <c r="S184" s="8"/>
      <c r="T184" s="7"/>
      <c r="U184" s="8"/>
      <c r="V184" s="8"/>
      <c r="W184" s="8"/>
      <c r="X184" s="8"/>
      <c r="Y184" s="8"/>
      <c r="Z184" s="8"/>
      <c r="AA184" s="9">
        <v>23</v>
      </c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2:48" ht="12.75">
      <c r="B185" s="4">
        <f t="shared" si="25"/>
        <v>22</v>
      </c>
      <c r="C185" s="4">
        <f t="shared" si="26"/>
        <v>1</v>
      </c>
      <c r="D185" s="4">
        <f t="shared" si="27"/>
        <v>22</v>
      </c>
      <c r="E185" s="4">
        <f t="shared" si="28"/>
        <v>0</v>
      </c>
      <c r="F185" s="13">
        <f t="shared" si="29"/>
        <v>22</v>
      </c>
      <c r="G185" s="27" t="s">
        <v>430</v>
      </c>
      <c r="H185" s="10" t="s">
        <v>431</v>
      </c>
      <c r="I185" s="10">
        <v>2007</v>
      </c>
      <c r="J185" s="27" t="s">
        <v>391</v>
      </c>
      <c r="AV185" s="9">
        <v>22</v>
      </c>
    </row>
    <row r="186" spans="2:48" ht="12.75">
      <c r="B186" s="4">
        <f t="shared" si="25"/>
        <v>21</v>
      </c>
      <c r="C186" s="4">
        <f t="shared" si="26"/>
        <v>1</v>
      </c>
      <c r="D186" s="4">
        <f t="shared" si="27"/>
        <v>21</v>
      </c>
      <c r="E186" s="4">
        <f t="shared" si="28"/>
        <v>0</v>
      </c>
      <c r="F186" s="13">
        <f t="shared" si="29"/>
        <v>21</v>
      </c>
      <c r="G186" s="27" t="s">
        <v>432</v>
      </c>
      <c r="H186" s="10" t="s">
        <v>433</v>
      </c>
      <c r="I186" s="10">
        <v>2007</v>
      </c>
      <c r="J186" s="27" t="s">
        <v>386</v>
      </c>
      <c r="AV186" s="9">
        <v>21</v>
      </c>
    </row>
    <row r="187" spans="2:48" ht="12.75">
      <c r="B187" s="4">
        <f t="shared" si="25"/>
        <v>20</v>
      </c>
      <c r="C187" s="4">
        <f t="shared" si="26"/>
        <v>1</v>
      </c>
      <c r="D187" s="4">
        <f t="shared" si="27"/>
        <v>20</v>
      </c>
      <c r="E187" s="4">
        <f t="shared" si="28"/>
        <v>0</v>
      </c>
      <c r="F187" s="13">
        <f t="shared" si="29"/>
        <v>20</v>
      </c>
      <c r="G187" s="27" t="s">
        <v>434</v>
      </c>
      <c r="H187" s="10" t="s">
        <v>435</v>
      </c>
      <c r="I187" s="10">
        <v>2008</v>
      </c>
      <c r="J187" s="27" t="s">
        <v>391</v>
      </c>
      <c r="AV187" s="9">
        <v>20</v>
      </c>
    </row>
    <row r="188" spans="1:48" ht="12.75">
      <c r="A188" s="2"/>
      <c r="B188" s="4">
        <f t="shared" si="25"/>
        <v>20</v>
      </c>
      <c r="C188" s="4">
        <f t="shared" si="26"/>
        <v>1</v>
      </c>
      <c r="D188" s="4">
        <f t="shared" si="27"/>
        <v>20</v>
      </c>
      <c r="E188" s="4">
        <f t="shared" si="28"/>
        <v>0</v>
      </c>
      <c r="F188" s="13">
        <f t="shared" si="29"/>
        <v>20</v>
      </c>
      <c r="G188" s="9" t="s">
        <v>213</v>
      </c>
      <c r="H188" s="23" t="s">
        <v>214</v>
      </c>
      <c r="I188" s="23">
        <v>2008</v>
      </c>
      <c r="J188" s="23"/>
      <c r="K188" s="8"/>
      <c r="L188" s="8"/>
      <c r="M188" s="8"/>
      <c r="N188" s="8"/>
      <c r="O188" s="8"/>
      <c r="P188" s="8"/>
      <c r="Q188" s="8"/>
      <c r="R188" s="8"/>
      <c r="S188" s="8"/>
      <c r="T188" s="1"/>
      <c r="U188" s="8"/>
      <c r="V188" s="8"/>
      <c r="W188" s="8"/>
      <c r="X188" s="8"/>
      <c r="Y188" s="8"/>
      <c r="Z188" s="8"/>
      <c r="AA188" s="9">
        <v>20</v>
      </c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2:48" ht="12.75">
      <c r="B189" s="4">
        <f t="shared" si="25"/>
        <v>19</v>
      </c>
      <c r="C189" s="4">
        <f t="shared" si="26"/>
        <v>1</v>
      </c>
      <c r="D189" s="4">
        <f t="shared" si="27"/>
        <v>19</v>
      </c>
      <c r="E189" s="4">
        <f t="shared" si="28"/>
        <v>0</v>
      </c>
      <c r="F189" s="13">
        <f t="shared" si="29"/>
        <v>19</v>
      </c>
      <c r="G189" s="27" t="s">
        <v>436</v>
      </c>
      <c r="H189" s="10" t="s">
        <v>437</v>
      </c>
      <c r="I189" s="10">
        <v>2008</v>
      </c>
      <c r="J189" s="27" t="s">
        <v>391</v>
      </c>
      <c r="AV189" s="9">
        <v>19</v>
      </c>
    </row>
    <row r="190" spans="1:48" ht="12.75">
      <c r="A190" s="2"/>
      <c r="B190" s="4">
        <f t="shared" si="25"/>
        <v>19</v>
      </c>
      <c r="C190" s="4">
        <f t="shared" si="26"/>
        <v>1</v>
      </c>
      <c r="D190" s="4">
        <f t="shared" si="27"/>
        <v>19</v>
      </c>
      <c r="E190" s="4">
        <f t="shared" si="28"/>
        <v>0</v>
      </c>
      <c r="F190" s="13">
        <f t="shared" si="29"/>
        <v>19</v>
      </c>
      <c r="G190" s="10" t="s">
        <v>215</v>
      </c>
      <c r="H190" s="23" t="s">
        <v>216</v>
      </c>
      <c r="I190" s="23">
        <v>2008</v>
      </c>
      <c r="J190" s="23" t="s">
        <v>165</v>
      </c>
      <c r="AA190" s="9">
        <v>19</v>
      </c>
      <c r="AU190" s="8"/>
      <c r="AV190" s="8"/>
    </row>
    <row r="191" spans="1:27" ht="12.75">
      <c r="A191" s="2"/>
      <c r="B191" s="4">
        <f t="shared" si="25"/>
        <v>18</v>
      </c>
      <c r="C191" s="4">
        <f t="shared" si="26"/>
        <v>1</v>
      </c>
      <c r="D191" s="4">
        <f t="shared" si="27"/>
        <v>18</v>
      </c>
      <c r="E191" s="4">
        <f t="shared" si="28"/>
        <v>0</v>
      </c>
      <c r="F191" s="13">
        <f t="shared" si="29"/>
        <v>18</v>
      </c>
      <c r="G191" s="10" t="s">
        <v>217</v>
      </c>
      <c r="H191" s="23" t="s">
        <v>218</v>
      </c>
      <c r="I191" s="23">
        <v>2008</v>
      </c>
      <c r="J191" s="23" t="s">
        <v>165</v>
      </c>
      <c r="AA191" s="9">
        <v>18</v>
      </c>
    </row>
    <row r="192" spans="2:48" ht="12.75">
      <c r="B192" s="4">
        <f t="shared" si="25"/>
        <v>18</v>
      </c>
      <c r="C192" s="4">
        <f t="shared" si="26"/>
        <v>1</v>
      </c>
      <c r="D192" s="4">
        <f t="shared" si="27"/>
        <v>18</v>
      </c>
      <c r="E192" s="4">
        <f t="shared" si="28"/>
        <v>0</v>
      </c>
      <c r="F192" s="13">
        <f t="shared" si="29"/>
        <v>18</v>
      </c>
      <c r="G192" s="27" t="s">
        <v>438</v>
      </c>
      <c r="H192" s="10" t="s">
        <v>299</v>
      </c>
      <c r="I192" s="10">
        <v>2008</v>
      </c>
      <c r="J192" s="27" t="s">
        <v>391</v>
      </c>
      <c r="AV192" s="9">
        <v>18</v>
      </c>
    </row>
    <row r="193" spans="1:46" ht="12.75">
      <c r="A193" s="2"/>
      <c r="B193" s="4">
        <f t="shared" si="25"/>
        <v>17</v>
      </c>
      <c r="C193" s="4">
        <f t="shared" si="26"/>
        <v>1</v>
      </c>
      <c r="D193" s="4">
        <f t="shared" si="27"/>
        <v>17</v>
      </c>
      <c r="E193" s="4">
        <f t="shared" si="28"/>
        <v>0</v>
      </c>
      <c r="F193" s="13">
        <f t="shared" si="29"/>
        <v>17</v>
      </c>
      <c r="G193" s="10" t="s">
        <v>219</v>
      </c>
      <c r="H193" s="23" t="s">
        <v>220</v>
      </c>
      <c r="I193" s="23">
        <v>2008</v>
      </c>
      <c r="J193" s="23" t="s">
        <v>165</v>
      </c>
      <c r="K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9">
        <v>17</v>
      </c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28" ht="12.75">
      <c r="A194" s="2"/>
      <c r="B194" s="4"/>
      <c r="C194" s="4"/>
      <c r="D194" s="4"/>
      <c r="E194" s="4"/>
      <c r="F194" s="13"/>
      <c r="G194" s="27"/>
      <c r="H194" s="10"/>
      <c r="I194" s="10"/>
      <c r="J194" s="27"/>
      <c r="K194" s="1"/>
      <c r="Z194" s="3"/>
      <c r="AA194" s="3"/>
      <c r="AB194" s="3"/>
    </row>
    <row r="195" spans="1:46" ht="12.75">
      <c r="A195" s="2"/>
      <c r="B195" s="4"/>
      <c r="C195" s="4"/>
      <c r="D195" s="4"/>
      <c r="E195" s="4"/>
      <c r="F195" s="13"/>
      <c r="G195" s="27"/>
      <c r="H195" s="10"/>
      <c r="I195" s="10"/>
      <c r="J195" s="27"/>
      <c r="K195" s="1"/>
      <c r="M195" s="1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</row>
    <row r="196" spans="1:46" ht="12.75">
      <c r="A196" s="2"/>
      <c r="B196" s="4"/>
      <c r="C196" s="4"/>
      <c r="D196" s="4"/>
      <c r="E196" s="4"/>
      <c r="F196" s="13"/>
      <c r="G196" s="27"/>
      <c r="H196" s="10"/>
      <c r="I196" s="10"/>
      <c r="J196" s="27"/>
      <c r="K196" s="1"/>
      <c r="M196" s="8"/>
      <c r="N196" s="8"/>
      <c r="O196" s="8"/>
      <c r="P196" s="8"/>
      <c r="Q196" s="8"/>
      <c r="R196" s="8"/>
      <c r="S196" s="8"/>
      <c r="T196" s="7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</row>
  </sheetData>
  <sheetProtection/>
  <autoFilter ref="A2:AT2"/>
  <mergeCells count="1">
    <mergeCell ref="A1:N1"/>
  </mergeCells>
  <conditionalFormatting sqref="J34:J39 A34:I48 B15:F49 A15:A73 A157:A168 E48:F73 D47:D73 B47:B73 C48:C73">
    <cfRule type="expression" priority="11" dxfId="0" stopIfTrue="1">
      <formula>$C15:$C98&gt;6</formula>
    </cfRule>
  </conditionalFormatting>
  <conditionalFormatting sqref="I63:I64 I61 J84:J92 J117:J123">
    <cfRule type="cellIs" priority="14" dxfId="68" operator="equal" stopIfTrue="1">
      <formula>"."</formula>
    </cfRule>
  </conditionalFormatting>
  <conditionalFormatting sqref="C32 C34 C36 C38 F32:F132 D32:D132 B32:B132 C40:C132">
    <cfRule type="expression" priority="7" dxfId="0" stopIfTrue="1">
      <formula>$C32:$C56&gt;6</formula>
    </cfRule>
  </conditionalFormatting>
  <conditionalFormatting sqref="B94:D102 E48:F113 B101:C113 E111:E134 B134:D135 B110:B171 F108:F196 D47:D196 C111:C195 D11:F49 B11:B104">
    <cfRule type="expression" priority="28" dxfId="0" stopIfTrue="1">
      <formula>$C11:$C33&gt;6</formula>
    </cfRule>
  </conditionalFormatting>
  <conditionalFormatting sqref="A31:J31 J33">
    <cfRule type="expression" priority="29" dxfId="0" stopIfTrue="1">
      <formula>$C31:$C114&gt;6</formula>
    </cfRule>
  </conditionalFormatting>
  <conditionalFormatting sqref="C21 C19 C23 C25 C27 C29 B103:D111 B118:D122 D19:F30 D31:E49 D47:D143 B19:B143 C111:C143 B143:D171 F25:F196 E48:E196 D164:D196 C164:C195">
    <cfRule type="expression" priority="38" dxfId="0" stopIfTrue="1">
      <formula>$C19:$C32&gt;6</formula>
    </cfRule>
  </conditionalFormatting>
  <conditionalFormatting sqref="B31:D48 B46:C57 B79:D83 D101:F109 C102:D116 D34:D104 C41:C104 B102:E113 F31:F141 E111:E141 D109:D141 C111:C141 B34:B171 D141:F196">
    <cfRule type="expression" priority="78" dxfId="0" stopIfTrue="1">
      <formula>$C31:$C46&gt;6</formula>
    </cfRule>
  </conditionalFormatting>
  <conditionalFormatting sqref="F55:F134 D109:D134 B110:B134 C111:C134 C138 C140 C142 C144 C146 C148 C150 C152 C154 C136 C156:C195">
    <cfRule type="expression" priority="100" dxfId="0" stopIfTrue="1">
      <formula>$C55:$C78&gt;6</formula>
    </cfRule>
  </conditionalFormatting>
  <conditionalFormatting sqref="C17 D17:F18 B17:B18 C106:D121 B64:D115 E142:E143 F64:F143 D109:D143 C111:C143 B105:B171 D143:F196">
    <cfRule type="expression" priority="106" dxfId="0" stopIfTrue="1">
      <formula>$C17:$C31&gt;6</formula>
    </cfRule>
  </conditionalFormatting>
  <conditionalFormatting sqref="D79:F83 D15:F48 D31:E61 F17:F139 E48:E139 D47:D139 B15:B139">
    <cfRule type="expression" priority="116" dxfId="0" stopIfTrue="1">
      <formula>$C15:$C32&gt;6</formula>
    </cfRule>
  </conditionalFormatting>
  <conditionalFormatting sqref="C15 D62:F78 D75:E100 D15:F49 E48:F113 F108:F141 E111:E141 D47:D141 B15:B141">
    <cfRule type="expression" priority="120" dxfId="0" stopIfTrue="1">
      <formula>$C15:$C31&gt;6</formula>
    </cfRule>
  </conditionalFormatting>
  <conditionalFormatting sqref="J32 J34:J35 A15:J30 B31:E49 A76:A156 E76:F113 F17:F75 E48:E75 B47:B171 F108:F196 E111:E196 D47:D196 C48:C195">
    <cfRule type="expression" priority="123" dxfId="0" stopIfTrue="1">
      <formula>$C15:$C96&gt;6</formula>
    </cfRule>
  </conditionalFormatting>
  <conditionalFormatting sqref="B55:D113">
    <cfRule type="expression" priority="141" dxfId="0" stopIfTrue="1">
      <formula>$C55:$C78&gt;6</formula>
    </cfRule>
  </conditionalFormatting>
  <conditionalFormatting sqref="A32:J33 E73:F113 A73:D156 B157:D171 F108:F196 E111:E196 D164:D196 C164:C195">
    <cfRule type="expression" priority="167" dxfId="0" stopIfTrue="1">
      <formula>$C32:$C116&gt;6</formula>
    </cfRule>
  </conditionalFormatting>
  <conditionalFormatting sqref="E144:E145 B144:D171 F66:F196 D164:D196 C164:C195">
    <cfRule type="expression" priority="180" dxfId="0" stopIfTrue="1">
      <formula>$C66:$C78&gt;6</formula>
    </cfRule>
  </conditionalFormatting>
  <conditionalFormatting sqref="A34:F42 A49:I53 A61:A70 A74:F75">
    <cfRule type="expression" priority="224" dxfId="0" stopIfTrue="1">
      <formula>$C34:$C116&gt;6</formula>
    </cfRule>
  </conditionalFormatting>
  <conditionalFormatting sqref="J37 E37:E42 B78:F171 D164:F196 C164:C195">
    <cfRule type="expression" priority="266" dxfId="0" stopIfTrue="1">
      <formula>$C37:$C116&gt;6</formula>
    </cfRule>
  </conditionalFormatting>
  <conditionalFormatting sqref="J39 A66:F75">
    <cfRule type="expression" priority="267" dxfId="0" stopIfTrue="1">
      <formula>$C39:$C116&gt;6</formula>
    </cfRule>
  </conditionalFormatting>
  <conditionalFormatting sqref="J41 C41:C42">
    <cfRule type="expression" priority="268" dxfId="0" stopIfTrue="1">
      <formula>$C41:$C116&gt;6</formula>
    </cfRule>
  </conditionalFormatting>
  <conditionalFormatting sqref="J47 J45 J42:J43 A43:F57 E48:F82 D47:D82 B47:B82 C48:C82 A91:A156">
    <cfRule type="expression" priority="269" dxfId="0" stopIfTrue="1">
      <formula>$C42:$C116&gt;6</formula>
    </cfRule>
  </conditionalFormatting>
  <conditionalFormatting sqref="F112:F151 B112:D151 B152:B171 D152:F196">
    <cfRule type="expression" priority="291" dxfId="0" stopIfTrue="1">
      <formula>$C112:$C117&gt;6</formula>
    </cfRule>
  </conditionalFormatting>
  <conditionalFormatting sqref="C106:D111 B122:D133 D109:D146 C111:C146 B123:B147 F122:F196">
    <cfRule type="expression" priority="296" dxfId="0" stopIfTrue="1">
      <formula>$C106:$C116&gt;6</formula>
    </cfRule>
  </conditionalFormatting>
  <conditionalFormatting sqref="C146:E171 B105:B171 F105:F196 D164:E196 C164:C195">
    <cfRule type="expression" priority="298" dxfId="0" stopIfTrue="1">
      <formula>$C105:$C116&gt;6</formula>
    </cfRule>
  </conditionalFormatting>
  <conditionalFormatting sqref="D110:F149 B110:B149 B149:D171 F149:F196 D164:D196 C164:C195">
    <cfRule type="expression" priority="301" dxfId="0" stopIfTrue="1">
      <formula>$C110:$C117&gt;6</formula>
    </cfRule>
  </conditionalFormatting>
  <conditionalFormatting sqref="J36 F36:F44 B76:F77 A84:A90">
    <cfRule type="expression" priority="309" dxfId="0" stopIfTrue="1">
      <formula>$C36:$C116&gt;6</formula>
    </cfRule>
  </conditionalFormatting>
  <conditionalFormatting sqref="J38 G54:I60 G62:I62 G65:G73 I65:I73 A54:F65">
    <cfRule type="expression" priority="310" dxfId="0" stopIfTrue="1">
      <formula>$C38:$C116&gt;6</formula>
    </cfRule>
  </conditionalFormatting>
  <conditionalFormatting sqref="J40 F67:F75 A157:A161">
    <cfRule type="expression" priority="311" dxfId="0" stopIfTrue="1">
      <formula>$C40:$C116&gt;6</formula>
    </cfRule>
  </conditionalFormatting>
  <conditionalFormatting sqref="J44 J48 J46 G74:J78 E85:F113 F45:F84 A84:A85 B85:D171 F108:F196 E111:E196 D164:D196 C164:C195">
    <cfRule type="expression" priority="313" dxfId="0" stopIfTrue="1">
      <formula>$C44:$C116&gt;6</formula>
    </cfRule>
  </conditionalFormatting>
  <conditionalFormatting sqref="B154:C156 B140:B153 C153:C154 B157:B171 F114:F196 D140:D196 C157:C195">
    <cfRule type="expression" priority="341" dxfId="0" stopIfTrue="1">
      <formula>$C114:$C117&gt;6</formula>
    </cfRule>
  </conditionalFormatting>
  <conditionalFormatting sqref="A58:F62 G79:J83 H70:H73 B83:F84 A71:A83">
    <cfRule type="expression" priority="343" dxfId="0" stopIfTrue="1">
      <formula>$C58:$C131&gt;6</formula>
    </cfRule>
  </conditionalFormatting>
  <conditionalFormatting sqref="B123:D143 C147:C148 D142:D148 B141:C147 B147:B171 F123:F196">
    <cfRule type="expression" priority="373" dxfId="0" stopIfTrue="1">
      <formula>$C123:$C132&gt;6</formula>
    </cfRule>
  </conditionalFormatting>
  <conditionalFormatting sqref="A63:F74 B79:F87 A79:A95 B95:F113 B110:B171 F108:F196 E111:E196 D109:D196 C111:C195">
    <cfRule type="expression" priority="408" dxfId="0" stopIfTrue="1">
      <formula>$C63:$C132&gt;6</formula>
    </cfRule>
  </conditionalFormatting>
  <conditionalFormatting sqref="B127:D138 F127:F139 D134:D139 B134:B139 F152:F153 B152:D153 C139:C152 C157:C160">
    <cfRule type="expression" priority="414" dxfId="0" stopIfTrue="1">
      <formula>$C127:$C131&gt;6</formula>
    </cfRule>
  </conditionalFormatting>
  <conditionalFormatting sqref="D130:F131 B163:C178 D132:E151 F129:F155 E149:E154 D142:D155 B130:B155 B157:B164 F162:F196 D157:D196 C155:C195">
    <cfRule type="expression" priority="418" dxfId="0" stopIfTrue="1">
      <formula>$C129:$C131&gt;6</formula>
    </cfRule>
  </conditionalFormatting>
  <conditionalFormatting sqref="D125:F129 B125:B129 D150:F151 B150:B151 B151:D171 F151:F196 D164:D196 C164:C195">
    <cfRule type="expression" priority="419" dxfId="0" stopIfTrue="1">
      <formula>$C125:$C131&gt;6</formula>
    </cfRule>
  </conditionalFormatting>
  <conditionalFormatting sqref="F65:F76 A90:A96 B90:F113 A89:F90 B110:B171 F108:F196 E111:E196 D109:D196 C111:C195">
    <cfRule type="expression" priority="424" dxfId="0" stopIfTrue="1">
      <formula>$C65:$C132&gt;6</formula>
    </cfRule>
  </conditionalFormatting>
  <conditionalFormatting sqref="F60:F64 F85:F86 I89:J92 H85:J88 G85:G92 A84:A93">
    <cfRule type="expression" priority="425" dxfId="0" stopIfTrue="1">
      <formula>$C60:$C131&gt;6</formula>
    </cfRule>
  </conditionalFormatting>
  <conditionalFormatting sqref="A75:F89 A96:A102 B96:F113 B110:B171 F108:F196 E111:E196 D109:D196 C111:C195">
    <cfRule type="expression" priority="428" dxfId="0" stopIfTrue="1">
      <formula>$C75:$C143&gt;6</formula>
    </cfRule>
  </conditionalFormatting>
  <conditionalFormatting sqref="B135:D143 B157:D162 B141:C171 F135:F196 D142:D196 C164:C195">
    <cfRule type="expression" priority="491" dxfId="0" stopIfTrue="1">
      <formula>$C135:$C143&gt;6</formula>
    </cfRule>
  </conditionalFormatting>
  <conditionalFormatting sqref="A79:F83 A101:A134">
    <cfRule type="expression" priority="500" dxfId="0" stopIfTrue="1">
      <formula>$C79:$C143&gt;6</formula>
    </cfRule>
  </conditionalFormatting>
  <conditionalFormatting sqref="A84:A89 E105:F114 B105:D115 C106:D138 B105:B171 F106:F196 E105:E196 D109:D196 C111:C195">
    <cfRule type="expression" priority="502" dxfId="0" stopIfTrue="1">
      <formula>$C84:$C144&gt;6</formula>
    </cfRule>
  </conditionalFormatting>
  <conditionalFormatting sqref="A85:F97 B106:D115 A106:A131 C106:D138 B105:B171 E106:F196 D109:D196 C111:C195">
    <cfRule type="expression" priority="504" dxfId="0" stopIfTrue="1">
      <formula>$C85:$C144&gt;6</formula>
    </cfRule>
  </conditionalFormatting>
  <conditionalFormatting sqref="B164:D164 B165:C178 B142:B171 D142:F196">
    <cfRule type="expression" priority="520" dxfId="0" stopIfTrue="1">
      <formula>$C142:$C143&gt;6</formula>
    </cfRule>
  </conditionalFormatting>
  <conditionalFormatting sqref="A100:A105 B100:F113 F87:F99 B110:B171 F108:F196 E111:E196 D109:D196 C111:C195">
    <cfRule type="expression" priority="526" dxfId="0" stopIfTrue="1">
      <formula>$C87:$C144&gt;6</formula>
    </cfRule>
  </conditionalFormatting>
  <conditionalFormatting sqref="F77:F86 A91:F98 B91:F113 B110:B171 F108:F196 E111:E196 D109:D196 C111:C195">
    <cfRule type="expression" priority="527" dxfId="0" stopIfTrue="1">
      <formula>$C77:$C143&gt;6</formula>
    </cfRule>
  </conditionalFormatting>
  <conditionalFormatting sqref="A99:F105 B102:F113 F108:F156 E111:E156 D109:D156 B110:B156 C111:C156 B157:F178 D164:F196 C164:C195">
    <cfRule type="expression" priority="536" dxfId="0" stopIfTrue="1">
      <formula>$C99:$C164&gt;6</formula>
    </cfRule>
  </conditionalFormatting>
  <conditionalFormatting sqref="B88:F94 A94:A100 B91:E113 A86:A87 B110:B171 F87:F196 E111:E196 D109:D196 C111:C195">
    <cfRule type="expression" priority="538" dxfId="0" stopIfTrue="1">
      <formula>$C86:$C156&gt;6</formula>
    </cfRule>
  </conditionalFormatting>
  <conditionalFormatting sqref="B157:F178 D164:F196 C164:C195">
    <cfRule type="expression" priority="570" dxfId="0" stopIfTrue="1">
      <formula>$C157:$C219&gt;6</formula>
    </cfRule>
  </conditionalFormatting>
  <conditionalFormatting sqref="B157:F178 D164:F196 C164:C195">
    <cfRule type="expression" priority="591" dxfId="0" stopIfTrue="1">
      <formula>$C157:$C218&gt;6</formula>
    </cfRule>
  </conditionalFormatting>
  <conditionalFormatting sqref="B157:F178 D164:F196 C164:C195">
    <cfRule type="expression" priority="617" dxfId="0" stopIfTrue="1">
      <formula>$C157:$C209&gt;6</formula>
    </cfRule>
  </conditionalFormatting>
  <conditionalFormatting sqref="A98:F99">
    <cfRule type="expression" priority="618" dxfId="0" stopIfTrue="1">
      <formula>$C98:$C156&gt;6</formula>
    </cfRule>
  </conditionalFormatting>
  <conditionalFormatting sqref="B156:B171 D156:F196">
    <cfRule type="expression" priority="626" dxfId="0" stopIfTrue="1">
      <formula>$C156:$C156&gt;6</formula>
    </cfRule>
  </conditionalFormatting>
  <conditionalFormatting sqref="B115:F156 B157:E171 F157:F196 D164:E196 C164:C195">
    <cfRule type="expression" priority="628" dxfId="0" stopIfTrue="1">
      <formula>$C115:$C165&gt;6</formula>
    </cfRule>
  </conditionalFormatting>
  <conditionalFormatting sqref="F100:F101 B108:F114 B110:B171 E111:E196 D109:D196 C111:C195">
    <cfRule type="expression" priority="629" dxfId="0" stopIfTrue="1">
      <formula>$C100:$C156&gt;6</formula>
    </cfRule>
  </conditionalFormatting>
  <conditionalFormatting sqref="B12:F49 E48:F70 A11:J14 A11:A163 B11:E196">
    <cfRule type="expression" priority="633" dxfId="0" stopIfTrue="1">
      <formula>$C11:$C97&gt;6</formula>
    </cfRule>
  </conditionalFormatting>
  <conditionalFormatting sqref="B3:F3 B4:E10 E11:E196">
    <cfRule type="expression" priority="634" dxfId="0" stopIfTrue="1">
      <formula>$C3:$C31&gt;6</formula>
    </cfRule>
  </conditionalFormatting>
  <conditionalFormatting sqref="B137:F171 D164:F196 C164:C195">
    <cfRule type="expression" priority="670" dxfId="0" stopIfTrue="1">
      <formula>$C137:$C157&gt;6</formula>
    </cfRule>
  </conditionalFormatting>
  <conditionalFormatting sqref="E135:E136 B135:D171 F135:F196 D164:D196 C164:C195">
    <cfRule type="expression" priority="671" dxfId="0" stopIfTrue="1">
      <formula>$C135:$C156&gt;6</formula>
    </cfRule>
  </conditionalFormatting>
  <conditionalFormatting sqref="F102:F196">
    <cfRule type="expression" priority="955" dxfId="0" stopIfTrue="1">
      <formula>$C102:$C157&gt;6</formula>
    </cfRule>
  </conditionalFormatting>
  <conditionalFormatting sqref="B102:F103 E102:F114 B102:D115 C106:D138 B105:B171 F106:F196 E102:E196 D109:D196 C111:C195">
    <cfRule type="expression" priority="958" dxfId="0" stopIfTrue="1">
      <formula>$C102:$C165&gt;6</formula>
    </cfRule>
  </conditionalFormatting>
  <conditionalFormatting sqref="F117:F196">
    <cfRule type="expression" priority="1010" dxfId="0" stopIfTrue="1">
      <formula>$C117:$C165&gt;6</formula>
    </cfRule>
  </conditionalFormatting>
  <conditionalFormatting sqref="F110:F116">
    <cfRule type="expression" priority="1012" dxfId="0" stopIfTrue="1">
      <formula>$C110:$C164&gt;6</formula>
    </cfRule>
  </conditionalFormatting>
  <conditionalFormatting sqref="A71:F72">
    <cfRule type="expression" priority="1015" dxfId="0" stopIfTrue="1">
      <formula>$C71:$C156&gt;6</formula>
    </cfRule>
  </conditionalFormatting>
  <conditionalFormatting sqref="E11:E196">
    <cfRule type="expression" priority="1" dxfId="0" stopIfTrue="1">
      <formula>$C11:$C54&gt;6</formula>
    </cfRule>
  </conditionalFormatting>
  <conditionalFormatting sqref="D4:F5 B4:B5">
    <cfRule type="expression" priority="1016" dxfId="0" stopIfTrue="1">
      <formula>$C4:$C31&gt;6</formula>
    </cfRule>
  </conditionalFormatting>
  <conditionalFormatting sqref="D6:F10 B6:B10 B11:E196">
    <cfRule type="expression" priority="1018" dxfId="0" stopIfTrue="1">
      <formula>$C6:$C31&gt;6</formula>
    </cfRule>
  </conditionalFormatting>
  <conditionalFormatting sqref="C5">
    <cfRule type="expression" priority="1022" dxfId="0" stopIfTrue="1">
      <formula>$C5:$C31&gt;6</formula>
    </cfRule>
  </conditionalFormatting>
  <conditionalFormatting sqref="A3:J10">
    <cfRule type="expression" priority="1023" dxfId="0" stopIfTrue="1">
      <formula>$C3:$C92&gt;6</formula>
    </cfRule>
  </conditionalFormatting>
  <conditionalFormatting sqref="E3:E10">
    <cfRule type="expression" priority="1031" dxfId="0" stopIfTrue="1">
      <formula>$C3:$C34&gt;6</formula>
    </cfRule>
  </conditionalFormatting>
  <conditionalFormatting sqref="E3:E10">
    <cfRule type="expression" priority="1033" dxfId="0" stopIfTrue="1">
      <formula>$C3:$C49&gt;6</formula>
    </cfRule>
  </conditionalFormatting>
  <hyperlinks>
    <hyperlink ref="G3" r:id="rId1" display="http://www.tv-huchem-stammeln.de/cms/html/la/ergebnisse/2016/_1_1.HTM"/>
    <hyperlink ref="G7" r:id="rId2" display="http://www.tv-huchem-stammeln.de/cms/html/la/ergebnisse/2016/_1_5.HTM"/>
    <hyperlink ref="G12" r:id="rId3" display="http://www.tv-huchem-stammeln.de/cms/html/la/ergebnisse/2016/_1_10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2016-12-06T12:06:17Z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