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J U20 (MJA) (2016)" sheetId="1" r:id="rId1"/>
  </sheets>
  <definedNames>
    <definedName name="_xlnm._FilterDatabase" localSheetId="0" hidden="1">'MJ U20 (MJA) (2016)'!$A$2:$AU$2</definedName>
    <definedName name="_xlnm.Print_Titles" localSheetId="0">'MJ U20 (MJA) (2016)'!$2:$2</definedName>
  </definedNames>
  <calcPr fullCalcOnLoad="1"/>
</workbook>
</file>

<file path=xl/sharedStrings.xml><?xml version="1.0" encoding="utf-8"?>
<sst xmlns="http://schemas.openxmlformats.org/spreadsheetml/2006/main" count="130" uniqueCount="120">
  <si>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</si>
  <si>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</si>
  <si>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</si>
  <si>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</si>
  <si>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</si>
  <si>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</si>
  <si>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</si>
  <si>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</si>
  <si>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</si>
  <si>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</si>
  <si>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SC Komet Steckenborn</t>
  </si>
  <si>
    <t>Aachener Engel</t>
  </si>
  <si>
    <t>LSG Eschweiler</t>
  </si>
  <si>
    <t>Hansa Simmerath</t>
  </si>
  <si>
    <t>TV Roetgen</t>
  </si>
  <si>
    <t>TV Konzen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</si>
  <si>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</si>
  <si>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</si>
  <si>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</si>
  <si>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</si>
  <si>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</si>
  <si>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</si>
  <si>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</si>
  <si>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</si>
  <si>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</si>
  <si>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</si>
  <si>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</si>
  <si>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</si>
  <si>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</si>
  <si>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Jülicher TV</t>
  </si>
  <si>
    <t>Steckenborn</t>
  </si>
  <si>
    <t>Herzogenrath</t>
  </si>
  <si>
    <t>Linnich</t>
  </si>
  <si>
    <t>Gemünd</t>
  </si>
  <si>
    <t>SV Roland Rollesbroich</t>
  </si>
  <si>
    <t>STAP Brunssum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</si>
  <si>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</si>
  <si>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</si>
  <si>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</si>
  <si>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</si>
  <si>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</si>
  <si>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</si>
  <si>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</si>
  <si>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</si>
  <si>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</si>
  <si>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</si>
  <si>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</si>
  <si>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MJ U20 (männl. Jugend A): 18 bis 19 Jahre alt  (Jg. 1997 bis 1998</t>
  </si>
  <si>
    <t>Jacobi</t>
  </si>
  <si>
    <t>Britt</t>
  </si>
  <si>
    <t>von der Loo</t>
  </si>
  <si>
    <t>Laura</t>
  </si>
  <si>
    <t>Serder</t>
  </si>
  <si>
    <t>Orly</t>
  </si>
  <si>
    <t>Gloy</t>
  </si>
  <si>
    <t>Franziska</t>
  </si>
  <si>
    <t>Friedrichs</t>
  </si>
  <si>
    <t>Isabell</t>
  </si>
  <si>
    <t>Müllejans</t>
  </si>
  <si>
    <t>Sabrina</t>
  </si>
  <si>
    <t>Prospex</t>
  </si>
  <si>
    <t>Beumer</t>
  </si>
  <si>
    <t xml:space="preserve"> Eva</t>
  </si>
  <si>
    <t>LG Ameln/Linnich</t>
  </si>
  <si>
    <t>Hirsch</t>
  </si>
  <si>
    <t xml:space="preserve"> Astrid</t>
  </si>
  <si>
    <t>Dubiel</t>
  </si>
  <si>
    <t xml:space="preserve"> Aleksandra</t>
  </si>
  <si>
    <t>IAC Düren</t>
  </si>
  <si>
    <t>Kosyrska</t>
  </si>
  <si>
    <t>Klaudia</t>
  </si>
  <si>
    <t>Isaac</t>
  </si>
  <si>
    <t xml:space="preserve"> Daphne</t>
  </si>
  <si>
    <t>1997</t>
  </si>
  <si>
    <t>Falter</t>
  </si>
  <si>
    <t>Pia Marina</t>
  </si>
  <si>
    <t>Hansa Simmerath Jugend</t>
  </si>
  <si>
    <t>Mo</t>
  </si>
  <si>
    <t>Phruksa</t>
  </si>
  <si>
    <t>Em</t>
  </si>
  <si>
    <t>Aon</t>
  </si>
  <si>
    <t>Meyer</t>
  </si>
  <si>
    <t>Hannah</t>
  </si>
  <si>
    <t>Tus Schmidt</t>
  </si>
  <si>
    <t>Linden</t>
  </si>
  <si>
    <t xml:space="preserve"> Sarah</t>
  </si>
  <si>
    <t>FEY</t>
  </si>
  <si>
    <t>CÉLINE</t>
  </si>
  <si>
    <t>Herve</t>
  </si>
  <si>
    <t>BAUDUIN</t>
  </si>
  <si>
    <t>IANTHE</t>
  </si>
  <si>
    <t>BRS  RUNNING  TEAM</t>
  </si>
  <si>
    <t>LESOLY</t>
  </si>
  <si>
    <t>CELINE</t>
  </si>
  <si>
    <t>DURNHOLZ</t>
  </si>
  <si>
    <t>MILANA</t>
  </si>
  <si>
    <t>PDS</t>
  </si>
  <si>
    <t>BERTEMES</t>
  </si>
  <si>
    <t>ELAINE</t>
  </si>
  <si>
    <t>FISCHER</t>
  </si>
  <si>
    <t>AURELIE</t>
  </si>
  <si>
    <t>KOHNEN</t>
  </si>
  <si>
    <t>LISA</t>
  </si>
  <si>
    <t>KLIMUCH</t>
  </si>
  <si>
    <t>ALEXANDRA</t>
  </si>
  <si>
    <t>KLOCKER</t>
  </si>
  <si>
    <t>LYNN</t>
  </si>
  <si>
    <t>ROSSEL</t>
  </si>
  <si>
    <t>LEONIE</t>
  </si>
  <si>
    <t>PELEGRIN</t>
  </si>
  <si>
    <t>ANNE SOPHIE</t>
  </si>
  <si>
    <t>VAN CRAENENBROECK</t>
  </si>
  <si>
    <t>SASKIA</t>
  </si>
  <si>
    <t>Schiefer</t>
  </si>
  <si>
    <t>Linda</t>
  </si>
  <si>
    <t>Hilgers</t>
  </si>
  <si>
    <t>Katharina</t>
  </si>
  <si>
    <t>Christoffels</t>
  </si>
  <si>
    <t xml:space="preserve"> Lara</t>
  </si>
  <si>
    <t>Stephanusschule Selgersdorf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</si>
</sst>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9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8" fillId="0" borderId="10" xfId="0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80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0" sqref="G10"/>
    </sheetView>
  </sheetViews>
  <sheetFormatPr defaultColWidth="3.7109375" defaultRowHeight="12.75"/>
  <cols>
    <col min="1" max="1" width="4.421875" style="7" customWidth="1"/>
    <col min="2" max="2" width="4.7109375" style="8" customWidth="1"/>
    <col min="3" max="3" width="3.421875" style="8" customWidth="1"/>
    <col min="4" max="4" width="8.7109375" style="8" customWidth="1"/>
    <col min="5" max="5" width="4.7109375" style="8" customWidth="1"/>
    <col min="6" max="6" width="4.7109375" style="23" customWidth="1"/>
    <col min="7" max="8" width="12.140625" style="3" customWidth="1"/>
    <col min="9" max="9" width="5.7109375" style="3" customWidth="1"/>
    <col min="10" max="10" width="12.00390625" style="3" bestFit="1" customWidth="1"/>
    <col min="11" max="47" width="3.00390625" style="3" bestFit="1" customWidth="1"/>
    <col min="48" max="16384" width="3.7109375" style="3" customWidth="1"/>
  </cols>
  <sheetData>
    <row r="1" spans="1:47" s="6" customFormat="1" ht="15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</row>
    <row r="2" spans="1:48" s="11" customFormat="1" ht="96" customHeight="1">
      <c r="A2" s="15" t="s">
        <v>9</v>
      </c>
      <c r="B2" s="16" t="s">
        <v>8</v>
      </c>
      <c r="C2" s="17" t="s">
        <v>7</v>
      </c>
      <c r="D2" s="17" t="s">
        <v>6</v>
      </c>
      <c r="E2" s="17" t="s">
        <v>5</v>
      </c>
      <c r="F2" s="15" t="s">
        <v>4</v>
      </c>
      <c r="G2" s="18" t="s">
        <v>3</v>
      </c>
      <c r="H2" s="18" t="s">
        <v>2</v>
      </c>
      <c r="I2" s="19" t="s">
        <v>1</v>
      </c>
      <c r="J2" s="18" t="s">
        <v>0</v>
      </c>
      <c r="K2" s="20" t="s">
        <v>37</v>
      </c>
      <c r="L2" s="20" t="s">
        <v>16</v>
      </c>
      <c r="M2" s="20" t="s">
        <v>17</v>
      </c>
      <c r="N2" s="20" t="s">
        <v>12</v>
      </c>
      <c r="O2" s="20" t="s">
        <v>19</v>
      </c>
      <c r="P2" s="20" t="s">
        <v>20</v>
      </c>
      <c r="Q2" s="20" t="s">
        <v>18</v>
      </c>
      <c r="R2" s="21" t="s">
        <v>10</v>
      </c>
      <c r="S2" s="20" t="s">
        <v>38</v>
      </c>
      <c r="T2" s="20" t="s">
        <v>22</v>
      </c>
      <c r="U2" s="20" t="s">
        <v>13</v>
      </c>
      <c r="V2" s="20" t="s">
        <v>11</v>
      </c>
      <c r="W2" s="20" t="s">
        <v>21</v>
      </c>
      <c r="X2" s="20" t="s">
        <v>33</v>
      </c>
      <c r="Y2" s="20" t="s">
        <v>23</v>
      </c>
      <c r="Z2" s="20" t="s">
        <v>15</v>
      </c>
      <c r="AA2" s="20" t="s">
        <v>39</v>
      </c>
      <c r="AB2" s="20" t="s">
        <v>34</v>
      </c>
      <c r="AC2" s="20" t="s">
        <v>40</v>
      </c>
      <c r="AD2" s="20" t="s">
        <v>14</v>
      </c>
      <c r="AE2" s="20" t="s">
        <v>41</v>
      </c>
      <c r="AF2" s="20" t="s">
        <v>42</v>
      </c>
      <c r="AG2" s="20" t="s">
        <v>24</v>
      </c>
      <c r="AH2" s="20" t="s">
        <v>43</v>
      </c>
      <c r="AI2" s="20" t="s">
        <v>38</v>
      </c>
      <c r="AJ2" s="20" t="s">
        <v>25</v>
      </c>
      <c r="AK2" s="20" t="s">
        <v>44</v>
      </c>
      <c r="AL2" s="20" t="s">
        <v>29</v>
      </c>
      <c r="AM2" s="20" t="s">
        <v>26</v>
      </c>
      <c r="AN2" s="20" t="s">
        <v>45</v>
      </c>
      <c r="AO2" s="20" t="s">
        <v>27</v>
      </c>
      <c r="AP2" s="20" t="s">
        <v>28</v>
      </c>
      <c r="AQ2" s="20" t="s">
        <v>35</v>
      </c>
      <c r="AR2" s="20" t="s">
        <v>46</v>
      </c>
      <c r="AS2" s="20" t="s">
        <v>36</v>
      </c>
      <c r="AT2" s="20" t="s">
        <v>30</v>
      </c>
      <c r="AU2" s="20" t="s">
        <v>31</v>
      </c>
      <c r="AV2" s="11" t="s">
        <v>32</v>
      </c>
    </row>
    <row r="3" spans="1:48" s="22" customFormat="1" ht="13.5" customHeight="1">
      <c r="A3" s="2"/>
      <c r="B3" s="8">
        <f>SUM(K3:AV3)</f>
        <v>250</v>
      </c>
      <c r="C3" s="8">
        <f>COUNT(K3:AU3)</f>
        <v>5</v>
      </c>
      <c r="D3" s="8">
        <f>IF(COUNT(K3:AV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250</v>
      </c>
      <c r="E3" s="9">
        <f>IF(COUNT(K3:AV3)&lt;22,IF(COUNT(K3:AU3)&gt;14,(COUNT(K3:AU3)-15),0)*20,120)</f>
        <v>0</v>
      </c>
      <c r="F3" s="23">
        <f>D3+E3</f>
        <v>250</v>
      </c>
      <c r="G3" s="25" t="s">
        <v>71</v>
      </c>
      <c r="H3" s="25" t="s">
        <v>72</v>
      </c>
      <c r="I3" s="26" t="s">
        <v>73</v>
      </c>
      <c r="J3" s="25" t="s">
        <v>15</v>
      </c>
      <c r="K3" s="3"/>
      <c r="L3" s="2"/>
      <c r="M3" s="3"/>
      <c r="N3" s="3"/>
      <c r="O3" s="3"/>
      <c r="P3" s="3"/>
      <c r="Q3" s="3"/>
      <c r="R3" s="3">
        <v>50</v>
      </c>
      <c r="S3" s="3"/>
      <c r="T3" s="3"/>
      <c r="U3" s="3"/>
      <c r="V3" s="3"/>
      <c r="W3" s="3"/>
      <c r="X3" s="3"/>
      <c r="Y3" s="3">
        <v>50</v>
      </c>
      <c r="Z3" s="3">
        <v>50</v>
      </c>
      <c r="AA3" s="3"/>
      <c r="AB3" s="3"/>
      <c r="AC3" s="3"/>
      <c r="AD3" s="3"/>
      <c r="AE3" s="3"/>
      <c r="AF3" s="3"/>
      <c r="AG3" s="22">
        <v>50</v>
      </c>
      <c r="AH3" s="3"/>
      <c r="AI3" s="3"/>
      <c r="AJ3" s="3"/>
      <c r="AK3" s="3"/>
      <c r="AL3" s="3"/>
      <c r="AM3" s="3"/>
      <c r="AN3" s="3"/>
      <c r="AO3" s="3">
        <v>50</v>
      </c>
      <c r="AP3" s="3"/>
      <c r="AQ3" s="3"/>
      <c r="AR3" s="3"/>
      <c r="AS3" s="3"/>
      <c r="AT3" s="3"/>
      <c r="AU3" s="3"/>
      <c r="AV3" s="3"/>
    </row>
    <row r="4" spans="1:48" s="22" customFormat="1" ht="13.5" customHeight="1">
      <c r="A4" s="2"/>
      <c r="B4" s="8">
        <f>SUM(K4:AV4)</f>
        <v>198</v>
      </c>
      <c r="C4" s="8">
        <f>COUNT(K4:AU4)</f>
        <v>4</v>
      </c>
      <c r="D4" s="8">
        <f>IF(COUNT(K4:AV4)&gt;0,LARGE(K4:AU4,1),0)+IF(COUNT(K4:AU4)&gt;1,LARGE(K4:AU4,2),0)+IF(COUNT(K4:AU4)&gt;2,LARGE(K4:AU4,3),0)+IF(COUNT(K4:AU4)&gt;3,LARGE(K4:AU4,4),0)+IF(COUNT(K4:AU4)&gt;4,LARGE(K4:AU4,5),0)+IF(COUNT(K4:AU4)&gt;5,LARGE(K4:AU4,6),0)+IF(COUNT(K4:AU4)&gt;6,LARGE(K4:AU4,7),0)+IF(COUNT(K4:AU4)&gt;7,LARGE(K4:AU4,8),0)+IF(COUNT(K4:AU4)&gt;8,LARGE(K4:AU4,9),0)+IF(COUNT(K4:AU4)&gt;9,LARGE(K4:AU4,10),0)+IF(COUNT(K4:AU4)&gt;10,LARGE(K4:AU4,11),0)+IF(COUNT(K4:AU4)&gt;11,LARGE(K4:AU4,12),0)+IF(COUNT(K4:AU4)&gt;12,LARGE(K4:AU4,13),0)+IF(COUNT(K4:AU4)&gt;13,LARGE(K4:AU4,14),0)+IF(COUNT(K4:AU4)&gt;14,LARGE(K4:AU4,15),0)</f>
        <v>198</v>
      </c>
      <c r="E4" s="9">
        <f>IF(COUNT(K4:AU4)&lt;22,IF(COUNT(K4:AU4)&gt;14,(COUNT(K4:AU4)-15),0)*20,120)</f>
        <v>0</v>
      </c>
      <c r="F4" s="23">
        <f>D4+E4</f>
        <v>198</v>
      </c>
      <c r="G4" s="24" t="s">
        <v>69</v>
      </c>
      <c r="H4" s="24" t="s">
        <v>70</v>
      </c>
      <c r="I4" s="24">
        <v>1998</v>
      </c>
      <c r="J4" s="24" t="s">
        <v>68</v>
      </c>
      <c r="K4" s="3"/>
      <c r="L4" s="3"/>
      <c r="M4" s="3"/>
      <c r="N4" s="3"/>
      <c r="O4" s="3"/>
      <c r="P4" s="3">
        <v>50</v>
      </c>
      <c r="Q4" s="3"/>
      <c r="R4" s="3"/>
      <c r="S4" s="3"/>
      <c r="T4" s="3"/>
      <c r="U4" s="3">
        <v>50</v>
      </c>
      <c r="V4" s="3"/>
      <c r="W4" s="3"/>
      <c r="X4" s="3"/>
      <c r="Y4" s="3"/>
      <c r="Z4" s="3">
        <v>48</v>
      </c>
      <c r="AA4" s="3">
        <v>50</v>
      </c>
      <c r="AB4" s="3"/>
      <c r="AC4" s="3"/>
      <c r="AD4" s="3"/>
      <c r="AE4" s="3"/>
      <c r="AF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s="22" customFormat="1" ht="13.5" customHeight="1">
      <c r="A5" s="2"/>
      <c r="B5" s="8">
        <f>SUM(K5:AV5)</f>
        <v>98</v>
      </c>
      <c r="C5" s="8">
        <f>COUNT(K5:AU5)</f>
        <v>2</v>
      </c>
      <c r="D5" s="8">
        <f>IF(COUNT(K5:AV5)&gt;0,LARGE(K5:AU5,1),0)+IF(COUNT(K5:AU5)&gt;1,LARGE(K5:AU5,2),0)+IF(COUNT(K5:AU5)&gt;2,LARGE(K5:AU5,3),0)+IF(COUNT(K5:AU5)&gt;3,LARGE(K5:AU5,4),0)+IF(COUNT(K5:AU5)&gt;4,LARGE(K5:AU5,5),0)+IF(COUNT(K5:AU5)&gt;5,LARGE(K5:AU5,6),0)+IF(COUNT(K5:AU5)&gt;6,LARGE(K5:AU5,7),0)+IF(COUNT(K5:AU5)&gt;7,LARGE(K5:AU5,8),0)+IF(COUNT(K5:AU5)&gt;8,LARGE(K5:AU5,9),0)+IF(COUNT(K5:AU5)&gt;9,LARGE(K5:AU5,10),0)+IF(COUNT(K5:AU5)&gt;10,LARGE(K5:AU5,11),0)+IF(COUNT(K5:AU5)&gt;11,LARGE(K5:AU5,12),0)+IF(COUNT(K5:AU5)&gt;12,LARGE(K5:AU5,13),0)+IF(COUNT(K5:AU5)&gt;13,LARGE(K5:AU5,14),0)+IF(COUNT(K5:AU5)&gt;14,LARGE(K5:AU5,15),0)</f>
        <v>98</v>
      </c>
      <c r="E5" s="9">
        <f>IF(COUNT(K5:AU5)&lt;22,IF(COUNT(K5:AU5)&gt;14,(COUNT(K5:AU5)-15),0)*20,120)</f>
        <v>0</v>
      </c>
      <c r="F5" s="23">
        <f>D5+E5</f>
        <v>98</v>
      </c>
      <c r="G5" s="24" t="s">
        <v>66</v>
      </c>
      <c r="H5" s="3" t="s">
        <v>67</v>
      </c>
      <c r="I5" s="24">
        <v>1998</v>
      </c>
      <c r="J5" s="24" t="s">
        <v>68</v>
      </c>
      <c r="K5" s="3"/>
      <c r="L5" s="3"/>
      <c r="M5" s="3"/>
      <c r="N5" s="3">
        <v>49</v>
      </c>
      <c r="O5" s="3"/>
      <c r="P5" s="3">
        <v>49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1"/>
      <c r="AV5" s="11"/>
    </row>
    <row r="6" spans="1:46" ht="13.5" customHeight="1">
      <c r="A6" s="2"/>
      <c r="B6" s="8">
        <f>SUM(K6:AV6)</f>
        <v>50</v>
      </c>
      <c r="C6" s="8">
        <f>COUNT(K6:AU6)</f>
        <v>1</v>
      </c>
      <c r="D6" s="8">
        <f>IF(COUNT(K6:AV6)&gt;0,LARGE(K6:AU6,1),0)+IF(COUNT(K6:AU6)&gt;1,LARGE(K6:AU6,2),0)+IF(COUNT(K6:AU6)&gt;2,LARGE(K6:AU6,3),0)+IF(COUNT(K6:AU6)&gt;3,LARGE(K6:AU6,4),0)+IF(COUNT(K6:AU6)&gt;4,LARGE(K6:AU6,5),0)+IF(COUNT(K6:AU6)&gt;5,LARGE(K6:AU6,6),0)+IF(COUNT(K6:AU6)&gt;6,LARGE(K6:AU6,7),0)+IF(COUNT(K6:AU6)&gt;7,LARGE(K6:AU6,8),0)+IF(COUNT(K6:AU6)&gt;8,LARGE(K6:AU6,9),0)+IF(COUNT(K6:AU6)&gt;9,LARGE(K6:AU6,10),0)+IF(COUNT(K6:AU6)&gt;10,LARGE(K6:AU6,11),0)+IF(COUNT(K6:AU6)&gt;11,LARGE(K6:AU6,12),0)+IF(COUNT(K6:AU6)&gt;12,LARGE(K6:AU6,13),0)+IF(COUNT(K6:AU6)&gt;13,LARGE(K6:AU6,14),0)+IF(COUNT(K6:AU6)&gt;14,LARGE(K6:AU6,15),0)</f>
        <v>50</v>
      </c>
      <c r="E6" s="8">
        <f>IF(COUNT(K6:AU6)&lt;22,IF(COUNT(K6:AU6)&gt;14,(COUNT(K6:AU6)-15),0)*20,120)</f>
        <v>0</v>
      </c>
      <c r="F6" s="23">
        <f>D6+E6</f>
        <v>50</v>
      </c>
      <c r="G6" s="24" t="s">
        <v>61</v>
      </c>
      <c r="H6" s="24" t="s">
        <v>62</v>
      </c>
      <c r="I6" s="24">
        <v>1997</v>
      </c>
      <c r="J6" s="24" t="s">
        <v>63</v>
      </c>
      <c r="K6" s="2"/>
      <c r="L6" s="22"/>
      <c r="M6" s="8">
        <v>50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8" ht="13.5" customHeight="1">
      <c r="A7" s="2"/>
      <c r="B7" s="8">
        <f>SUM(K7:AV7)</f>
        <v>50</v>
      </c>
      <c r="C7" s="8">
        <f>COUNT(K7:AU7)</f>
        <v>1</v>
      </c>
      <c r="D7" s="8">
        <f>IF(COUNT(K7:AV7)&gt;0,LARGE(K7:AU7,1),0)+IF(COUNT(K7:AU7)&gt;1,LARGE(K7:AU7,2),0)+IF(COUNT(K7:AU7)&gt;2,LARGE(K7:AU7,3),0)+IF(COUNT(K7:AU7)&gt;3,LARGE(K7:AU7,4),0)+IF(COUNT(K7:AU7)&gt;4,LARGE(K7:AU7,5),0)+IF(COUNT(K7:AU7)&gt;5,LARGE(K7:AU7,6),0)+IF(COUNT(K7:AU7)&gt;6,LARGE(K7:AU7,7),0)+IF(COUNT(K7:AU7)&gt;7,LARGE(K7:AU7,8),0)+IF(COUNT(K7:AU7)&gt;8,LARGE(K7:AU7,9),0)+IF(COUNT(K7:AU7)&gt;9,LARGE(K7:AU7,10),0)+IF(COUNT(K7:AU7)&gt;10,LARGE(K7:AU7,11),0)+IF(COUNT(K7:AU7)&gt;11,LARGE(K7:AU7,12),0)+IF(COUNT(K7:AU7)&gt;12,LARGE(K7:AU7,13),0)+IF(COUNT(K7:AU7)&gt;13,LARGE(K7:AU7,14),0)+IF(COUNT(K7:AU7)&gt;14,LARGE(K7:AU7,15),0)</f>
        <v>50</v>
      </c>
      <c r="E7" s="9">
        <f>IF(COUNT(K7:AU7)&lt;22,IF(COUNT(K7:AU7)&gt;14,(COUNT(K7:AU7)-15),0)*20,120)</f>
        <v>0</v>
      </c>
      <c r="F7" s="23">
        <f>D7+E7</f>
        <v>50</v>
      </c>
      <c r="G7" s="27" t="s">
        <v>86</v>
      </c>
      <c r="H7" s="27" t="s">
        <v>87</v>
      </c>
      <c r="I7" s="28">
        <v>35796</v>
      </c>
      <c r="J7" s="29" t="s">
        <v>88</v>
      </c>
      <c r="O7" s="3">
        <v>50</v>
      </c>
      <c r="AU7" s="1"/>
      <c r="AV7" s="11"/>
    </row>
    <row r="8" spans="1:46" ht="13.5" customHeight="1">
      <c r="A8" s="2"/>
      <c r="B8" s="8">
        <f>SUM(K8:AV8)</f>
        <v>50</v>
      </c>
      <c r="C8" s="9">
        <f>COUNT(K8:AU8)</f>
        <v>1</v>
      </c>
      <c r="D8" s="8">
        <f>IF(COUNT(K8:AV8)&gt;0,LARGE(K8:AU8,1),0)+IF(COUNT(K8:AU8)&gt;1,LARGE(K8:AU8,2),0)+IF(COUNT(K8:AU8)&gt;2,LARGE(K8:AU8,3),0)+IF(COUNT(K8:AU8)&gt;3,LARGE(K8:AU8,4),0)+IF(COUNT(K8:AU8)&gt;4,LARGE(K8:AU8,5),0)+IF(COUNT(K8:AU8)&gt;5,LARGE(K8:AU8,6),0)+IF(COUNT(K8:AU8)&gt;6,LARGE(K8:AU8,7),0)+IF(COUNT(K8:AU8)&gt;7,LARGE(K8:AU8,8),0)+IF(COUNT(K8:AU8)&gt;8,LARGE(K8:AU8,9),0)+IF(COUNT(K8:AU8)&gt;9,LARGE(K8:AU8,10),0)+IF(COUNT(K8:AU8)&gt;10,LARGE(K8:AU8,11),0)+IF(COUNT(K8:AU8)&gt;11,LARGE(K8:AU8,12),0)+IF(COUNT(K8:AU8)&gt;12,LARGE(K8:AU8,13),0)+IF(COUNT(K8:AU8)&gt;13,LARGE(K8:AU8,14),0)+IF(COUNT(K8:AU8)&gt;14,LARGE(K8:AU8,15),0)</f>
        <v>50</v>
      </c>
      <c r="E8" s="9">
        <f>IF(COUNT(K8:AU8)&lt;22,IF(COUNT(K8:AU8)&gt;14,(COUNT(K8:AU8)-15),0)*20,120)</f>
        <v>0</v>
      </c>
      <c r="F8" s="9">
        <f>D8+E8</f>
        <v>50</v>
      </c>
      <c r="G8" s="24" t="s">
        <v>64</v>
      </c>
      <c r="H8" s="3" t="s">
        <v>65</v>
      </c>
      <c r="I8" s="24">
        <v>1998</v>
      </c>
      <c r="J8" s="24" t="s">
        <v>12</v>
      </c>
      <c r="K8" s="22"/>
      <c r="L8" s="22"/>
      <c r="M8" s="22"/>
      <c r="N8" s="22">
        <v>50</v>
      </c>
      <c r="O8" s="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8" ht="13.5" customHeight="1">
      <c r="A9" s="2"/>
      <c r="B9" s="8">
        <f>SUM(K9:AV9)</f>
        <v>50</v>
      </c>
      <c r="C9" s="9">
        <f>COUNT(K9:AU9)</f>
        <v>1</v>
      </c>
      <c r="D9" s="8">
        <f>IF(COUNT(K9:AV9)&gt;0,LARGE(K9:AU9,1),0)+IF(COUNT(K9:AU9)&gt;1,LARGE(K9:AU9,2),0)+IF(COUNT(K9:AU9)&gt;2,LARGE(K9:AU9,3),0)+IF(COUNT(K9:AU9)&gt;3,LARGE(K9:AU9,4),0)+IF(COUNT(K9:AU9)&gt;4,LARGE(K9:AU9,5),0)+IF(COUNT(K9:AU9)&gt;5,LARGE(K9:AU9,6),0)+IF(COUNT(K9:AU9)&gt;6,LARGE(K9:AU9,7),0)+IF(COUNT(K9:AU9)&gt;7,LARGE(K9:AU9,8),0)+IF(COUNT(K9:AU9)&gt;8,LARGE(K9:AU9,9),0)+IF(COUNT(K9:AU9)&gt;9,LARGE(K9:AU9,10),0)+IF(COUNT(K9:AU9)&gt;10,LARGE(K9:AU9,11),0)+IF(COUNT(K9:AU9)&gt;11,LARGE(K9:AU9,12),0)+IF(COUNT(K9:AU9)&gt;12,LARGE(K9:AU9,13),0)+IF(COUNT(K9:AU9)&gt;13,LARGE(K9:AU9,14),0)+IF(COUNT(K9:AU9)&gt;14,LARGE(K9:AU9,15),0)</f>
        <v>50</v>
      </c>
      <c r="E9" s="9">
        <f>IF(COUNT(K9:AU9)&lt;22,IF(COUNT(K9:AU9)&gt;14,(COUNT(K9:AU9)-15),0)*20,120)</f>
        <v>0</v>
      </c>
      <c r="F9" s="9">
        <f>D9+E9</f>
        <v>50</v>
      </c>
      <c r="G9" s="3" t="s">
        <v>48</v>
      </c>
      <c r="H9" s="3" t="s">
        <v>49</v>
      </c>
      <c r="I9" s="3">
        <v>1997</v>
      </c>
      <c r="K9" s="22"/>
      <c r="L9" s="22">
        <v>50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8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0" ht="13.5" customHeight="1">
      <c r="A10" s="2"/>
      <c r="B10" s="8">
        <f>SUM(K10:AV10)</f>
        <v>50</v>
      </c>
      <c r="C10" s="8">
        <f>COUNT(K10:AU10)</f>
        <v>1</v>
      </c>
      <c r="D10" s="8">
        <f>IF(COUNT(K10:AV10)&gt;0,LARGE(K10:AU10,1),0)+IF(COUNT(K10:AU10)&gt;1,LARGE(K10:AU10,2),0)+IF(COUNT(K10:AU10)&gt;2,LARGE(K10:AU10,3),0)+IF(COUNT(K10:AU10)&gt;3,LARGE(K10:AU10,4),0)+IF(COUNT(K10:AU10)&gt;4,LARGE(K10:AU10,5),0)+IF(COUNT(K10:AU10)&gt;5,LARGE(K10:AU10,6),0)+IF(COUNT(K10:AU10)&gt;6,LARGE(K10:AU10,7),0)+IF(COUNT(K10:AU10)&gt;7,LARGE(K10:AU10,8),0)+IF(COUNT(K10:AU10)&gt;8,LARGE(K10:AU10,9),0)+IF(COUNT(K10:AU10)&gt;9,LARGE(K10:AU10,10),0)+IF(COUNT(K10:AU10)&gt;10,LARGE(K10:AU10,11),0)+IF(COUNT(K10:AU10)&gt;11,LARGE(K10:AU10,12),0)+IF(COUNT(K10:AU10)&gt;12,LARGE(K10:AU10,13),0)+IF(COUNT(K10:AU10)&gt;13,LARGE(K10:AU10,14),0)+IF(COUNT(K10:AU10)&gt;14,LARGE(K10:AU10,15),0)</f>
        <v>50</v>
      </c>
      <c r="E10" s="9">
        <f>IF(COUNT(K10:AU10)&lt;22,IF(COUNT(K10:AU10)&gt;14,(COUNT(K10:AU10)-15),0)*20,120)</f>
        <v>0</v>
      </c>
      <c r="F10" s="23">
        <f>D10+E10</f>
        <v>50</v>
      </c>
      <c r="G10" s="24" t="s">
        <v>84</v>
      </c>
      <c r="H10" s="3" t="s">
        <v>85</v>
      </c>
      <c r="I10" s="24">
        <v>1998</v>
      </c>
      <c r="J10" s="24"/>
      <c r="AN10" s="3">
        <v>50</v>
      </c>
    </row>
    <row r="11" spans="1:29" ht="13.5" customHeight="1">
      <c r="A11" s="2"/>
      <c r="B11" s="8">
        <f>SUM(K11:AV11)</f>
        <v>50</v>
      </c>
      <c r="C11" s="8">
        <f>COUNT(K11:AU11)</f>
        <v>1</v>
      </c>
      <c r="D11" s="8">
        <f>IF(COUNT(K11:AV11)&gt;0,LARGE(K11:AU11,1),0)+IF(COUNT(K11:AU11)&gt;1,LARGE(K11:AU11,2),0)+IF(COUNT(K11:AU11)&gt;2,LARGE(K11:AU11,3),0)+IF(COUNT(K11:AU11)&gt;3,LARGE(K11:AU11,4),0)+IF(COUNT(K11:AU11)&gt;4,LARGE(K11:AU11,5),0)+IF(COUNT(K11:AU11)&gt;5,LARGE(K11:AU11,6),0)+IF(COUNT(K11:AU11)&gt;6,LARGE(K11:AU11,7),0)+IF(COUNT(K11:AU11)&gt;7,LARGE(K11:AU11,8),0)+IF(COUNT(K11:AU11)&gt;8,LARGE(K11:AU11,9),0)+IF(COUNT(K11:AU11)&gt;9,LARGE(K11:AU11,10),0)+IF(COUNT(K11:AU11)&gt;10,LARGE(K11:AU11,11),0)+IF(COUNT(K11:AU11)&gt;11,LARGE(K11:AU11,12),0)+IF(COUNT(K11:AU11)&gt;12,LARGE(K11:AU11,13),0)+IF(COUNT(K11:AU11)&gt;13,LARGE(K11:AU11,14),0)+IF(COUNT(K11:AU11)&gt;14,LARGE(K11:AU11,15),0)</f>
        <v>50</v>
      </c>
      <c r="E11" s="9">
        <f>IF(COUNT(K11:AU11)&lt;22,IF(COUNT(K11:AU11)&gt;14,(COUNT(K11:AU11)-15),0)*20,120)</f>
        <v>0</v>
      </c>
      <c r="F11" s="23">
        <f>D11+E11</f>
        <v>50</v>
      </c>
      <c r="G11" s="24" t="s">
        <v>81</v>
      </c>
      <c r="H11" s="24" t="s">
        <v>82</v>
      </c>
      <c r="I11" s="24">
        <v>1998</v>
      </c>
      <c r="J11" s="24" t="s">
        <v>83</v>
      </c>
      <c r="AC11" s="3">
        <v>50</v>
      </c>
    </row>
    <row r="12" spans="1:47" ht="13.5" customHeight="1">
      <c r="A12" s="2"/>
      <c r="B12" s="8">
        <f>SUM(K12:AV12)</f>
        <v>50</v>
      </c>
      <c r="C12" s="8">
        <f>COUNT(K12:AU12)</f>
        <v>1</v>
      </c>
      <c r="D12" s="8">
        <f>IF(COUNT(K12:AV12)&gt;0,LARGE(K12:AU12,1),0)+IF(COUNT(K12:AU12)&gt;1,LARGE(K12:AU12,2),0)+IF(COUNT(K12:AU12)&gt;2,LARGE(K12:AU12,3),0)+IF(COUNT(K12:AU12)&gt;3,LARGE(K12:AU12,4),0)+IF(COUNT(K12:AU12)&gt;4,LARGE(K12:AU12,5),0)+IF(COUNT(K12:AU12)&gt;5,LARGE(K12:AU12,6),0)+IF(COUNT(K12:AU12)&gt;6,LARGE(K12:AU12,7),0)+IF(COUNT(K12:AU12)&gt;7,LARGE(K12:AU12,8),0)+IF(COUNT(K12:AU12)&gt;8,LARGE(K12:AU12,9),0)+IF(COUNT(K12:AU12)&gt;9,LARGE(K12:AU12,10),0)+IF(COUNT(K12:AU12)&gt;10,LARGE(K12:AU12,11),0)+IF(COUNT(K12:AU12)&gt;11,LARGE(K12:AU12,12),0)+IF(COUNT(K12:AU12)&gt;12,LARGE(K12:AU12,13),0)+IF(COUNT(K12:AU12)&gt;13,LARGE(K12:AU12,14),0)+IF(COUNT(K12:AU12)&gt;14,LARGE(K12:AU12,15),0)</f>
        <v>50</v>
      </c>
      <c r="E12" s="9">
        <f>IF(COUNT(K12:AU12)&lt;22,IF(COUNT(K12:AU12)&gt;14,(COUNT(K12:AU12)-15),0)*20,120)</f>
        <v>0</v>
      </c>
      <c r="F12" s="23">
        <f>D12+E12</f>
        <v>50</v>
      </c>
      <c r="G12" s="3" t="s">
        <v>115</v>
      </c>
      <c r="H12" s="30" t="s">
        <v>116</v>
      </c>
      <c r="I12" s="30">
        <v>1997</v>
      </c>
      <c r="J12" s="31"/>
      <c r="AU12" s="3">
        <v>50</v>
      </c>
    </row>
    <row r="13" spans="1:47" ht="13.5" customHeight="1">
      <c r="A13" s="2"/>
      <c r="B13" s="8">
        <f>SUM(K13:AV13)</f>
        <v>50</v>
      </c>
      <c r="C13" s="8">
        <f>COUNT(K13:AU13)</f>
        <v>1</v>
      </c>
      <c r="D13" s="8">
        <f>IF(COUNT(K13:AV13)&gt;0,LARGE(K13:AU13,1),0)+IF(COUNT(K13:AU13)&gt;1,LARGE(K13:AU13,2),0)+IF(COUNT(K13:AU13)&gt;2,LARGE(K13:AU13,3),0)+IF(COUNT(K13:AU13)&gt;3,LARGE(K13:AU13,4),0)+IF(COUNT(K13:AU13)&gt;4,LARGE(K13:AU13,5),0)+IF(COUNT(K13:AU13)&gt;5,LARGE(K13:AU13,6),0)+IF(COUNT(K13:AU13)&gt;6,LARGE(K13:AU13,7),0)+IF(COUNT(K13:AU13)&gt;7,LARGE(K13:AU13,8),0)+IF(COUNT(K13:AU13)&gt;8,LARGE(K13:AU13,9),0)+IF(COUNT(K13:AU13)&gt;9,LARGE(K13:AU13,10),0)+IF(COUNT(K13:AU13)&gt;10,LARGE(K13:AU13,11),0)+IF(COUNT(K13:AU13)&gt;11,LARGE(K13:AU13,12),0)+IF(COUNT(K13:AU13)&gt;12,LARGE(K13:AU13,13),0)+IF(COUNT(K13:AU13)&gt;13,LARGE(K13:AU13,14),0)+IF(COUNT(K13:AU13)&gt;14,LARGE(K13:AU13,15),0)</f>
        <v>50</v>
      </c>
      <c r="E13" s="9">
        <f>IF(COUNT(K13:AU13)&lt;22,IF(COUNT(K13:AU13)&gt;14,(COUNT(K13:AU13)-15),0)*20,120)</f>
        <v>0</v>
      </c>
      <c r="F13" s="23">
        <f>D13+E13</f>
        <v>50</v>
      </c>
      <c r="G13" s="14" t="s">
        <v>117</v>
      </c>
      <c r="H13" s="14" t="s">
        <v>118</v>
      </c>
      <c r="I13" s="3">
        <v>1997</v>
      </c>
      <c r="J13" s="14" t="s">
        <v>119</v>
      </c>
      <c r="AU13" s="34">
        <v>50</v>
      </c>
    </row>
    <row r="14" spans="1:46" ht="13.5" customHeight="1">
      <c r="A14" s="2"/>
      <c r="B14" s="8">
        <f>SUM(K14:AV14)</f>
        <v>49</v>
      </c>
      <c r="C14" s="8">
        <f>COUNT(K14:AU14)</f>
        <v>1</v>
      </c>
      <c r="D14" s="8">
        <f>IF(COUNT(K14:AV14)&gt;0,LARGE(K14:AU14,1),0)+IF(COUNT(K14:AU14)&gt;1,LARGE(K14:AU14,2),0)+IF(COUNT(K14:AU14)&gt;2,LARGE(K14:AU14,3),0)+IF(COUNT(K14:AU14)&gt;3,LARGE(K14:AU14,4),0)+IF(COUNT(K14:AU14)&gt;4,LARGE(K14:AU14,5),0)+IF(COUNT(K14:AU14)&gt;5,LARGE(K14:AU14,6),0)+IF(COUNT(K14:AU14)&gt;6,LARGE(K14:AU14,7),0)+IF(COUNT(K14:AU14)&gt;7,LARGE(K14:AU14,8),0)+IF(COUNT(K14:AU14)&gt;8,LARGE(K14:AU14,9),0)+IF(COUNT(K14:AU14)&gt;9,LARGE(K14:AU14,10),0)+IF(COUNT(K14:AU14)&gt;10,LARGE(K14:AU14,11),0)+IF(COUNT(K14:AU14)&gt;11,LARGE(K14:AU14,12),0)+IF(COUNT(K14:AU14)&gt;12,LARGE(K14:AU14,13),0)+IF(COUNT(K14:AU14)&gt;13,LARGE(K14:AU14,14),0)+IF(COUNT(K14:AU14)&gt;14,LARGE(K14:AU14,15),0)</f>
        <v>49</v>
      </c>
      <c r="E14" s="9">
        <f>IF(COUNT(K14:AU14)&lt;22,IF(COUNT(K14:AU14)&gt;14,(COUNT(K14:AU14)-15),0)*20,120)</f>
        <v>0</v>
      </c>
      <c r="F14" s="23">
        <f>D14+E14</f>
        <v>49</v>
      </c>
      <c r="G14" s="27" t="s">
        <v>89</v>
      </c>
      <c r="H14" s="27" t="s">
        <v>90</v>
      </c>
      <c r="I14" s="28">
        <v>35431</v>
      </c>
      <c r="J14" s="29" t="s">
        <v>91</v>
      </c>
      <c r="K14" s="2"/>
      <c r="L14" s="2"/>
      <c r="M14" s="2"/>
      <c r="N14" s="2"/>
      <c r="O14" s="2">
        <v>49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26" ht="13.5" customHeight="1">
      <c r="A15" s="2"/>
      <c r="B15" s="8">
        <f>SUM(K15:AV15)</f>
        <v>49</v>
      </c>
      <c r="C15" s="8">
        <f>COUNT(K15:AU15)</f>
        <v>1</v>
      </c>
      <c r="D15" s="8">
        <f>IF(COUNT(K15:AV15)&gt;0,LARGE(K15:AU15,1),0)+IF(COUNT(K15:AU15)&gt;1,LARGE(K15:AU15,2),0)+IF(COUNT(K15:AU15)&gt;2,LARGE(K15:AU15,3),0)+IF(COUNT(K15:AU15)&gt;3,LARGE(K15:AU15,4),0)+IF(COUNT(K15:AU15)&gt;4,LARGE(K15:AU15,5),0)+IF(COUNT(K15:AU15)&gt;5,LARGE(K15:AU15,6),0)+IF(COUNT(K15:AU15)&gt;6,LARGE(K15:AU15,7),0)+IF(COUNT(K15:AU15)&gt;7,LARGE(K15:AU15,8),0)+IF(COUNT(K15:AU15)&gt;8,LARGE(K15:AU15,9),0)+IF(COUNT(K15:AU15)&gt;9,LARGE(K15:AU15,10),0)+IF(COUNT(K15:AU15)&gt;10,LARGE(K15:AU15,11),0)+IF(COUNT(K15:AU15)&gt;11,LARGE(K15:AU15,12),0)+IF(COUNT(K15:AU15)&gt;12,LARGE(K15:AU15,13),0)+IF(COUNT(K15:AU15)&gt;13,LARGE(K15:AU15,14),0)+IF(COUNT(K15:AU15)&gt;14,LARGE(K15:AU15,15),0)</f>
        <v>49</v>
      </c>
      <c r="E15" s="9">
        <f>IF(COUNT(K15:AU15)&lt;22,IF(COUNT(K15:AU15)&gt;14,(COUNT(K15:AU15)-15),0)*20,120)</f>
        <v>0</v>
      </c>
      <c r="F15" s="23">
        <f>D15+E15</f>
        <v>49</v>
      </c>
      <c r="G15" s="24" t="s">
        <v>79</v>
      </c>
      <c r="H15" s="24" t="s">
        <v>80</v>
      </c>
      <c r="I15" s="24"/>
      <c r="J15" s="24" t="s">
        <v>15</v>
      </c>
      <c r="Z15" s="3">
        <v>49</v>
      </c>
    </row>
    <row r="16" spans="1:48" ht="13.5" customHeight="1">
      <c r="A16" s="2"/>
      <c r="B16" s="8">
        <f>SUM(K16:AV16)</f>
        <v>49</v>
      </c>
      <c r="C16" s="8">
        <f>COUNT(K16:AU16)</f>
        <v>1</v>
      </c>
      <c r="D16" s="8">
        <f>IF(COUNT(K16:AV16)&gt;0,LARGE(K16:AU16,1),0)+IF(COUNT(K16:AU16)&gt;1,LARGE(K16:AU16,2),0)+IF(COUNT(K16:AU16)&gt;2,LARGE(K16:AU16,3),0)+IF(COUNT(K16:AU16)&gt;3,LARGE(K16:AU16,4),0)+IF(COUNT(K16:AU16)&gt;4,LARGE(K16:AU16,5),0)+IF(COUNT(K16:AU16)&gt;5,LARGE(K16:AU16,6),0)+IF(COUNT(K16:AU16)&gt;6,LARGE(K16:AU16,7),0)+IF(COUNT(K16:AU16)&gt;7,LARGE(K16:AU16,8),0)+IF(COUNT(K16:AU16)&gt;8,LARGE(K16:AU16,9),0)+IF(COUNT(K16:AU16)&gt;9,LARGE(K16:AU16,10),0)+IF(COUNT(K16:AU16)&gt;10,LARGE(K16:AU16,11),0)+IF(COUNT(K16:AU16)&gt;11,LARGE(K16:AU16,12),0)+IF(COUNT(K16:AU16)&gt;12,LARGE(K16:AU16,13),0)+IF(COUNT(K16:AU16)&gt;13,LARGE(K16:AU16,14),0)+IF(COUNT(K16:AU16)&gt;14,LARGE(K16:AU16,15),0)</f>
        <v>49</v>
      </c>
      <c r="E16" s="9">
        <f>IF(COUNT(K16:AU16)&lt;22,IF(COUNT(K16:AU16)&gt;14,(COUNT(K16:AU16)-15),0)*20,120)</f>
        <v>0</v>
      </c>
      <c r="F16" s="23">
        <f>D16+E16</f>
        <v>49</v>
      </c>
      <c r="G16" s="3" t="s">
        <v>74</v>
      </c>
      <c r="H16" s="24" t="s">
        <v>75</v>
      </c>
      <c r="I16" s="24">
        <v>1997</v>
      </c>
      <c r="J16" s="24" t="s">
        <v>76</v>
      </c>
      <c r="U16" s="3">
        <v>49</v>
      </c>
      <c r="AU16" s="1"/>
      <c r="AV16" s="11"/>
    </row>
    <row r="17" spans="1:41" ht="13.5" customHeight="1">
      <c r="A17" s="2"/>
      <c r="B17" s="8">
        <f>SUM(K17:AV17)</f>
        <v>49</v>
      </c>
      <c r="C17" s="8">
        <f>COUNT(K17:AU17)</f>
        <v>1</v>
      </c>
      <c r="D17" s="8">
        <f>IF(COUNT(K17:AV17)&gt;0,LARGE(K17:AU17,1),0)+IF(COUNT(K17:AU17)&gt;1,LARGE(K17:AU17,2),0)+IF(COUNT(K17:AU17)&gt;2,LARGE(K17:AU17,3),0)+IF(COUNT(K17:AU17)&gt;3,LARGE(K17:AU17,4),0)+IF(COUNT(K17:AU17)&gt;4,LARGE(K17:AU17,5),0)+IF(COUNT(K17:AU17)&gt;5,LARGE(K17:AU17,6),0)+IF(COUNT(K17:AU17)&gt;6,LARGE(K17:AU17,7),0)+IF(COUNT(K17:AU17)&gt;7,LARGE(K17:AU17,8),0)+IF(COUNT(K17:AU17)&gt;8,LARGE(K17:AU17,9),0)+IF(COUNT(K17:AU17)&gt;9,LARGE(K17:AU17,10),0)+IF(COUNT(K17:AU17)&gt;10,LARGE(K17:AU17,11),0)+IF(COUNT(K17:AU17)&gt;11,LARGE(K17:AU17,12),0)+IF(COUNT(K17:AU17)&gt;12,LARGE(K17:AU17,13),0)+IF(COUNT(K17:AU17)&gt;13,LARGE(K17:AU17,14),0)+IF(COUNT(K17:AU17)&gt;14,LARGE(K17:AU17,15),0)</f>
        <v>49</v>
      </c>
      <c r="E17" s="9">
        <f>IF(COUNT(K17:AU17)&lt;22,IF(COUNT(K17:AU17)&gt;14,(COUNT(K17:AU17)-15),0)*20,120)</f>
        <v>0</v>
      </c>
      <c r="F17" s="23">
        <f>D17+E17</f>
        <v>49</v>
      </c>
      <c r="G17" s="24" t="s">
        <v>113</v>
      </c>
      <c r="H17" s="24" t="s">
        <v>114</v>
      </c>
      <c r="I17" s="24">
        <v>1997</v>
      </c>
      <c r="J17" s="24"/>
      <c r="AO17" s="3">
        <v>49</v>
      </c>
    </row>
    <row r="18" spans="1:48" ht="13.5" customHeight="1">
      <c r="A18" s="2"/>
      <c r="B18" s="8">
        <f>SUM(K18:AV18)</f>
        <v>49</v>
      </c>
      <c r="C18" s="9">
        <f>COUNT(K18:AU18)</f>
        <v>1</v>
      </c>
      <c r="D18" s="8">
        <f>IF(COUNT(K18:AV18)&gt;0,LARGE(K18:AU18,1),0)+IF(COUNT(K18:AU18)&gt;1,LARGE(K18:AU18,2),0)+IF(COUNT(K18:AU18)&gt;2,LARGE(K18:AU18,3),0)+IF(COUNT(K18:AU18)&gt;3,LARGE(K18:AU18,4),0)+IF(COUNT(K18:AU18)&gt;4,LARGE(K18:AU18,5),0)+IF(COUNT(K18:AU18)&gt;5,LARGE(K18:AU18,6),0)+IF(COUNT(K18:AU18)&gt;6,LARGE(K18:AU18,7),0)+IF(COUNT(K18:AU18)&gt;7,LARGE(K18:AU18,8),0)+IF(COUNT(K18:AU18)&gt;8,LARGE(K18:AU18,9),0)+IF(COUNT(K18:AU18)&gt;9,LARGE(K18:AU18,10),0)+IF(COUNT(K18:AU18)&gt;10,LARGE(K18:AU18,11),0)+IF(COUNT(K18:AU18)&gt;11,LARGE(K18:AU18,12),0)+IF(COUNT(K18:AU18)&gt;12,LARGE(K18:AU18,13),0)+IF(COUNT(K18:AU18)&gt;13,LARGE(K18:AU18,14),0)+IF(COUNT(K18:AU18)&gt;14,LARGE(K18:AU18,15),0)</f>
        <v>49</v>
      </c>
      <c r="E18" s="8">
        <f>IF(COUNT(K18:AU18)&lt;22,IF(COUNT(K18:AU18)&gt;14,(COUNT(K18:AU18)-15),0)*20,120)</f>
        <v>0</v>
      </c>
      <c r="F18" s="9">
        <f>D18+E18</f>
        <v>49</v>
      </c>
      <c r="G18" s="3" t="s">
        <v>50</v>
      </c>
      <c r="H18" s="3" t="s">
        <v>51</v>
      </c>
      <c r="I18" s="3">
        <v>1998</v>
      </c>
      <c r="K18" s="2"/>
      <c r="L18" s="22">
        <v>49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</row>
    <row r="19" spans="1:15" ht="13.5" customHeight="1">
      <c r="A19" s="2"/>
      <c r="B19" s="8">
        <f>SUM(K19:AV19)</f>
        <v>48</v>
      </c>
      <c r="C19" s="8">
        <f>COUNT(K19:AU19)</f>
        <v>1</v>
      </c>
      <c r="D19" s="8">
        <f>IF(COUNT(K19:AV19)&gt;0,LARGE(K19:AU19,1),0)+IF(COUNT(K19:AU19)&gt;1,LARGE(K19:AU19,2),0)+IF(COUNT(K19:AU19)&gt;2,LARGE(K19:AU19,3),0)+IF(COUNT(K19:AU19)&gt;3,LARGE(K19:AU19,4),0)+IF(COUNT(K19:AU19)&gt;4,LARGE(K19:AU19,5),0)+IF(COUNT(K19:AU19)&gt;5,LARGE(K19:AU19,6),0)+IF(COUNT(K19:AU19)&gt;6,LARGE(K19:AU19,7),0)+IF(COUNT(K19:AU19)&gt;7,LARGE(K19:AU19,8),0)+IF(COUNT(K19:AU19)&gt;8,LARGE(K19:AU19,9),0)+IF(COUNT(K19:AU19)&gt;9,LARGE(K19:AU19,10),0)+IF(COUNT(K19:AU19)&gt;10,LARGE(K19:AU19,11),0)+IF(COUNT(K19:AU19)&gt;11,LARGE(K19:AU19,12),0)+IF(COUNT(K19:AU19)&gt;12,LARGE(K19:AU19,13),0)+IF(COUNT(K19:AU19)&gt;13,LARGE(K19:AU19,14),0)+IF(COUNT(K19:AU19)&gt;14,LARGE(K19:AU19,15),0)</f>
        <v>48</v>
      </c>
      <c r="E19" s="9">
        <f>IF(COUNT(K19:AU19)&lt;22,IF(COUNT(K19:AU19)&gt;14,(COUNT(K19:AU19)-15),0)*20,120)</f>
        <v>0</v>
      </c>
      <c r="F19" s="23">
        <f>D19+E19</f>
        <v>48</v>
      </c>
      <c r="G19" s="27" t="s">
        <v>92</v>
      </c>
      <c r="H19" s="27" t="s">
        <v>93</v>
      </c>
      <c r="I19" s="28">
        <v>35431</v>
      </c>
      <c r="J19" s="29"/>
      <c r="O19" s="3">
        <v>48</v>
      </c>
    </row>
    <row r="20" spans="1:21" ht="13.5" customHeight="1">
      <c r="A20" s="2"/>
      <c r="B20" s="8">
        <f>SUM(K20:AV20)</f>
        <v>48</v>
      </c>
      <c r="C20" s="8">
        <f>COUNT(K20:AU20)</f>
        <v>1</v>
      </c>
      <c r="D20" s="8">
        <f>IF(COUNT(K20:AV20)&gt;0,LARGE(K20:AU20,1),0)+IF(COUNT(K20:AU20)&gt;1,LARGE(K20:AU20,2),0)+IF(COUNT(K20:AU20)&gt;2,LARGE(K20:AU20,3),0)+IF(COUNT(K20:AU20)&gt;3,LARGE(K20:AU20,4),0)+IF(COUNT(K20:AU20)&gt;4,LARGE(K20:AU20,5),0)+IF(COUNT(K20:AU20)&gt;5,LARGE(K20:AU20,6),0)+IF(COUNT(K20:AU20)&gt;6,LARGE(K20:AU20,7),0)+IF(COUNT(K20:AU20)&gt;7,LARGE(K20:AU20,8),0)+IF(COUNT(K20:AU20)&gt;8,LARGE(K20:AU20,9),0)+IF(COUNT(K20:AU20)&gt;9,LARGE(K20:AU20,10),0)+IF(COUNT(K20:AU20)&gt;10,LARGE(K20:AU20,11),0)+IF(COUNT(K20:AU20)&gt;11,LARGE(K20:AU20,12),0)+IF(COUNT(K20:AU20)&gt;12,LARGE(K20:AU20,13),0)+IF(COUNT(K20:AU20)&gt;13,LARGE(K20:AU20,14),0)+IF(COUNT(K20:AU20)&gt;14,LARGE(K20:AU20,15),0)</f>
        <v>48</v>
      </c>
      <c r="E20" s="9">
        <f>IF(COUNT(K20:AU20)&lt;22,IF(COUNT(K20:AU20)&gt;14,(COUNT(K20:AU20)-15),0)*20,120)</f>
        <v>0</v>
      </c>
      <c r="F20" s="23">
        <f>D20+E20</f>
        <v>48</v>
      </c>
      <c r="G20" s="3" t="s">
        <v>77</v>
      </c>
      <c r="H20" s="24" t="s">
        <v>78</v>
      </c>
      <c r="I20" s="24">
        <v>1998</v>
      </c>
      <c r="J20" s="24"/>
      <c r="N20" s="11"/>
      <c r="O20" s="10"/>
      <c r="U20" s="3">
        <v>48</v>
      </c>
    </row>
    <row r="21" spans="1:48" ht="13.5" customHeight="1">
      <c r="A21" s="2"/>
      <c r="B21" s="8">
        <f>SUM(K21:AV21)</f>
        <v>48</v>
      </c>
      <c r="C21" s="8">
        <f>COUNT(K21:AU21)</f>
        <v>1</v>
      </c>
      <c r="D21" s="8">
        <f>IF(COUNT(K21:AV21)&gt;0,LARGE(K21:AU21,1),0)+IF(COUNT(K21:AU21)&gt;1,LARGE(K21:AU21,2),0)+IF(COUNT(K21:AU21)&gt;2,LARGE(K21:AU21,3),0)+IF(COUNT(K21:AU21)&gt;3,LARGE(K21:AU21,4),0)+IF(COUNT(K21:AU21)&gt;4,LARGE(K21:AU21,5),0)+IF(COUNT(K21:AU21)&gt;5,LARGE(K21:AU21,6),0)+IF(COUNT(K21:AU21)&gt;6,LARGE(K21:AU21,7),0)+IF(COUNT(K21:AU21)&gt;7,LARGE(K21:AU21,8),0)+IF(COUNT(K21:AU21)&gt;8,LARGE(K21:AU21,9),0)+IF(COUNT(K21:AU21)&gt;9,LARGE(K21:AU21,10),0)+IF(COUNT(K21:AU21)&gt;10,LARGE(K21:AU21,11),0)+IF(COUNT(K21:AU21)&gt;11,LARGE(K21:AU21,12),0)+IF(COUNT(K21:AU21)&gt;12,LARGE(K21:AU21,13),0)+IF(COUNT(K21:AU21)&gt;13,LARGE(K21:AU21,14),0)+IF(COUNT(K21:AU21)&gt;14,LARGE(K21:AU21,15),0)</f>
        <v>48</v>
      </c>
      <c r="E21" s="8">
        <f>IF(COUNT(K21:AU21)&lt;22,IF(COUNT(K21:AU21)&gt;14,(COUNT(K21:AU21)-15),0)*20,120)</f>
        <v>0</v>
      </c>
      <c r="F21" s="23">
        <f>D21+E21</f>
        <v>48</v>
      </c>
      <c r="G21" s="3" t="s">
        <v>52</v>
      </c>
      <c r="H21" s="3" t="s">
        <v>53</v>
      </c>
      <c r="I21" s="3">
        <v>1998</v>
      </c>
      <c r="K21" s="2"/>
      <c r="L21" s="22">
        <v>48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</row>
    <row r="22" spans="1:15" ht="13.5" customHeight="1">
      <c r="A22" s="2"/>
      <c r="B22" s="8">
        <f>SUM(K22:AV22)</f>
        <v>47</v>
      </c>
      <c r="C22" s="8">
        <f>COUNT(K22:AU22)</f>
        <v>1</v>
      </c>
      <c r="D22" s="8">
        <f>IF(COUNT(K22:AV22)&gt;0,LARGE(K22:AU22,1),0)+IF(COUNT(K22:AU22)&gt;1,LARGE(K22:AU22,2),0)+IF(COUNT(K22:AU22)&gt;2,LARGE(K22:AU22,3),0)+IF(COUNT(K22:AU22)&gt;3,LARGE(K22:AU22,4),0)+IF(COUNT(K22:AU22)&gt;4,LARGE(K22:AU22,5),0)+IF(COUNT(K22:AU22)&gt;5,LARGE(K22:AU22,6),0)+IF(COUNT(K22:AU22)&gt;6,LARGE(K22:AU22,7),0)+IF(COUNT(K22:AU22)&gt;7,LARGE(K22:AU22,8),0)+IF(COUNT(K22:AU22)&gt;8,LARGE(K22:AU22,9),0)+IF(COUNT(K22:AU22)&gt;9,LARGE(K22:AU22,10),0)+IF(COUNT(K22:AU22)&gt;10,LARGE(K22:AU22,11),0)+IF(COUNT(K22:AU22)&gt;11,LARGE(K22:AU22,12),0)+IF(COUNT(K22:AU22)&gt;12,LARGE(K22:AU22,13),0)+IF(COUNT(K22:AU22)&gt;13,LARGE(K22:AU22,14),0)+IF(COUNT(K22:AU22)&gt;14,LARGE(K22:AU22,15),0)</f>
        <v>47</v>
      </c>
      <c r="E22" s="9">
        <f>IF(COUNT(K22:AU22)&lt;22,IF(COUNT(K22:AU22)&gt;14,(COUNT(K22:AU22)-15),0)*20,120)</f>
        <v>0</v>
      </c>
      <c r="F22" s="23">
        <f>D22+E22</f>
        <v>47</v>
      </c>
      <c r="G22" s="27" t="s">
        <v>94</v>
      </c>
      <c r="H22" s="27" t="s">
        <v>95</v>
      </c>
      <c r="I22" s="28">
        <v>35796</v>
      </c>
      <c r="J22" s="29" t="s">
        <v>96</v>
      </c>
      <c r="O22" s="2">
        <v>47</v>
      </c>
    </row>
    <row r="23" spans="1:48" ht="13.5" customHeight="1">
      <c r="A23" s="2"/>
      <c r="B23" s="8">
        <f>SUM(K23:AV23)</f>
        <v>47</v>
      </c>
      <c r="C23" s="8">
        <f>COUNT(K23:AU23)</f>
        <v>1</v>
      </c>
      <c r="D23" s="8">
        <f>IF(COUNT(K23:AV23)&gt;0,LARGE(K23:AU23,1),0)+IF(COUNT(K23:AU23)&gt;1,LARGE(K23:AU23,2),0)+IF(COUNT(K23:AU23)&gt;2,LARGE(K23:AU23,3),0)+IF(COUNT(K23:AU23)&gt;3,LARGE(K23:AU23,4),0)+IF(COUNT(K23:AU23)&gt;4,LARGE(K23:AU23,5),0)+IF(COUNT(K23:AU23)&gt;5,LARGE(K23:AU23,6),0)+IF(COUNT(K23:AU23)&gt;6,LARGE(K23:AU23,7),0)+IF(COUNT(K23:AU23)&gt;7,LARGE(K23:AU23,8),0)+IF(COUNT(K23:AU23)&gt;8,LARGE(K23:AU23,9),0)+IF(COUNT(K23:AU23)&gt;9,LARGE(K23:AU23,10),0)+IF(COUNT(K23:AU23)&gt;10,LARGE(K23:AU23,11),0)+IF(COUNT(K23:AU23)&gt;11,LARGE(K23:AU23,12),0)+IF(COUNT(K23:AU23)&gt;12,LARGE(K23:AU23,13),0)+IF(COUNT(K23:AU23)&gt;13,LARGE(K23:AU23,14),0)+IF(COUNT(K23:AU23)&gt;14,LARGE(K23:AU23,15),0)</f>
        <v>47</v>
      </c>
      <c r="E23" s="8">
        <f>IF(COUNT(K23:AU23)&lt;22,IF(COUNT(K23:AU23)&gt;14,(COUNT(K23:AU23)-15),0)*20,120)</f>
        <v>0</v>
      </c>
      <c r="F23" s="23">
        <f>D23+E23</f>
        <v>47</v>
      </c>
      <c r="G23" s="3" t="s">
        <v>54</v>
      </c>
      <c r="H23" s="3" t="s">
        <v>55</v>
      </c>
      <c r="I23" s="3">
        <v>1997</v>
      </c>
      <c r="K23" s="22"/>
      <c r="L23" s="22">
        <v>47</v>
      </c>
      <c r="M23" s="22"/>
      <c r="N23" s="22"/>
      <c r="O23" s="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1"/>
      <c r="AV23" s="11"/>
    </row>
    <row r="24" spans="1:15" ht="13.5" customHeight="1">
      <c r="A24" s="2"/>
      <c r="B24" s="8">
        <f>SUM(K24:AV24)</f>
        <v>46</v>
      </c>
      <c r="C24" s="8">
        <f>COUNT(K24:AU24)</f>
        <v>1</v>
      </c>
      <c r="D24" s="8">
        <f>IF(COUNT(K24:AV24)&gt;0,LARGE(K24:AU24,1),0)+IF(COUNT(K24:AU24)&gt;1,LARGE(K24:AU24,2),0)+IF(COUNT(K24:AU24)&gt;2,LARGE(K24:AU24,3),0)+IF(COUNT(K24:AU24)&gt;3,LARGE(K24:AU24,4),0)+IF(COUNT(K24:AU24)&gt;4,LARGE(K24:AU24,5),0)+IF(COUNT(K24:AU24)&gt;5,LARGE(K24:AU24,6),0)+IF(COUNT(K24:AU24)&gt;6,LARGE(K24:AU24,7),0)+IF(COUNT(K24:AU24)&gt;7,LARGE(K24:AU24,8),0)+IF(COUNT(K24:AU24)&gt;8,LARGE(K24:AU24,9),0)+IF(COUNT(K24:AU24)&gt;9,LARGE(K24:AU24,10),0)+IF(COUNT(K24:AU24)&gt;10,LARGE(K24:AU24,11),0)+IF(COUNT(K24:AU24)&gt;11,LARGE(K24:AU24,12),0)+IF(COUNT(K24:AU24)&gt;12,LARGE(K24:AU24,13),0)+IF(COUNT(K24:AU24)&gt;13,LARGE(K24:AU24,14),0)+IF(COUNT(K24:AU24)&gt;14,LARGE(K24:AU24,15),0)</f>
        <v>46</v>
      </c>
      <c r="E24" s="9">
        <f>IF(COUNT(K24:AU24)&lt;22,IF(COUNT(K24:AU24)&gt;14,(COUNT(K24:AU24)-15),0)*20,120)</f>
        <v>0</v>
      </c>
      <c r="F24" s="23">
        <f>D24+E24</f>
        <v>46</v>
      </c>
      <c r="G24" s="27" t="s">
        <v>97</v>
      </c>
      <c r="H24" s="27" t="s">
        <v>98</v>
      </c>
      <c r="I24" s="28">
        <v>35431</v>
      </c>
      <c r="J24" s="29"/>
      <c r="O24" s="3">
        <v>46</v>
      </c>
    </row>
    <row r="25" spans="1:48" ht="13.5" customHeight="1">
      <c r="A25" s="2"/>
      <c r="B25" s="8">
        <f>SUM(K25:AV25)</f>
        <v>46</v>
      </c>
      <c r="C25" s="8">
        <f>COUNT(K25:AU25)</f>
        <v>1</v>
      </c>
      <c r="D25" s="8">
        <f>IF(COUNT(K25:AV25)&gt;0,LARGE(K25:AU25,1),0)+IF(COUNT(K25:AU25)&gt;1,LARGE(K25:AU25,2),0)+IF(COUNT(K25:AU25)&gt;2,LARGE(K25:AU25,3),0)+IF(COUNT(K25:AU25)&gt;3,LARGE(K25:AU25,4),0)+IF(COUNT(K25:AU25)&gt;4,LARGE(K25:AU25,5),0)+IF(COUNT(K25:AU25)&gt;5,LARGE(K25:AU25,6),0)+IF(COUNT(K25:AU25)&gt;6,LARGE(K25:AU25,7),0)+IF(COUNT(K25:AU25)&gt;7,LARGE(K25:AU25,8),0)+IF(COUNT(K25:AU25)&gt;8,LARGE(K25:AU25,9),0)+IF(COUNT(K25:AU25)&gt;9,LARGE(K25:AU25,10),0)+IF(COUNT(K25:AU25)&gt;10,LARGE(K25:AU25,11),0)+IF(COUNT(K25:AU25)&gt;11,LARGE(K25:AU25,12),0)+IF(COUNT(K25:AU25)&gt;12,LARGE(K25:AU25,13),0)+IF(COUNT(K25:AU25)&gt;13,LARGE(K25:AU25,14),0)+IF(COUNT(K25:AU25)&gt;14,LARGE(K25:AU25,15),0)</f>
        <v>46</v>
      </c>
      <c r="E25" s="9">
        <f>IF(COUNT(K25:AU25)&lt;22,IF(COUNT(K25:AU25)&gt;14,(COUNT(K25:AU25)-15),0)*20,120)</f>
        <v>0</v>
      </c>
      <c r="F25" s="23">
        <f>D25+E25</f>
        <v>46</v>
      </c>
      <c r="G25" s="3" t="s">
        <v>56</v>
      </c>
      <c r="H25" s="3" t="s">
        <v>57</v>
      </c>
      <c r="I25" s="3">
        <v>1998</v>
      </c>
      <c r="K25" s="2"/>
      <c r="L25" s="22">
        <v>46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</row>
    <row r="26" spans="1:48" ht="13.5" customHeight="1">
      <c r="A26" s="2"/>
      <c r="B26" s="8">
        <f>SUM(K26:AV26)</f>
        <v>45</v>
      </c>
      <c r="C26" s="8">
        <f>COUNT(K26:AU26)</f>
        <v>1</v>
      </c>
      <c r="D26" s="8">
        <f>IF(COUNT(K26:AV26)&gt;0,LARGE(K26:AU26,1),0)+IF(COUNT(K26:AU26)&gt;1,LARGE(K26:AU26,2),0)+IF(COUNT(K26:AU26)&gt;2,LARGE(K26:AU26,3),0)+IF(COUNT(K26:AU26)&gt;3,LARGE(K26:AU26,4),0)+IF(COUNT(K26:AU26)&gt;4,LARGE(K26:AU26,5),0)+IF(COUNT(K26:AU26)&gt;5,LARGE(K26:AU26,6),0)+IF(COUNT(K26:AU26)&gt;6,LARGE(K26:AU26,7),0)+IF(COUNT(K26:AU26)&gt;7,LARGE(K26:AU26,8),0)+IF(COUNT(K26:AU26)&gt;8,LARGE(K26:AU26,9),0)+IF(COUNT(K26:AU26)&gt;9,LARGE(K26:AU26,10),0)+IF(COUNT(K26:AU26)&gt;10,LARGE(K26:AU26,11),0)+IF(COUNT(K26:AU26)&gt;11,LARGE(K26:AU26,12),0)+IF(COUNT(K26:AU26)&gt;12,LARGE(K26:AU26,13),0)+IF(COUNT(K26:AU26)&gt;13,LARGE(K26:AU26,14),0)+IF(COUNT(K26:AU26)&gt;14,LARGE(K26:AU26,15),0)</f>
        <v>45</v>
      </c>
      <c r="E26" s="9">
        <f>IF(COUNT(K26:AU26)&lt;22,IF(COUNT(K26:AU26)&gt;14,(COUNT(K26:AU26)-15),0)*20,120)</f>
        <v>0</v>
      </c>
      <c r="F26" s="23">
        <f>D26+E26</f>
        <v>45</v>
      </c>
      <c r="G26" s="27" t="s">
        <v>99</v>
      </c>
      <c r="H26" s="27" t="s">
        <v>100</v>
      </c>
      <c r="I26" s="28">
        <v>35796</v>
      </c>
      <c r="J26" s="29" t="s">
        <v>96</v>
      </c>
      <c r="O26" s="2">
        <v>45</v>
      </c>
      <c r="AU26" s="1"/>
      <c r="AV26" s="11"/>
    </row>
    <row r="27" spans="1:48" ht="13.5" customHeight="1">
      <c r="A27" s="2"/>
      <c r="B27" s="8">
        <f>SUM(K27:AV27)</f>
        <v>45</v>
      </c>
      <c r="C27" s="8">
        <f>COUNT(K27:AU27)</f>
        <v>1</v>
      </c>
      <c r="D27" s="8">
        <f>IF(COUNT(K27:AV27)&gt;0,LARGE(K27:AU27,1),0)+IF(COUNT(K27:AU27)&gt;1,LARGE(K27:AU27,2),0)+IF(COUNT(K27:AU27)&gt;2,LARGE(K27:AU27,3),0)+IF(COUNT(K27:AU27)&gt;3,LARGE(K27:AU27,4),0)+IF(COUNT(K27:AU27)&gt;4,LARGE(K27:AU27,5),0)+IF(COUNT(K27:AU27)&gt;5,LARGE(K27:AU27,6),0)+IF(COUNT(K27:AU27)&gt;6,LARGE(K27:AU27,7),0)+IF(COUNT(K27:AU27)&gt;7,LARGE(K27:AU27,8),0)+IF(COUNT(K27:AU27)&gt;8,LARGE(K27:AU27,9),0)+IF(COUNT(K27:AU27)&gt;9,LARGE(K27:AU27,10),0)+IF(COUNT(K27:AU27)&gt;10,LARGE(K27:AU27,11),0)+IF(COUNT(K27:AU27)&gt;11,LARGE(K27:AU27,12),0)+IF(COUNT(K27:AU27)&gt;12,LARGE(K27:AU27,13),0)+IF(COUNT(K27:AU27)&gt;13,LARGE(K27:AU27,14),0)+IF(COUNT(K27:AU27)&gt;14,LARGE(K27:AU27,15),0)</f>
        <v>45</v>
      </c>
      <c r="E27" s="9">
        <f>IF(COUNT(K27:AU27)&lt;22,IF(COUNT(K27:AU27)&gt;14,(COUNT(K27:AU27)-15),0)*20,120)</f>
        <v>0</v>
      </c>
      <c r="F27" s="23">
        <f>D27+E27</f>
        <v>45</v>
      </c>
      <c r="G27" s="3" t="s">
        <v>58</v>
      </c>
      <c r="H27" s="3" t="s">
        <v>59</v>
      </c>
      <c r="I27" s="3">
        <v>1997</v>
      </c>
      <c r="J27" s="3" t="s">
        <v>60</v>
      </c>
      <c r="K27" s="22"/>
      <c r="L27" s="22">
        <v>45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1"/>
      <c r="AV27" s="11"/>
    </row>
    <row r="28" spans="1:46" ht="13.5" customHeight="1">
      <c r="A28" s="2"/>
      <c r="B28" s="8">
        <f>SUM(K28:AV28)</f>
        <v>44</v>
      </c>
      <c r="C28" s="8">
        <f>COUNT(K28:AU28)</f>
        <v>1</v>
      </c>
      <c r="D28" s="8">
        <f>IF(COUNT(K28:AV28)&gt;0,LARGE(K28:AU28,1),0)+IF(COUNT(K28:AU28)&gt;1,LARGE(K28:AU28,2),0)+IF(COUNT(K28:AU28)&gt;2,LARGE(K28:AU28,3),0)+IF(COUNT(K28:AU28)&gt;3,LARGE(K28:AU28,4),0)+IF(COUNT(K28:AU28)&gt;4,LARGE(K28:AU28,5),0)+IF(COUNT(K28:AU28)&gt;5,LARGE(K28:AU28,6),0)+IF(COUNT(K28:AU28)&gt;6,LARGE(K28:AU28,7),0)+IF(COUNT(K28:AU28)&gt;7,LARGE(K28:AU28,8),0)+IF(COUNT(K28:AU28)&gt;8,LARGE(K28:AU28,9),0)+IF(COUNT(K28:AU28)&gt;9,LARGE(K28:AU28,10),0)+IF(COUNT(K28:AU28)&gt;10,LARGE(K28:AU28,11),0)+IF(COUNT(K28:AU28)&gt;11,LARGE(K28:AU28,12),0)+IF(COUNT(K28:AU28)&gt;12,LARGE(K28:AU28,13),0)+IF(COUNT(K28:AU28)&gt;13,LARGE(K28:AU28,14),0)+IF(COUNT(K28:AU28)&gt;14,LARGE(K28:AU28,15),0)</f>
        <v>44</v>
      </c>
      <c r="E28" s="9">
        <f>IF(COUNT(K28:AU28)&lt;22,IF(COUNT(K28:AU28)&gt;14,(COUNT(K28:AU28)-15),0)*20,120)</f>
        <v>0</v>
      </c>
      <c r="F28" s="23">
        <f>D28+E28</f>
        <v>44</v>
      </c>
      <c r="G28" s="27" t="s">
        <v>101</v>
      </c>
      <c r="H28" s="27" t="s">
        <v>102</v>
      </c>
      <c r="I28" s="28">
        <v>35431</v>
      </c>
      <c r="J28" s="29"/>
      <c r="K28" s="2"/>
      <c r="L28" s="2"/>
      <c r="M28" s="2"/>
      <c r="N28" s="2"/>
      <c r="O28" s="3">
        <v>44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15" ht="13.5" customHeight="1">
      <c r="A29" s="2"/>
      <c r="B29" s="8">
        <f>SUM(K29:AV29)</f>
        <v>43</v>
      </c>
      <c r="C29" s="8">
        <f>COUNT(K29:AU29)</f>
        <v>1</v>
      </c>
      <c r="D29" s="8">
        <f>IF(COUNT(K29:AV29)&gt;0,LARGE(K29:AU29,1),0)+IF(COUNT(K29:AU29)&gt;1,LARGE(K29:AU29,2),0)+IF(COUNT(K29:AU29)&gt;2,LARGE(K29:AU29,3),0)+IF(COUNT(K29:AU29)&gt;3,LARGE(K29:AU29,4),0)+IF(COUNT(K29:AU29)&gt;4,LARGE(K29:AU29,5),0)+IF(COUNT(K29:AU29)&gt;5,LARGE(K29:AU29,6),0)+IF(COUNT(K29:AU29)&gt;6,LARGE(K29:AU29,7),0)+IF(COUNT(K29:AU29)&gt;7,LARGE(K29:AU29,8),0)+IF(COUNT(K29:AU29)&gt;8,LARGE(K29:AU29,9),0)+IF(COUNT(K29:AU29)&gt;9,LARGE(K29:AU29,10),0)+IF(COUNT(K29:AU29)&gt;10,LARGE(K29:AU29,11),0)+IF(COUNT(K29:AU29)&gt;11,LARGE(K29:AU29,12),0)+IF(COUNT(K29:AU29)&gt;12,LARGE(K29:AU29,13),0)+IF(COUNT(K29:AU29)&gt;13,LARGE(K29:AU29,14),0)+IF(COUNT(K29:AU29)&gt;14,LARGE(K29:AU29,15),0)</f>
        <v>43</v>
      </c>
      <c r="E29" s="9">
        <f>IF(COUNT(K29:AU29)&lt;22,IF(COUNT(K29:AU29)&gt;14,(COUNT(K29:AU29)-15),0)*20,120)</f>
        <v>0</v>
      </c>
      <c r="F29" s="23">
        <f>D29+E29</f>
        <v>43</v>
      </c>
      <c r="G29" s="27" t="s">
        <v>103</v>
      </c>
      <c r="H29" s="27" t="s">
        <v>104</v>
      </c>
      <c r="I29" s="28">
        <v>35796</v>
      </c>
      <c r="J29" s="29" t="s">
        <v>96</v>
      </c>
      <c r="O29" s="2">
        <v>43</v>
      </c>
    </row>
    <row r="30" spans="1:15" ht="13.5" customHeight="1">
      <c r="A30" s="2"/>
      <c r="B30" s="8">
        <f>SUM(K30:AV30)</f>
        <v>42</v>
      </c>
      <c r="C30" s="8">
        <f>COUNT(K30:AU30)</f>
        <v>1</v>
      </c>
      <c r="D30" s="8">
        <f>IF(COUNT(K30:AV30)&gt;0,LARGE(K30:AU30,1),0)+IF(COUNT(K30:AU30)&gt;1,LARGE(K30:AU30,2),0)+IF(COUNT(K30:AU30)&gt;2,LARGE(K30:AU30,3),0)+IF(COUNT(K30:AU30)&gt;3,LARGE(K30:AU30,4),0)+IF(COUNT(K30:AU30)&gt;4,LARGE(K30:AU30,5),0)+IF(COUNT(K30:AU30)&gt;5,LARGE(K30:AU30,6),0)+IF(COUNT(K30:AU30)&gt;6,LARGE(K30:AU30,7),0)+IF(COUNT(K30:AU30)&gt;7,LARGE(K30:AU30,8),0)+IF(COUNT(K30:AU30)&gt;8,LARGE(K30:AU30,9),0)+IF(COUNT(K30:AU30)&gt;9,LARGE(K30:AU30,10),0)+IF(COUNT(K30:AU30)&gt;10,LARGE(K30:AU30,11),0)+IF(COUNT(K30:AU30)&gt;11,LARGE(K30:AU30,12),0)+IF(COUNT(K30:AU30)&gt;12,LARGE(K30:AU30,13),0)+IF(COUNT(K30:AU30)&gt;13,LARGE(K30:AU30,14),0)+IF(COUNT(K30:AU30)&gt;14,LARGE(K30:AU30,15),0)</f>
        <v>42</v>
      </c>
      <c r="E30" s="9">
        <f>IF(COUNT(K30:AU30)&lt;22,IF(COUNT(K30:AU30)&gt;14,(COUNT(K30:AU30)-15),0)*20,120)</f>
        <v>0</v>
      </c>
      <c r="F30" s="23">
        <f>D30+E30</f>
        <v>42</v>
      </c>
      <c r="G30" s="27" t="s">
        <v>105</v>
      </c>
      <c r="H30" s="27" t="s">
        <v>106</v>
      </c>
      <c r="I30" s="28">
        <v>35796</v>
      </c>
      <c r="J30" s="29"/>
      <c r="O30" s="3">
        <v>42</v>
      </c>
    </row>
    <row r="31" spans="1:48" ht="13.5" customHeight="1">
      <c r="A31" s="2"/>
      <c r="B31" s="8">
        <f>SUM(K31:AV31)</f>
        <v>41</v>
      </c>
      <c r="C31" s="8">
        <f>COUNT(K31:AU31)</f>
        <v>1</v>
      </c>
      <c r="D31" s="8">
        <f>IF(COUNT(K31:AV31)&gt;0,LARGE(K31:AU31,1),0)+IF(COUNT(K31:AU31)&gt;1,LARGE(K31:AU31,2),0)+IF(COUNT(K31:AU31)&gt;2,LARGE(K31:AU31,3),0)+IF(COUNT(K31:AU31)&gt;3,LARGE(K31:AU31,4),0)+IF(COUNT(K31:AU31)&gt;4,LARGE(K31:AU31,5),0)+IF(COUNT(K31:AU31)&gt;5,LARGE(K31:AU31,6),0)+IF(COUNT(K31:AU31)&gt;6,LARGE(K31:AU31,7),0)+IF(COUNT(K31:AU31)&gt;7,LARGE(K31:AU31,8),0)+IF(COUNT(K31:AU31)&gt;8,LARGE(K31:AU31,9),0)+IF(COUNT(K31:AU31)&gt;9,LARGE(K31:AU31,10),0)+IF(COUNT(K31:AU31)&gt;10,LARGE(K31:AU31,11),0)+IF(COUNT(K31:AU31)&gt;11,LARGE(K31:AU31,12),0)+IF(COUNT(K31:AU31)&gt;12,LARGE(K31:AU31,13),0)+IF(COUNT(K31:AU31)&gt;13,LARGE(K31:AU31,14),0)+IF(COUNT(K31:AU31)&gt;14,LARGE(K31:AU31,15),0)</f>
        <v>41</v>
      </c>
      <c r="E31" s="9">
        <f>IF(COUNT(K31:AU31)&lt;22,IF(COUNT(K31:AU31)&gt;14,(COUNT(K31:AU31)-15),0)*20,120)</f>
        <v>0</v>
      </c>
      <c r="F31" s="23">
        <f>D31+E31</f>
        <v>41</v>
      </c>
      <c r="G31" s="27" t="s">
        <v>107</v>
      </c>
      <c r="H31" s="27" t="s">
        <v>108</v>
      </c>
      <c r="I31" s="28">
        <v>35796</v>
      </c>
      <c r="J31" s="29" t="s">
        <v>96</v>
      </c>
      <c r="K31" s="2"/>
      <c r="L31" s="2"/>
      <c r="M31" s="12"/>
      <c r="N31" s="2"/>
      <c r="O31" s="2">
        <v>41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1"/>
      <c r="AV31" s="11"/>
    </row>
    <row r="32" spans="1:15" ht="13.5" customHeight="1">
      <c r="A32" s="2"/>
      <c r="B32" s="8">
        <f>SUM(K32:AV32)</f>
        <v>40</v>
      </c>
      <c r="C32" s="8">
        <f>COUNT(K32:AU32)</f>
        <v>1</v>
      </c>
      <c r="D32" s="8">
        <f>IF(COUNT(K32:AV32)&gt;0,LARGE(K32:AU32,1),0)+IF(COUNT(K32:AU32)&gt;1,LARGE(K32:AU32,2),0)+IF(COUNT(K32:AU32)&gt;2,LARGE(K32:AU32,3),0)+IF(COUNT(K32:AU32)&gt;3,LARGE(K32:AU32,4),0)+IF(COUNT(K32:AU32)&gt;4,LARGE(K32:AU32,5),0)+IF(COUNT(K32:AU32)&gt;5,LARGE(K32:AU32,6),0)+IF(COUNT(K32:AU32)&gt;6,LARGE(K32:AU32,7),0)+IF(COUNT(K32:AU32)&gt;7,LARGE(K32:AU32,8),0)+IF(COUNT(K32:AU32)&gt;8,LARGE(K32:AU32,9),0)+IF(COUNT(K32:AU32)&gt;9,LARGE(K32:AU32,10),0)+IF(COUNT(K32:AU32)&gt;10,LARGE(K32:AU32,11),0)+IF(COUNT(K32:AU32)&gt;11,LARGE(K32:AU32,12),0)+IF(COUNT(K32:AU32)&gt;12,LARGE(K32:AU32,13),0)+IF(COUNT(K32:AU32)&gt;13,LARGE(K32:AU32,14),0)+IF(COUNT(K32:AU32)&gt;14,LARGE(K32:AU32,15),0)</f>
        <v>40</v>
      </c>
      <c r="E32" s="9">
        <f>IF(COUNT(K32:AU32)&lt;22,IF(COUNT(K32:AU32)&gt;14,(COUNT(K32:AU32)-15),0)*20,120)</f>
        <v>0</v>
      </c>
      <c r="F32" s="23">
        <f>D32+E32</f>
        <v>40</v>
      </c>
      <c r="G32" s="27" t="s">
        <v>109</v>
      </c>
      <c r="H32" s="27" t="s">
        <v>110</v>
      </c>
      <c r="I32" s="28">
        <v>35796</v>
      </c>
      <c r="J32" s="29" t="s">
        <v>96</v>
      </c>
      <c r="O32" s="3">
        <v>40</v>
      </c>
    </row>
    <row r="33" spans="1:15" ht="13.5" customHeight="1">
      <c r="A33" s="2"/>
      <c r="B33" s="8">
        <f>SUM(K33:AV33)</f>
        <v>39</v>
      </c>
      <c r="C33" s="8">
        <f>COUNT(K33:AU33)</f>
        <v>1</v>
      </c>
      <c r="D33" s="8">
        <f>IF(COUNT(K33:AV33)&gt;0,LARGE(K33:AU33,1),0)+IF(COUNT(K33:AU33)&gt;1,LARGE(K33:AU33,2),0)+IF(COUNT(K33:AU33)&gt;2,LARGE(K33:AU33,3),0)+IF(COUNT(K33:AU33)&gt;3,LARGE(K33:AU33,4),0)+IF(COUNT(K33:AU33)&gt;4,LARGE(K33:AU33,5),0)+IF(COUNT(K33:AU33)&gt;5,LARGE(K33:AU33,6),0)+IF(COUNT(K33:AU33)&gt;6,LARGE(K33:AU33,7),0)+IF(COUNT(K33:AU33)&gt;7,LARGE(K33:AU33,8),0)+IF(COUNT(K33:AU33)&gt;8,LARGE(K33:AU33,9),0)+IF(COUNT(K33:AU33)&gt;9,LARGE(K33:AU33,10),0)+IF(COUNT(K33:AU33)&gt;10,LARGE(K33:AU33,11),0)+IF(COUNT(K33:AU33)&gt;11,LARGE(K33:AU33,12),0)+IF(COUNT(K33:AU33)&gt;12,LARGE(K33:AU33,13),0)+IF(COUNT(K33:AU33)&gt;13,LARGE(K33:AU33,14),0)+IF(COUNT(K33:AU33)&gt;14,LARGE(K33:AU33,15),0)</f>
        <v>39</v>
      </c>
      <c r="E33" s="9">
        <f>IF(COUNT(K33:AU33)&lt;22,IF(COUNT(K33:AU33)&gt;14,(COUNT(K33:AU33)-15),0)*20,120)</f>
        <v>0</v>
      </c>
      <c r="F33" s="23">
        <f>D33+E33</f>
        <v>39</v>
      </c>
      <c r="G33" s="27" t="s">
        <v>111</v>
      </c>
      <c r="H33" s="27" t="s">
        <v>112</v>
      </c>
      <c r="I33" s="28">
        <v>35796</v>
      </c>
      <c r="J33" s="29" t="s">
        <v>96</v>
      </c>
      <c r="O33" s="2">
        <v>39</v>
      </c>
    </row>
    <row r="34" spans="1:10" ht="13.5" customHeight="1">
      <c r="A34" s="2"/>
      <c r="G34" s="13"/>
      <c r="H34" s="13"/>
      <c r="I34" s="13"/>
      <c r="J34" s="13"/>
    </row>
    <row r="35" spans="1:10" ht="13.5" customHeight="1">
      <c r="A35" s="2"/>
      <c r="G35" s="13"/>
      <c r="H35" s="13"/>
      <c r="I35" s="13"/>
      <c r="J35" s="13"/>
    </row>
    <row r="36" spans="1:10" ht="13.5" customHeight="1">
      <c r="A36" s="2"/>
      <c r="G36" s="13"/>
      <c r="H36" s="13"/>
      <c r="I36" s="13"/>
      <c r="J36" s="13"/>
    </row>
    <row r="37" spans="1:10" ht="13.5" customHeight="1">
      <c r="A37" s="2"/>
      <c r="G37" s="13"/>
      <c r="H37" s="13"/>
      <c r="I37" s="13"/>
      <c r="J37" s="13"/>
    </row>
    <row r="38" spans="1:10" ht="13.5" customHeight="1">
      <c r="A38" s="2"/>
      <c r="G38" s="13"/>
      <c r="H38" s="13"/>
      <c r="I38" s="13"/>
      <c r="J38" s="13"/>
    </row>
    <row r="39" spans="1:10" ht="13.5" customHeight="1">
      <c r="A39" s="2"/>
      <c r="G39" s="14"/>
      <c r="I39" s="14"/>
      <c r="J39" s="14"/>
    </row>
    <row r="40" spans="1:10" ht="13.5" customHeight="1">
      <c r="A40" s="2"/>
      <c r="G40" s="14"/>
      <c r="I40" s="14"/>
      <c r="J40" s="14"/>
    </row>
    <row r="41" ht="13.5" customHeight="1">
      <c r="A41" s="2"/>
    </row>
    <row r="42" ht="13.5" customHeight="1">
      <c r="A42" s="2"/>
    </row>
    <row r="43" ht="13.5" customHeight="1">
      <c r="A43" s="2"/>
    </row>
    <row r="44" ht="13.5" customHeight="1">
      <c r="A44" s="2"/>
    </row>
    <row r="45" ht="13.5" customHeight="1">
      <c r="A45" s="2"/>
    </row>
    <row r="46" ht="13.5" customHeight="1">
      <c r="A46" s="2"/>
    </row>
    <row r="47" ht="13.5" customHeight="1">
      <c r="A47" s="2"/>
    </row>
    <row r="48" ht="13.5" customHeight="1">
      <c r="A48" s="2"/>
    </row>
    <row r="49" ht="13.5" customHeight="1">
      <c r="A49" s="2"/>
    </row>
    <row r="50" ht="13.5" customHeight="1">
      <c r="A50" s="2"/>
    </row>
    <row r="51" ht="13.5" customHeight="1">
      <c r="A51" s="2"/>
    </row>
    <row r="52" ht="13.5" customHeight="1">
      <c r="A52" s="2"/>
    </row>
    <row r="53" ht="13.5" customHeight="1">
      <c r="A53" s="2"/>
    </row>
    <row r="54" ht="13.5" customHeight="1">
      <c r="A54" s="2"/>
    </row>
    <row r="55" ht="13.5" customHeight="1">
      <c r="A55" s="2"/>
    </row>
    <row r="56" ht="13.5" customHeight="1">
      <c r="A56" s="2"/>
    </row>
    <row r="57" ht="13.5" customHeight="1">
      <c r="A57" s="2"/>
    </row>
    <row r="58" ht="13.5" customHeight="1">
      <c r="A58" s="2"/>
    </row>
    <row r="59" ht="13.5" customHeight="1">
      <c r="A59" s="2"/>
    </row>
    <row r="60" ht="13.5" customHeight="1">
      <c r="A60" s="2"/>
    </row>
    <row r="61" ht="13.5" customHeight="1">
      <c r="A61" s="2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  <row r="70" ht="13.5" customHeight="1">
      <c r="A70" s="2"/>
    </row>
    <row r="71" ht="13.5" customHeight="1">
      <c r="A71" s="2"/>
    </row>
    <row r="72" ht="13.5" customHeight="1">
      <c r="A72" s="2"/>
    </row>
    <row r="73" ht="13.5" customHeight="1">
      <c r="A73" s="2"/>
    </row>
    <row r="74" ht="13.5" customHeight="1">
      <c r="A74" s="2"/>
    </row>
    <row r="75" ht="13.5" customHeight="1">
      <c r="A75" s="2"/>
    </row>
    <row r="76" ht="13.5" customHeight="1">
      <c r="A76" s="2"/>
    </row>
    <row r="77" ht="13.5" customHeight="1">
      <c r="A77" s="2"/>
    </row>
    <row r="78" ht="13.5" customHeight="1">
      <c r="A78" s="2"/>
    </row>
    <row r="79" ht="13.5" customHeight="1">
      <c r="A79" s="2"/>
    </row>
    <row r="80" ht="13.5" customHeight="1">
      <c r="A80" s="2"/>
    </row>
  </sheetData>
  <sheetProtection/>
  <autoFilter ref="A2:AU2"/>
  <mergeCells count="1">
    <mergeCell ref="A1:N1"/>
  </mergeCell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dcterms:created xsi:type="dcterms:W3CDTF">2011-12-15T20:38:29Z</dcterms:created>
  <dcterms:modified xsi:type="dcterms:W3CDTF">2016-11-21T13:25:38Z</dcterms:modified>
  <cp:category/>
  <cp:version/>
  <cp:contentType/>
  <cp:contentStatus/>
</cp:coreProperties>
</file>