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0 (2017)" sheetId="1" r:id="rId1"/>
  </sheets>
  <definedNames>
    <definedName name="_xlnm._FilterDatabase" localSheetId="0" hidden="1">'M60 (2017)'!$A$2:$AT$2</definedName>
    <definedName name="_xlnm.Print_Titles" localSheetId="0">'M60 (2017)'!$2:$2</definedName>
  </definedNames>
  <calcPr fullCalcOnLoad="1"/>
</workbook>
</file>

<file path=xl/sharedStrings.xml><?xml version="1.0" encoding="utf-8"?>
<sst xmlns="http://schemas.openxmlformats.org/spreadsheetml/2006/main" count="646" uniqueCount="526">
  <si>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</si>
  <si>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</si>
  <si>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</si>
  <si>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</si>
  <si>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</si>
  <si>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</si>
  <si>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</si>
  <si>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</si>
  <si>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</si>
  <si>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</si>
  <si>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</si>
  <si>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</si>
  <si>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</si>
  <si>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</si>
  <si>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</si>
  <si>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</si>
  <si>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</si>
  <si>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</si>
  <si>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</si>
  <si>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</si>
  <si>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</si>
  <si>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</si>
  <si>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</si>
  <si>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</si>
  <si>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</si>
  <si>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</si>
  <si>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</si>
  <si>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</si>
  <si>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</si>
  <si>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</si>
  <si>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</si>
  <si>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</si>
  <si>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</si>
  <si>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</si>
  <si>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</si>
  <si>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</si>
  <si>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</si>
  <si>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</si>
  <si>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</si>
  <si>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</si>
  <si>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</si>
  <si>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</si>
  <si>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</si>
  <si>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</si>
  <si>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</si>
  <si>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Männer: 60 bis 64 Jahre alt  (Jg. 1957 bis 1953)</t>
  </si>
  <si>
    <t>Schneider</t>
  </si>
  <si>
    <t xml:space="preserve"> Heinz</t>
  </si>
  <si>
    <t>Hamich Runners e.V.</t>
  </si>
  <si>
    <t>Thess</t>
  </si>
  <si>
    <t xml:space="preserve"> Rainer</t>
  </si>
  <si>
    <t>Aachener TG</t>
  </si>
  <si>
    <t>Stamm</t>
  </si>
  <si>
    <t xml:space="preserve"> Ulrich</t>
  </si>
  <si>
    <t>DLC Aachen</t>
  </si>
  <si>
    <t>Koch</t>
  </si>
  <si>
    <t xml:space="preserve"> Peter</t>
  </si>
  <si>
    <t>Lauftreff IndeHahn</t>
  </si>
  <si>
    <t>Schroeder</t>
  </si>
  <si>
    <t xml:space="preserve"> Hans-Willi</t>
  </si>
  <si>
    <t>Run4fun Jülich</t>
  </si>
  <si>
    <t>Stüber</t>
  </si>
  <si>
    <t xml:space="preserve"> Gerald</t>
  </si>
  <si>
    <t>ATG Aachen</t>
  </si>
  <si>
    <t>Mamok</t>
  </si>
  <si>
    <t xml:space="preserve"> Artur</t>
  </si>
  <si>
    <t>DJK Elmar Kohlscheid</t>
  </si>
  <si>
    <t>Bierfeld</t>
  </si>
  <si>
    <t xml:space="preserve"> Franz-Josef</t>
  </si>
  <si>
    <t>Marathon-Club Eschweiler</t>
  </si>
  <si>
    <t>Pohl</t>
  </si>
  <si>
    <t xml:space="preserve"> Werner</t>
  </si>
  <si>
    <t>Mönchengladbacher TV 1848</t>
  </si>
  <si>
    <t>Kreus</t>
  </si>
  <si>
    <t>Brander SV Tri Team</t>
  </si>
  <si>
    <t>Fink</t>
  </si>
  <si>
    <t xml:space="preserve"> Edgar</t>
  </si>
  <si>
    <t>Peters</t>
  </si>
  <si>
    <t>TV Kalterherberg</t>
  </si>
  <si>
    <t>Meißner</t>
  </si>
  <si>
    <t xml:space="preserve"> Thomas</t>
  </si>
  <si>
    <t>SG Sparkasse Aachen</t>
  </si>
  <si>
    <t>Braun</t>
  </si>
  <si>
    <t xml:space="preserve"> Bobby</t>
  </si>
  <si>
    <t>Kreutz</t>
  </si>
  <si>
    <t xml:space="preserve"> Hanns</t>
  </si>
  <si>
    <t>Ripphausen</t>
  </si>
  <si>
    <t xml:space="preserve"> Heinrich</t>
  </si>
  <si>
    <t>Esser</t>
  </si>
  <si>
    <t>Alemannia Aachen</t>
  </si>
  <si>
    <t>Noll</t>
  </si>
  <si>
    <t xml:space="preserve"> Manfred</t>
  </si>
  <si>
    <t>Suermann</t>
  </si>
  <si>
    <t>SV Germania Dürwiß</t>
  </si>
  <si>
    <t>Schäfer</t>
  </si>
  <si>
    <t xml:space="preserve"> Hans</t>
  </si>
  <si>
    <t>Sauhs</t>
  </si>
  <si>
    <t xml:space="preserve"> Rüdiger</t>
  </si>
  <si>
    <t>FI Sport eV</t>
  </si>
  <si>
    <t>Peikert</t>
  </si>
  <si>
    <t xml:space="preserve"> Detlef</t>
  </si>
  <si>
    <t>Merken</t>
  </si>
  <si>
    <t xml:space="preserve"> Helmut</t>
  </si>
  <si>
    <t>Hamers</t>
  </si>
  <si>
    <t xml:space="preserve"> Harry</t>
  </si>
  <si>
    <t>Team Run Vicht...en</t>
  </si>
  <si>
    <t>Bastian</t>
  </si>
  <si>
    <t>BSG Jülich</t>
  </si>
  <si>
    <t>Schubert</t>
  </si>
  <si>
    <t>Rolf</t>
  </si>
  <si>
    <t>Vucans</t>
  </si>
  <si>
    <t>Mario</t>
  </si>
  <si>
    <t>Perius</t>
  </si>
  <si>
    <t>Franz-Josef</t>
  </si>
  <si>
    <t>Fath</t>
  </si>
  <si>
    <t>Minkenberg</t>
  </si>
  <si>
    <t>Rudi</t>
  </si>
  <si>
    <t>BSG Kreissparkasse Heinsberg</t>
  </si>
  <si>
    <t>Dreissen</t>
  </si>
  <si>
    <t>Hans</t>
  </si>
  <si>
    <t>Dreissen Gebäudetechnik GmbH</t>
  </si>
  <si>
    <t>Jürgen</t>
  </si>
  <si>
    <t>Kirschke</t>
  </si>
  <si>
    <t>Gerd</t>
  </si>
  <si>
    <t>SV Wuppertal Neuenhof</t>
  </si>
  <si>
    <t>Broens</t>
  </si>
  <si>
    <t>René</t>
  </si>
  <si>
    <t>Kranenbroek</t>
  </si>
  <si>
    <t>Barten</t>
  </si>
  <si>
    <t>Bernd</t>
  </si>
  <si>
    <t>Grates</t>
  </si>
  <si>
    <t>Wolfgang</t>
  </si>
  <si>
    <t>TuS Jahn Hilfarth</t>
  </si>
  <si>
    <t>Geitz</t>
  </si>
  <si>
    <t>Sjef</t>
  </si>
  <si>
    <t>Joeris</t>
  </si>
  <si>
    <t>Wilfried</t>
  </si>
  <si>
    <t>Jansen</t>
  </si>
  <si>
    <t>Karl-Josef</t>
  </si>
  <si>
    <t>Roob</t>
  </si>
  <si>
    <t>Bert</t>
  </si>
  <si>
    <t>Dohlen</t>
  </si>
  <si>
    <t>Flecken</t>
  </si>
  <si>
    <t>RV Kranenbroek Echt</t>
  </si>
  <si>
    <t>Axel</t>
  </si>
  <si>
    <t>Düsterwald</t>
  </si>
  <si>
    <t>Erwin</t>
  </si>
  <si>
    <t>Bundeswehr Bonn</t>
  </si>
  <si>
    <t>Stoffels</t>
  </si>
  <si>
    <t>Jack</t>
  </si>
  <si>
    <t>Burghard</t>
  </si>
  <si>
    <t>Gerhard</t>
  </si>
  <si>
    <t>Janssen</t>
  </si>
  <si>
    <t>Gruben</t>
  </si>
  <si>
    <t>Pfeifer</t>
  </si>
  <si>
    <t>Johann</t>
  </si>
  <si>
    <t>Prospex</t>
  </si>
  <si>
    <t>Rose</t>
  </si>
  <si>
    <t>Harald</t>
  </si>
  <si>
    <t>WDR MausLaufGruppe</t>
  </si>
  <si>
    <t>Busch</t>
  </si>
  <si>
    <t>Hans-Josef</t>
  </si>
  <si>
    <t>LTS Schirick</t>
  </si>
  <si>
    <t>Lieck</t>
  </si>
  <si>
    <t>Günter</t>
  </si>
  <si>
    <t>Leonhardt</t>
  </si>
  <si>
    <t>Klaus</t>
  </si>
  <si>
    <t>AS Düren 12</t>
  </si>
  <si>
    <t>Ulrich</t>
  </si>
  <si>
    <t>Thomas</t>
  </si>
  <si>
    <t>Betriebssportgemeinschaft der AOK Rheinland/Hamburg</t>
  </si>
  <si>
    <t>Feilen</t>
  </si>
  <si>
    <t>Lobles</t>
  </si>
  <si>
    <t>Johan</t>
  </si>
  <si>
    <t>Parellooprunners</t>
  </si>
  <si>
    <t>Diederen</t>
  </si>
  <si>
    <t>Charles</t>
  </si>
  <si>
    <t>Franz Peter</t>
  </si>
  <si>
    <t>Lemke</t>
  </si>
  <si>
    <t>Edwin</t>
  </si>
  <si>
    <t>Habets</t>
  </si>
  <si>
    <t>Eugene</t>
  </si>
  <si>
    <t>Schweig</t>
  </si>
  <si>
    <t>Norbert</t>
  </si>
  <si>
    <t>VT Kempen</t>
  </si>
  <si>
    <t>deVos</t>
  </si>
  <si>
    <t>Ben</t>
  </si>
  <si>
    <t>Brunssum</t>
  </si>
  <si>
    <t>Theeuwen</t>
  </si>
  <si>
    <t>Harrie</t>
  </si>
  <si>
    <t>Achilles-Top</t>
  </si>
  <si>
    <t>Boerakker</t>
  </si>
  <si>
    <t>NMJ</t>
  </si>
  <si>
    <t>IAC Duren e.V</t>
  </si>
  <si>
    <t>Baggen</t>
  </si>
  <si>
    <t>Math</t>
  </si>
  <si>
    <t xml:space="preserve"> Rolf</t>
  </si>
  <si>
    <t>Dammer</t>
  </si>
  <si>
    <t xml:space="preserve"> Gottfried</t>
  </si>
  <si>
    <t>Kempen</t>
  </si>
  <si>
    <t>SG ZONS</t>
  </si>
  <si>
    <t>Baudisch</t>
  </si>
  <si>
    <t xml:space="preserve"> Bernd</t>
  </si>
  <si>
    <t>Siebert</t>
  </si>
  <si>
    <t>SG Deutscher Bundestag</t>
  </si>
  <si>
    <t/>
  </si>
  <si>
    <t>Neuß</t>
  </si>
  <si>
    <t>LG Mützenich</t>
  </si>
  <si>
    <t xml:space="preserve"> Anton</t>
  </si>
  <si>
    <t>Cleven</t>
  </si>
  <si>
    <t>Maurice</t>
  </si>
  <si>
    <t>Vermeulen</t>
  </si>
  <si>
    <t>Ton</t>
  </si>
  <si>
    <t>Mevissen</t>
  </si>
  <si>
    <t>Peter</t>
  </si>
  <si>
    <t>Vossenleen 45</t>
  </si>
  <si>
    <t>Coervers</t>
  </si>
  <si>
    <t>John</t>
  </si>
  <si>
    <t>Beukenbosweg 10</t>
  </si>
  <si>
    <t>Offermans</t>
  </si>
  <si>
    <t>Henk</t>
  </si>
  <si>
    <t>Euterpelaan 122</t>
  </si>
  <si>
    <t>Widdershoven</t>
  </si>
  <si>
    <t>Jo</t>
  </si>
  <si>
    <t>Bas</t>
  </si>
  <si>
    <t>Zwaluwstraat 3</t>
  </si>
  <si>
    <t>Orbons</t>
  </si>
  <si>
    <t>Willem de Rijkelaan 5</t>
  </si>
  <si>
    <t>Pelzer</t>
  </si>
  <si>
    <t>Marcel</t>
  </si>
  <si>
    <t>Cantate 31</t>
  </si>
  <si>
    <t>Ballantyne</t>
  </si>
  <si>
    <t>Eric</t>
  </si>
  <si>
    <t>Kleikoelen 74</t>
  </si>
  <si>
    <t>Guillemard</t>
  </si>
  <si>
    <t>Didier</t>
  </si>
  <si>
    <t>mill pattes vitre france</t>
  </si>
  <si>
    <t>Güsting</t>
  </si>
  <si>
    <t>Laufmasche Hauset</t>
  </si>
  <si>
    <t>Roder</t>
  </si>
  <si>
    <t>Dembowski</t>
  </si>
  <si>
    <t>Walter</t>
  </si>
  <si>
    <t>Klein</t>
  </si>
  <si>
    <t>Hubert</t>
  </si>
  <si>
    <t>Perin</t>
  </si>
  <si>
    <t>Alain</t>
  </si>
  <si>
    <t>Junker</t>
  </si>
  <si>
    <t>Marc</t>
  </si>
  <si>
    <t>Willems</t>
  </si>
  <si>
    <t>Winfied</t>
  </si>
  <si>
    <t>AachenerTG</t>
  </si>
  <si>
    <t>Lotter</t>
  </si>
  <si>
    <t>De Backer</t>
  </si>
  <si>
    <t>Listl</t>
  </si>
  <si>
    <t>Bernhard</t>
  </si>
  <si>
    <t>Wolff</t>
  </si>
  <si>
    <t>Berthold</t>
  </si>
  <si>
    <t>Josse</t>
  </si>
  <si>
    <t>Noel</t>
  </si>
  <si>
    <t>FN O6</t>
  </si>
  <si>
    <t>Brauers</t>
  </si>
  <si>
    <t>Alois</t>
  </si>
  <si>
    <t>Gilis</t>
  </si>
  <si>
    <t>Stephane</t>
  </si>
  <si>
    <t>oufti team</t>
  </si>
  <si>
    <t>Zimmerman</t>
  </si>
  <si>
    <t>Manfred</t>
  </si>
  <si>
    <t>Triathlon Team Eupen</t>
  </si>
  <si>
    <t>Krökel</t>
  </si>
  <si>
    <t>Roland</t>
  </si>
  <si>
    <t>Rode</t>
  </si>
  <si>
    <t>Edgao</t>
  </si>
  <si>
    <t>Keignaert</t>
  </si>
  <si>
    <t>Jacques</t>
  </si>
  <si>
    <t>Siemons</t>
  </si>
  <si>
    <t>Werner</t>
  </si>
  <si>
    <t>Aachen</t>
  </si>
  <si>
    <t>Grosjean</t>
  </si>
  <si>
    <t>Grandchamps</t>
  </si>
  <si>
    <t>Alexandre</t>
  </si>
  <si>
    <t>Stevens</t>
  </si>
  <si>
    <t>gsv geldern 0934</t>
  </si>
  <si>
    <t>Denard</t>
  </si>
  <si>
    <t>Adrian</t>
  </si>
  <si>
    <t>Plattfuss Aachen</t>
  </si>
  <si>
    <t>Maquinay</t>
  </si>
  <si>
    <t>Felicien</t>
  </si>
  <si>
    <t>Pipper</t>
  </si>
  <si>
    <t xml:space="preserve"> Kurt</t>
  </si>
  <si>
    <t>Wille</t>
  </si>
  <si>
    <t xml:space="preserve"> Willi</t>
  </si>
  <si>
    <t>kein</t>
  </si>
  <si>
    <t>Riedel</t>
  </si>
  <si>
    <t xml:space="preserve"> Friedhelm</t>
  </si>
  <si>
    <t>LT Nürnberg-Gaulnhofen</t>
  </si>
  <si>
    <t xml:space="preserve"> Michael</t>
  </si>
  <si>
    <t>RIVEZ</t>
  </si>
  <si>
    <t>PIERRE</t>
  </si>
  <si>
    <t>1957</t>
  </si>
  <si>
    <t>MATHY</t>
  </si>
  <si>
    <t>DOMINIQUE</t>
  </si>
  <si>
    <t>HUY</t>
  </si>
  <si>
    <t>LUPCIN</t>
  </si>
  <si>
    <t>PATRICK</t>
  </si>
  <si>
    <t>RCNAMUR</t>
  </si>
  <si>
    <t>MARCHAL</t>
  </si>
  <si>
    <t>ANDRÉ</t>
  </si>
  <si>
    <t>1956</t>
  </si>
  <si>
    <t>HF</t>
  </si>
  <si>
    <t>1953</t>
  </si>
  <si>
    <t>HOMBROUX</t>
  </si>
  <si>
    <t>MARCEL</t>
  </si>
  <si>
    <t>HANNUT JOG</t>
  </si>
  <si>
    <t>CELIS</t>
  </si>
  <si>
    <t>PAUL</t>
  </si>
  <si>
    <t>1955</t>
  </si>
  <si>
    <t>NIJLEN A.V.</t>
  </si>
  <si>
    <t>JEAN-LUC</t>
  </si>
  <si>
    <t>1954</t>
  </si>
  <si>
    <t>DION</t>
  </si>
  <si>
    <t>RENÉ</t>
  </si>
  <si>
    <t>RDW RUNNING</t>
  </si>
  <si>
    <t>RAEYMAEKERS</t>
  </si>
  <si>
    <t>LUDOVIC</t>
  </si>
  <si>
    <t>LGP</t>
  </si>
  <si>
    <t>STREBER</t>
  </si>
  <si>
    <t>GEORGES</t>
  </si>
  <si>
    <t>BOSKIN</t>
  </si>
  <si>
    <t>JEAN-CLAUDE</t>
  </si>
  <si>
    <t>LES IDYLLES</t>
  </si>
  <si>
    <t>ROBERTI DE WINGHE</t>
  </si>
  <si>
    <t>MAX</t>
  </si>
  <si>
    <t>RONVAU</t>
  </si>
  <si>
    <t>JUNKER</t>
  </si>
  <si>
    <t>HENRY-MARC</t>
  </si>
  <si>
    <t>BELLEVAUX RUNNI</t>
  </si>
  <si>
    <t>VERBEEK</t>
  </si>
  <si>
    <t>LECERF</t>
  </si>
  <si>
    <t>JEAN LUC</t>
  </si>
  <si>
    <t>JOGGANS</t>
  </si>
  <si>
    <t>HOUNJE</t>
  </si>
  <si>
    <t>FREDDY</t>
  </si>
  <si>
    <t>DUPONT</t>
  </si>
  <si>
    <t>PIERRE A.O.</t>
  </si>
  <si>
    <t>JAMES LOUVAIN-L</t>
  </si>
  <si>
    <t>VAN HEULENBERGHE</t>
  </si>
  <si>
    <t>FRANK</t>
  </si>
  <si>
    <t>HOFMANN</t>
  </si>
  <si>
    <t>MICHAEL</t>
  </si>
  <si>
    <t>LATRACHE</t>
  </si>
  <si>
    <t>HOUMAD</t>
  </si>
  <si>
    <t>FIVET</t>
  </si>
  <si>
    <t>ALAIN</t>
  </si>
  <si>
    <t>BLOMMAERT</t>
  </si>
  <si>
    <t>EDWARD</t>
  </si>
  <si>
    <t>AVN</t>
  </si>
  <si>
    <t>ROMAIN</t>
  </si>
  <si>
    <t>BERNARD</t>
  </si>
  <si>
    <t>SCHOMMERS</t>
  </si>
  <si>
    <t>HUBERT</t>
  </si>
  <si>
    <t>SC BUTGENBACH</t>
  </si>
  <si>
    <t>Calles</t>
  </si>
  <si>
    <t>Abelen</t>
  </si>
  <si>
    <t>Hermann-Josef</t>
  </si>
  <si>
    <t>Brander TV</t>
  </si>
  <si>
    <t>Horst</t>
  </si>
  <si>
    <t>LG Stolberg</t>
  </si>
  <si>
    <t>Mölders</t>
  </si>
  <si>
    <t>Heinz-Willi</t>
  </si>
  <si>
    <t>Pfeiffer</t>
  </si>
  <si>
    <t>Alfred</t>
  </si>
  <si>
    <t>OPPITZ</t>
  </si>
  <si>
    <t>SCHUMACHER</t>
  </si>
  <si>
    <t xml:space="preserve"> Harald</t>
  </si>
  <si>
    <t>MÜHLHAUSEN</t>
  </si>
  <si>
    <t xml:space="preserve"> Wolfgang</t>
  </si>
  <si>
    <t>Hendrikx</t>
  </si>
  <si>
    <t>Leon</t>
  </si>
  <si>
    <t>Heerlen</t>
  </si>
  <si>
    <t>Caenen</t>
  </si>
  <si>
    <t>Wiel</t>
  </si>
  <si>
    <t>AVON</t>
  </si>
  <si>
    <t>Stauvermann</t>
  </si>
  <si>
    <t>Guus</t>
  </si>
  <si>
    <t>STB</t>
  </si>
  <si>
    <t>Dols</t>
  </si>
  <si>
    <t>Jean</t>
  </si>
  <si>
    <t>Munstergeleen</t>
  </si>
  <si>
    <t>Jos</t>
  </si>
  <si>
    <t>Einighausen</t>
  </si>
  <si>
    <t>Driessen</t>
  </si>
  <si>
    <t>Harry</t>
  </si>
  <si>
    <t>Hoensbroek</t>
  </si>
  <si>
    <t>Deguelle</t>
  </si>
  <si>
    <t>van Kempen</t>
  </si>
  <si>
    <t>Ad</t>
  </si>
  <si>
    <t>Dijs</t>
  </si>
  <si>
    <t>Wim</t>
  </si>
  <si>
    <t>HETFELD</t>
  </si>
  <si>
    <t xml:space="preserve"> Ronald</t>
  </si>
  <si>
    <t>Crazy Chicken</t>
  </si>
  <si>
    <t>Isbaner</t>
  </si>
  <si>
    <t>Leverkusen</t>
  </si>
  <si>
    <t>Meyer</t>
  </si>
  <si>
    <t>Raeren</t>
  </si>
  <si>
    <t>Kremer</t>
  </si>
  <si>
    <t>Feldmann</t>
  </si>
  <si>
    <t>Reinhard</t>
  </si>
  <si>
    <t>Lustlauf mein Verein</t>
  </si>
  <si>
    <t>Hoff</t>
  </si>
  <si>
    <t>Helmut</t>
  </si>
  <si>
    <t>Vierhaus</t>
  </si>
  <si>
    <t>Udo</t>
  </si>
  <si>
    <t>Team 4haus</t>
  </si>
  <si>
    <t>Cremer</t>
  </si>
  <si>
    <t>Josef</t>
  </si>
  <si>
    <t>FC Germania</t>
  </si>
  <si>
    <t>Heinz</t>
  </si>
  <si>
    <t>AC Eifel</t>
  </si>
  <si>
    <t>Buchenau</t>
  </si>
  <si>
    <t>Post Telekom Sport Verein</t>
  </si>
  <si>
    <t>Steinmeier</t>
  </si>
  <si>
    <t xml:space="preserve"> Dirk</t>
  </si>
  <si>
    <t>Lauftreff Inde Hahn</t>
  </si>
  <si>
    <t>Hillen</t>
  </si>
  <si>
    <t>SG Holzheim</t>
  </si>
  <si>
    <t>Loehrer</t>
  </si>
  <si>
    <t xml:space="preserve"> Karl</t>
  </si>
  <si>
    <t>Jäger</t>
  </si>
  <si>
    <t xml:space="preserve"> Walter</t>
  </si>
  <si>
    <t>LT Decksteiner Weiher</t>
  </si>
  <si>
    <t>Pickart</t>
  </si>
  <si>
    <t>Ibisch</t>
  </si>
  <si>
    <t xml:space="preserve"> Volker</t>
  </si>
  <si>
    <t>Laufhaufen Eifel-Krücken</t>
  </si>
  <si>
    <t>Ehrt</t>
  </si>
  <si>
    <t>Team WOF</t>
  </si>
  <si>
    <t>Barz</t>
  </si>
  <si>
    <t xml:space="preserve"> Jürgen</t>
  </si>
  <si>
    <t>Wegener</t>
  </si>
  <si>
    <t xml:space="preserve"> Jochen</t>
  </si>
  <si>
    <t>Claahsen</t>
  </si>
  <si>
    <t>Uli</t>
  </si>
  <si>
    <t>SV Bergwacht Rohren</t>
  </si>
  <si>
    <t>Geiß</t>
  </si>
  <si>
    <t>rolf</t>
  </si>
  <si>
    <t>RÖHRKASTEN</t>
  </si>
  <si>
    <t>WESCHE</t>
  </si>
  <si>
    <t>LG Laacher See</t>
  </si>
  <si>
    <t>BERNHARD</t>
  </si>
  <si>
    <t>Armin</t>
  </si>
  <si>
    <t>LT Untermosel</t>
  </si>
  <si>
    <t>KUCK</t>
  </si>
  <si>
    <t>LF Abenden</t>
  </si>
  <si>
    <t>Büngeler</t>
  </si>
  <si>
    <t xml:space="preserve"> Herbert</t>
  </si>
  <si>
    <t>Stache</t>
  </si>
  <si>
    <t xml:space="preserve"> Christoph</t>
  </si>
  <si>
    <t>DAV Sedlitz</t>
  </si>
  <si>
    <t>ohne Verein</t>
  </si>
  <si>
    <t>Schoffers</t>
  </si>
  <si>
    <t xml:space="preserve"> Bodo</t>
  </si>
  <si>
    <t>Johnen</t>
  </si>
  <si>
    <t xml:space="preserve"> Georg</t>
  </si>
  <si>
    <t>Roggendorf</t>
  </si>
  <si>
    <t xml:space="preserve"> Hans Josef</t>
  </si>
  <si>
    <t>LG RWE Power</t>
  </si>
  <si>
    <t>Baltus</t>
  </si>
  <si>
    <t>Drener TV 1847</t>
  </si>
  <si>
    <t>Ouali</t>
  </si>
  <si>
    <t xml:space="preserve"> Sam</t>
  </si>
  <si>
    <t>ALC Vieux-Cond</t>
  </si>
  <si>
    <t>Steller</t>
  </si>
  <si>
    <t>MST Laufpoint</t>
  </si>
  <si>
    <t>Bosbach</t>
  </si>
  <si>
    <t xml:space="preserve"> Gerd</t>
  </si>
  <si>
    <t>Triathlon Steckel</t>
  </si>
  <si>
    <t>Mbus</t>
  </si>
  <si>
    <t xml:space="preserve"> Volkmar</t>
  </si>
  <si>
    <t>LT Skinny Bergheim 02</t>
  </si>
  <si>
    <t>Skrotzki</t>
  </si>
  <si>
    <t xml:space="preserve"> Reinhold</t>
  </si>
  <si>
    <t>Klee</t>
  </si>
  <si>
    <t>Gerards</t>
  </si>
  <si>
    <t xml:space="preserve"> Herman</t>
  </si>
  <si>
    <t>Willms</t>
  </si>
  <si>
    <t xml:space="preserve"> Jan</t>
  </si>
  <si>
    <t>Stader</t>
  </si>
  <si>
    <t>Florian</t>
  </si>
  <si>
    <t>SSF Bonn</t>
  </si>
  <si>
    <t>Steppenberg Runners</t>
  </si>
  <si>
    <t>Hirsch</t>
  </si>
  <si>
    <t>Hans-Günter</t>
  </si>
  <si>
    <t>Laeven</t>
  </si>
  <si>
    <t>Herbert</t>
  </si>
  <si>
    <t>RSC Krähe Kornelimünster</t>
  </si>
  <si>
    <t>Driessens</t>
  </si>
  <si>
    <t>Eddy</t>
  </si>
  <si>
    <t>Hechtel</t>
  </si>
  <si>
    <t>Verstraten</t>
  </si>
  <si>
    <t>Nico</t>
  </si>
  <si>
    <t>Koningslust</t>
  </si>
  <si>
    <t>Heringa</t>
  </si>
  <si>
    <t>AaltWillem</t>
  </si>
  <si>
    <t>Atletiek Maastricht</t>
  </si>
  <si>
    <t>van Velthoven</t>
  </si>
  <si>
    <t>Hastenrath</t>
  </si>
  <si>
    <t>Paul-Josef</t>
  </si>
  <si>
    <t>Dauerlaufschule Köln</t>
  </si>
  <si>
    <t>Fox</t>
  </si>
  <si>
    <t>Hein</t>
  </si>
  <si>
    <t>ASG Elsdorf</t>
  </si>
  <si>
    <t>Röhrkasten</t>
  </si>
  <si>
    <t>Motter</t>
  </si>
  <si>
    <t>Willi</t>
  </si>
  <si>
    <t>Harzheim</t>
  </si>
  <si>
    <t xml:space="preserve"> Gregor</t>
  </si>
  <si>
    <t>Albers</t>
  </si>
  <si>
    <t>Honold</t>
  </si>
  <si>
    <t>SC Myhl</t>
  </si>
  <si>
    <t>Spölgen</t>
  </si>
  <si>
    <t xml:space="preserve"> Joachim</t>
  </si>
  <si>
    <t>SC Pulheim</t>
  </si>
  <si>
    <t>Gerhardt</t>
  </si>
  <si>
    <t xml:space="preserve"> Jörg</t>
  </si>
  <si>
    <t>Stephanusschule Selgersdorf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</si>
</sst>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10"/>
      <color indexed="17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1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2" fillId="34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51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/>
    </xf>
    <xf numFmtId="0" fontId="2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10" fillId="0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165" fontId="8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vertical="top"/>
    </xf>
    <xf numFmtId="1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52" fillId="34" borderId="10" xfId="0" applyFont="1" applyFill="1" applyBorder="1" applyAlignment="1">
      <alignment vertical="top"/>
    </xf>
    <xf numFmtId="49" fontId="0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152400</xdr:colOff>
      <xdr:row>153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89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24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9" sqref="J9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9" customWidth="1"/>
    <col min="9" max="9" width="5.8515625" style="2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1.7109375" style="3" customWidth="1"/>
    <col min="43" max="43" width="5.00390625" style="3" bestFit="1" customWidth="1"/>
    <col min="44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2" t="s">
        <v>1</v>
      </c>
      <c r="J2" s="10" t="s">
        <v>0</v>
      </c>
      <c r="K2" s="31" t="s">
        <v>35</v>
      </c>
      <c r="L2" s="11" t="s">
        <v>16</v>
      </c>
      <c r="M2" s="11" t="s">
        <v>15</v>
      </c>
      <c r="N2" s="11" t="s">
        <v>17</v>
      </c>
      <c r="O2" s="32" t="s">
        <v>18</v>
      </c>
      <c r="P2" s="11" t="s">
        <v>19</v>
      </c>
      <c r="Q2" s="11" t="s">
        <v>20</v>
      </c>
      <c r="R2" s="32" t="s">
        <v>36</v>
      </c>
      <c r="S2" s="11" t="s">
        <v>10</v>
      </c>
      <c r="T2" s="11" t="s">
        <v>11</v>
      </c>
      <c r="U2" s="11" t="s">
        <v>21</v>
      </c>
      <c r="V2" s="32" t="s">
        <v>22</v>
      </c>
      <c r="W2" s="11" t="s">
        <v>13</v>
      </c>
      <c r="X2" s="11" t="s">
        <v>33</v>
      </c>
      <c r="Y2" s="11" t="s">
        <v>37</v>
      </c>
      <c r="Z2" s="11" t="s">
        <v>40</v>
      </c>
      <c r="AA2" s="11" t="s">
        <v>23</v>
      </c>
      <c r="AB2" s="11" t="s">
        <v>14</v>
      </c>
      <c r="AC2" s="11" t="s">
        <v>38</v>
      </c>
      <c r="AD2" s="11" t="s">
        <v>39</v>
      </c>
      <c r="AE2" s="11" t="s">
        <v>24</v>
      </c>
      <c r="AF2" s="32" t="s">
        <v>12</v>
      </c>
      <c r="AG2" s="32" t="s">
        <v>41</v>
      </c>
      <c r="AH2" s="32" t="s">
        <v>36</v>
      </c>
      <c r="AI2" s="11" t="s">
        <v>25</v>
      </c>
      <c r="AJ2" s="11" t="s">
        <v>42</v>
      </c>
      <c r="AK2" s="11" t="s">
        <v>26</v>
      </c>
      <c r="AL2" s="11" t="s">
        <v>43</v>
      </c>
      <c r="AM2" s="11" t="s">
        <v>28</v>
      </c>
      <c r="AN2" s="11" t="s">
        <v>27</v>
      </c>
      <c r="AO2" s="11" t="s">
        <v>32</v>
      </c>
      <c r="AP2" s="11" t="s">
        <v>44</v>
      </c>
      <c r="AQ2" s="11" t="s">
        <v>34</v>
      </c>
      <c r="AR2" s="11" t="s">
        <v>29</v>
      </c>
      <c r="AS2" s="11" t="s">
        <v>30</v>
      </c>
      <c r="AT2" s="11" t="s">
        <v>31</v>
      </c>
    </row>
    <row r="3" spans="1:49" s="1" customFormat="1" ht="13.5" customHeight="1">
      <c r="A3" s="46">
        <v>1</v>
      </c>
      <c r="B3" s="2">
        <f>SUM(K3:AW3)</f>
        <v>1114</v>
      </c>
      <c r="C3" s="17">
        <f>COUNT(K3:AW3)</f>
        <v>23</v>
      </c>
      <c r="D3" s="17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741</v>
      </c>
      <c r="E3" s="17">
        <f>IF(COUNT(K3:AW3)&lt;22,IF(COUNT(K3:AW3)&gt;14,(COUNT(K3:AW3)-15),0)*20,120)</f>
        <v>120</v>
      </c>
      <c r="F3" s="18">
        <f>D3+E3</f>
        <v>861</v>
      </c>
      <c r="G3" s="14" t="s">
        <v>77</v>
      </c>
      <c r="H3" s="19" t="s">
        <v>177</v>
      </c>
      <c r="I3" s="54">
        <v>1954</v>
      </c>
      <c r="J3" s="19" t="s">
        <v>78</v>
      </c>
      <c r="K3" s="3"/>
      <c r="L3" s="25">
        <v>49</v>
      </c>
      <c r="M3" s="3">
        <v>44</v>
      </c>
      <c r="N3" s="3"/>
      <c r="O3" s="3"/>
      <c r="P3" s="3"/>
      <c r="Q3" s="16">
        <v>48</v>
      </c>
      <c r="R3" s="3"/>
      <c r="S3" s="3">
        <v>50</v>
      </c>
      <c r="T3" s="3">
        <v>49</v>
      </c>
      <c r="U3" s="3">
        <v>47</v>
      </c>
      <c r="V3" s="16">
        <v>48</v>
      </c>
      <c r="W3" s="3">
        <v>50</v>
      </c>
      <c r="X3" s="3"/>
      <c r="Y3" s="3">
        <v>50</v>
      </c>
      <c r="Z3" s="3"/>
      <c r="AA3" s="3"/>
      <c r="AB3" s="3"/>
      <c r="AC3" s="16">
        <v>50</v>
      </c>
      <c r="AD3" s="3">
        <v>49</v>
      </c>
      <c r="AE3" s="16">
        <v>48</v>
      </c>
      <c r="AF3" s="3">
        <v>50</v>
      </c>
      <c r="AG3" s="3">
        <v>47</v>
      </c>
      <c r="AH3" s="3"/>
      <c r="AI3" s="3">
        <v>46</v>
      </c>
      <c r="AJ3" s="3">
        <v>49</v>
      </c>
      <c r="AK3" s="3"/>
      <c r="AL3" s="3">
        <v>50</v>
      </c>
      <c r="AM3" s="3">
        <v>48</v>
      </c>
      <c r="AN3" s="3">
        <v>49</v>
      </c>
      <c r="AO3" s="3"/>
      <c r="AP3" s="3"/>
      <c r="AQ3" s="16">
        <v>50</v>
      </c>
      <c r="AR3" s="3">
        <v>45</v>
      </c>
      <c r="AS3" s="16">
        <v>49</v>
      </c>
      <c r="AT3" s="3">
        <v>49</v>
      </c>
      <c r="AU3" s="5"/>
      <c r="AV3" s="5"/>
      <c r="AW3" s="2"/>
    </row>
    <row r="4" spans="1:49" s="1" customFormat="1" ht="13.5" customHeight="1">
      <c r="A4" s="46">
        <v>2</v>
      </c>
      <c r="B4" s="2">
        <f>SUM(K4:AW4)</f>
        <v>1381</v>
      </c>
      <c r="C4" s="17">
        <f>COUNT(K4:AW4)</f>
        <v>29</v>
      </c>
      <c r="D4" s="17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740</v>
      </c>
      <c r="E4" s="17">
        <f>IF(COUNT(K4:AW4)&lt;22,IF(COUNT(K4:AW4)&gt;14,(COUNT(K4:AW4)-15),0)*20,120)</f>
        <v>120</v>
      </c>
      <c r="F4" s="18">
        <f>D4+E4</f>
        <v>860</v>
      </c>
      <c r="G4" s="44" t="s">
        <v>110</v>
      </c>
      <c r="H4" s="24" t="s">
        <v>111</v>
      </c>
      <c r="I4" s="24">
        <v>1954</v>
      </c>
      <c r="J4" s="24" t="s">
        <v>193</v>
      </c>
      <c r="K4" s="3">
        <v>47</v>
      </c>
      <c r="L4" s="3">
        <v>49</v>
      </c>
      <c r="M4" s="3"/>
      <c r="N4" s="16">
        <v>45</v>
      </c>
      <c r="O4" s="3">
        <v>43</v>
      </c>
      <c r="P4" s="3">
        <v>49</v>
      </c>
      <c r="Q4" s="3">
        <v>49</v>
      </c>
      <c r="R4" s="3">
        <v>50</v>
      </c>
      <c r="S4" s="3">
        <v>49</v>
      </c>
      <c r="T4" s="3">
        <v>44</v>
      </c>
      <c r="U4" s="3">
        <v>48</v>
      </c>
      <c r="V4" s="3">
        <v>49</v>
      </c>
      <c r="W4" s="3">
        <v>48</v>
      </c>
      <c r="X4" s="3"/>
      <c r="Y4" s="3"/>
      <c r="Z4" s="3"/>
      <c r="AA4" s="3">
        <v>43</v>
      </c>
      <c r="AB4" s="3">
        <v>49</v>
      </c>
      <c r="AC4" s="3">
        <v>50</v>
      </c>
      <c r="AD4" s="3">
        <v>48</v>
      </c>
      <c r="AE4" s="3">
        <v>50</v>
      </c>
      <c r="AF4" s="3">
        <v>49</v>
      </c>
      <c r="AG4" s="3">
        <v>46</v>
      </c>
      <c r="AH4" s="3">
        <v>49</v>
      </c>
      <c r="AI4" s="3">
        <v>43</v>
      </c>
      <c r="AJ4" s="3"/>
      <c r="AK4" s="3"/>
      <c r="AL4" s="3">
        <v>49</v>
      </c>
      <c r="AM4" s="3">
        <v>46</v>
      </c>
      <c r="AN4" s="3">
        <v>47</v>
      </c>
      <c r="AO4" s="3">
        <v>49</v>
      </c>
      <c r="AP4" s="3"/>
      <c r="AQ4" s="3">
        <v>50</v>
      </c>
      <c r="AR4" s="3">
        <v>46</v>
      </c>
      <c r="AS4" s="3">
        <v>50</v>
      </c>
      <c r="AT4" s="3">
        <v>47</v>
      </c>
      <c r="AU4" s="3"/>
      <c r="AV4" s="5"/>
      <c r="AW4" s="2"/>
    </row>
    <row r="5" spans="1:49" s="1" customFormat="1" ht="13.5" customHeight="1">
      <c r="A5" s="46">
        <v>3</v>
      </c>
      <c r="B5" s="2">
        <f>SUM(K5:AW5)</f>
        <v>1009</v>
      </c>
      <c r="C5" s="17">
        <f>COUNT(K5:AW5)</f>
        <v>21</v>
      </c>
      <c r="D5" s="17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735</v>
      </c>
      <c r="E5" s="17">
        <f>IF(COUNT(K5:AW5)&lt;22,IF(COUNT(K5:AW5)&gt;14,(COUNT(K5:AW5)-15),0)*20,120)</f>
        <v>120</v>
      </c>
      <c r="F5" s="18">
        <f>D5+E5</f>
        <v>855</v>
      </c>
      <c r="G5" s="43" t="s">
        <v>73</v>
      </c>
      <c r="H5" s="23" t="s">
        <v>65</v>
      </c>
      <c r="I5" s="24">
        <v>1957</v>
      </c>
      <c r="J5" s="23" t="s">
        <v>74</v>
      </c>
      <c r="K5" s="25">
        <v>50</v>
      </c>
      <c r="L5" s="16">
        <v>44</v>
      </c>
      <c r="M5" s="3">
        <v>46</v>
      </c>
      <c r="N5" s="3"/>
      <c r="O5" s="3"/>
      <c r="P5" s="3">
        <v>50</v>
      </c>
      <c r="Q5" s="3">
        <v>50</v>
      </c>
      <c r="R5" s="3"/>
      <c r="S5" s="3"/>
      <c r="T5" s="3">
        <v>46</v>
      </c>
      <c r="U5" s="3">
        <v>49</v>
      </c>
      <c r="V5" s="16">
        <v>46</v>
      </c>
      <c r="W5" s="3">
        <v>47</v>
      </c>
      <c r="X5" s="3">
        <v>50</v>
      </c>
      <c r="Y5" s="3"/>
      <c r="Z5" s="3">
        <v>50</v>
      </c>
      <c r="AA5" s="3">
        <v>45</v>
      </c>
      <c r="AB5" s="3">
        <v>50</v>
      </c>
      <c r="AC5" s="25"/>
      <c r="AD5" s="3"/>
      <c r="AE5" s="3"/>
      <c r="AF5" s="3"/>
      <c r="AG5" s="3"/>
      <c r="AH5" s="3">
        <v>48</v>
      </c>
      <c r="AI5" s="3"/>
      <c r="AJ5" s="3"/>
      <c r="AK5" s="3"/>
      <c r="AL5" s="3">
        <v>48</v>
      </c>
      <c r="AM5" s="3">
        <v>47</v>
      </c>
      <c r="AN5" s="3">
        <v>48</v>
      </c>
      <c r="AO5" s="3">
        <v>50</v>
      </c>
      <c r="AP5" s="3"/>
      <c r="AQ5" s="16">
        <v>48</v>
      </c>
      <c r="AR5" s="3"/>
      <c r="AS5" s="3">
        <v>49</v>
      </c>
      <c r="AT5" s="3">
        <v>48</v>
      </c>
      <c r="AU5" s="3"/>
      <c r="AV5" s="5"/>
      <c r="AW5" s="2"/>
    </row>
    <row r="6" spans="1:49" s="1" customFormat="1" ht="13.5" customHeight="1">
      <c r="A6" s="46">
        <v>4</v>
      </c>
      <c r="B6" s="2">
        <f>SUM(K6:AW6)</f>
        <v>1447</v>
      </c>
      <c r="C6" s="17">
        <f>COUNT(K6:AW6)</f>
        <v>34</v>
      </c>
      <c r="D6" s="17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706</v>
      </c>
      <c r="E6" s="17">
        <f>IF(COUNT(K6:AW6)&lt;22,IF(COUNT(K6:AW6)&gt;14,(COUNT(K6:AW6)-15),0)*20,120)</f>
        <v>120</v>
      </c>
      <c r="F6" s="18">
        <f>D6+E6</f>
        <v>826</v>
      </c>
      <c r="G6" s="43" t="s">
        <v>103</v>
      </c>
      <c r="H6" s="23" t="s">
        <v>104</v>
      </c>
      <c r="I6" s="24">
        <v>1954</v>
      </c>
      <c r="J6" s="23" t="s">
        <v>105</v>
      </c>
      <c r="K6" s="16">
        <v>47</v>
      </c>
      <c r="L6" s="3">
        <v>45</v>
      </c>
      <c r="M6" s="3">
        <v>31</v>
      </c>
      <c r="N6" s="3">
        <v>46</v>
      </c>
      <c r="O6" s="3">
        <v>36</v>
      </c>
      <c r="P6" s="16">
        <v>29</v>
      </c>
      <c r="Q6" s="3">
        <v>48</v>
      </c>
      <c r="R6" s="3">
        <v>48</v>
      </c>
      <c r="S6" s="3">
        <v>48</v>
      </c>
      <c r="T6" s="3">
        <v>37</v>
      </c>
      <c r="U6" s="16">
        <v>43</v>
      </c>
      <c r="V6" s="16">
        <v>38</v>
      </c>
      <c r="W6" s="16">
        <v>42</v>
      </c>
      <c r="X6" s="16">
        <v>45</v>
      </c>
      <c r="Y6" s="3">
        <v>45</v>
      </c>
      <c r="Z6" s="3">
        <v>49</v>
      </c>
      <c r="AA6" s="3">
        <v>41</v>
      </c>
      <c r="AB6" s="16">
        <v>47</v>
      </c>
      <c r="AC6" s="3">
        <v>49</v>
      </c>
      <c r="AD6" s="3">
        <v>47</v>
      </c>
      <c r="AE6" s="3">
        <v>45</v>
      </c>
      <c r="AF6" s="3">
        <v>48</v>
      </c>
      <c r="AG6" s="3">
        <v>37</v>
      </c>
      <c r="AH6" s="3">
        <v>46</v>
      </c>
      <c r="AI6" s="3">
        <v>28</v>
      </c>
      <c r="AJ6" s="3">
        <v>42</v>
      </c>
      <c r="AK6" s="3"/>
      <c r="AL6" s="16">
        <v>40</v>
      </c>
      <c r="AM6" s="3">
        <v>39</v>
      </c>
      <c r="AN6" s="3">
        <v>45</v>
      </c>
      <c r="AO6" s="3">
        <v>46</v>
      </c>
      <c r="AP6" s="3"/>
      <c r="AQ6" s="16">
        <v>44</v>
      </c>
      <c r="AR6" s="3">
        <v>36</v>
      </c>
      <c r="AS6" s="3">
        <v>47</v>
      </c>
      <c r="AT6" s="16">
        <v>43</v>
      </c>
      <c r="AU6" s="3"/>
      <c r="AV6" s="5"/>
      <c r="AW6" s="17"/>
    </row>
    <row r="7" spans="1:49" s="1" customFormat="1" ht="13.5" customHeight="1">
      <c r="A7" s="46">
        <v>5</v>
      </c>
      <c r="B7" s="2">
        <f>SUM(K7:AW7)</f>
        <v>1297</v>
      </c>
      <c r="C7" s="17">
        <f>COUNT(K7:AW7)</f>
        <v>31</v>
      </c>
      <c r="D7" s="17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694</v>
      </c>
      <c r="E7" s="17">
        <f>IF(COUNT(K7:AW7)&lt;22,IF(COUNT(K7:AW7)&gt;14,(COUNT(K7:AW7)-15),0)*20,120)</f>
        <v>120</v>
      </c>
      <c r="F7" s="18">
        <f>D7+E7</f>
        <v>814</v>
      </c>
      <c r="G7" s="43" t="s">
        <v>94</v>
      </c>
      <c r="H7" s="23" t="s">
        <v>95</v>
      </c>
      <c r="I7" s="24">
        <v>1955</v>
      </c>
      <c r="J7" s="23" t="s">
        <v>12</v>
      </c>
      <c r="K7" s="3">
        <v>46</v>
      </c>
      <c r="L7" s="16">
        <v>29</v>
      </c>
      <c r="M7" s="3">
        <v>35</v>
      </c>
      <c r="N7" s="3">
        <v>47</v>
      </c>
      <c r="O7" s="3"/>
      <c r="P7" s="16">
        <v>33</v>
      </c>
      <c r="Q7" s="3">
        <v>47</v>
      </c>
      <c r="R7" s="16">
        <v>25</v>
      </c>
      <c r="S7" s="16">
        <v>37</v>
      </c>
      <c r="T7" s="3">
        <v>38</v>
      </c>
      <c r="U7" s="3">
        <v>44</v>
      </c>
      <c r="V7" s="16">
        <v>39</v>
      </c>
      <c r="W7" s="16">
        <v>43</v>
      </c>
      <c r="X7" s="16">
        <v>46</v>
      </c>
      <c r="Y7" s="3">
        <v>48</v>
      </c>
      <c r="Z7" s="16">
        <v>45</v>
      </c>
      <c r="AA7" s="3">
        <v>42</v>
      </c>
      <c r="AB7" s="25">
        <v>49</v>
      </c>
      <c r="AC7" s="3">
        <v>48</v>
      </c>
      <c r="AD7" s="3">
        <v>46</v>
      </c>
      <c r="AE7" s="3">
        <v>46</v>
      </c>
      <c r="AF7" s="16">
        <v>40</v>
      </c>
      <c r="AG7" s="3"/>
      <c r="AH7" s="16">
        <v>38</v>
      </c>
      <c r="AI7" s="3"/>
      <c r="AJ7" s="3">
        <v>43</v>
      </c>
      <c r="AK7" s="3"/>
      <c r="AL7" s="16">
        <v>41</v>
      </c>
      <c r="AM7" s="3">
        <v>40</v>
      </c>
      <c r="AN7" s="3">
        <v>46</v>
      </c>
      <c r="AO7" s="16">
        <v>43</v>
      </c>
      <c r="AP7" s="3"/>
      <c r="AQ7" s="25">
        <v>46</v>
      </c>
      <c r="AR7" s="3">
        <v>37</v>
      </c>
      <c r="AS7" s="25">
        <v>47</v>
      </c>
      <c r="AT7" s="3">
        <v>43</v>
      </c>
      <c r="AU7" s="3"/>
      <c r="AV7" s="5"/>
      <c r="AW7" s="2"/>
    </row>
    <row r="8" spans="1:49" s="1" customFormat="1" ht="13.5" customHeight="1">
      <c r="A8" s="46">
        <v>6</v>
      </c>
      <c r="B8" s="2">
        <f>SUM(K8:AW8)</f>
        <v>896</v>
      </c>
      <c r="C8" s="17">
        <f>COUNT(K8:AW8)</f>
        <v>18</v>
      </c>
      <c r="D8" s="17">
        <f>IF(COUNT(K8:AW8)&gt;0,LARGE(K8:AW8,1),0)+IF(COUNT(K8:AW8)&gt;1,LARGE(K8:AW8,2),0)+IF(COUNT(K8:AW8)&gt;2,LARGE(K8:AW8,3),0)+IF(COUNT(K8:AW8)&gt;3,LARGE(K8:AW8,4),0)+IF(COUNT(K8:AW8)&gt;4,LARGE(K8:AW8,5),0)+IF(COUNT(K8:AW8)&gt;5,LARGE(K8:AW8,6),0)+IF(COUNT(K8:AW8)&gt;6,LARGE(K8:AW8,7),0)+IF(COUNT(K8:AW8)&gt;7,LARGE(K8:AW8,8),0)+IF(COUNT(K8:AW8)&gt;8,LARGE(K8:AW8,9),0)+IF(COUNT(K8:AW8)&gt;9,LARGE(K8:AW8,10),0)+IF(COUNT(K8:AW8)&gt;10,LARGE(K8:AW8,11),0)+IF(COUNT(K8:AW8)&gt;11,LARGE(K8:AW8,12),0)+IF(COUNT(K8:AW8)&gt;12,LARGE(K8:AW8,13),0)+IF(COUNT(K8:AW8)&gt;13,LARGE(K8:AW8,14),0)+IF(COUNT(K8:AW8)&gt;14,LARGE(K8:AW8,15),0)</f>
        <v>750</v>
      </c>
      <c r="E8" s="17">
        <f>IF(COUNT(K8:AW8)&lt;22,IF(COUNT(K8:AW8)&gt;14,(COUNT(K8:AW8)-15),0)*20,120)</f>
        <v>60</v>
      </c>
      <c r="F8" s="18">
        <f>D8+E8</f>
        <v>810</v>
      </c>
      <c r="G8" s="48" t="s">
        <v>108</v>
      </c>
      <c r="H8" s="33" t="s">
        <v>445</v>
      </c>
      <c r="I8" s="33">
        <v>1957</v>
      </c>
      <c r="J8" s="33" t="s">
        <v>193</v>
      </c>
      <c r="K8" s="16">
        <v>50</v>
      </c>
      <c r="L8" s="3">
        <v>50</v>
      </c>
      <c r="M8" s="3"/>
      <c r="N8" s="3">
        <v>50</v>
      </c>
      <c r="O8" s="3"/>
      <c r="P8" s="3"/>
      <c r="Q8" s="16">
        <v>50</v>
      </c>
      <c r="R8" s="3"/>
      <c r="S8" s="16">
        <v>50</v>
      </c>
      <c r="T8" s="3"/>
      <c r="U8" s="3"/>
      <c r="V8" s="3"/>
      <c r="W8" s="3"/>
      <c r="X8" s="3"/>
      <c r="Y8" s="16">
        <v>49</v>
      </c>
      <c r="Z8" s="3"/>
      <c r="AA8" s="3"/>
      <c r="AB8" s="3"/>
      <c r="AC8" s="3"/>
      <c r="AD8" s="3">
        <v>50</v>
      </c>
      <c r="AE8" s="16">
        <v>50</v>
      </c>
      <c r="AF8" s="3">
        <v>50</v>
      </c>
      <c r="AG8" s="3">
        <v>50</v>
      </c>
      <c r="AH8" s="3">
        <v>50</v>
      </c>
      <c r="AI8" s="3">
        <v>48</v>
      </c>
      <c r="AJ8" s="16">
        <v>50</v>
      </c>
      <c r="AK8" s="3"/>
      <c r="AL8" s="16">
        <v>50</v>
      </c>
      <c r="AM8" s="3">
        <v>50</v>
      </c>
      <c r="AN8" s="3">
        <v>50</v>
      </c>
      <c r="AO8" s="3"/>
      <c r="AP8" s="3"/>
      <c r="AQ8" s="25">
        <v>50</v>
      </c>
      <c r="AR8" s="3">
        <v>49</v>
      </c>
      <c r="AS8" s="3"/>
      <c r="AT8" s="3"/>
      <c r="AU8" s="3"/>
      <c r="AV8" s="5"/>
      <c r="AW8" s="2"/>
    </row>
    <row r="9" spans="1:49" s="1" customFormat="1" ht="13.5" customHeight="1">
      <c r="A9" s="46">
        <v>7</v>
      </c>
      <c r="B9" s="2">
        <f>SUM(K9:AW9)</f>
        <v>812</v>
      </c>
      <c r="C9" s="17">
        <f>COUNT(K9:AW9)</f>
        <v>19</v>
      </c>
      <c r="D9" s="17">
        <f>IF(COUNT(K9:AW9)&gt;0,LARGE(K9:AW9,1),0)+IF(COUNT(K9:AW9)&gt;1,LARGE(K9:AW9,2),0)+IF(COUNT(K9:AW9)&gt;2,LARGE(K9:AW9,3),0)+IF(COUNT(K9:AW9)&gt;3,LARGE(K9:AW9,4),0)+IF(COUNT(K9:AW9)&gt;4,LARGE(K9:AW9,5),0)+IF(COUNT(K9:AW9)&gt;5,LARGE(K9:AW9,6),0)+IF(COUNT(K9:AW9)&gt;6,LARGE(K9:AW9,7),0)+IF(COUNT(K9:AW9)&gt;7,LARGE(K9:AW9,8),0)+IF(COUNT(K9:AW9)&gt;8,LARGE(K9:AW9,9),0)+IF(COUNT(K9:AW9)&gt;9,LARGE(K9:AW9,10),0)+IF(COUNT(K9:AW9)&gt;10,LARGE(K9:AW9,11),0)+IF(COUNT(K9:AW9)&gt;11,LARGE(K9:AW9,12),0)+IF(COUNT(K9:AW9)&gt;12,LARGE(K9:AW9,13),0)+IF(COUNT(K9:AW9)&gt;13,LARGE(K9:AW9,14),0)+IF(COUNT(K9:AW9)&gt;14,LARGE(K9:AW9,15),0)</f>
        <v>658</v>
      </c>
      <c r="E9" s="17">
        <f>IF(COUNT(K9:AW9)&lt;22,IF(COUNT(K9:AW9)&gt;14,(COUNT(K9:AW9)-15),0)*20,120)</f>
        <v>80</v>
      </c>
      <c r="F9" s="18">
        <f>D9+E9</f>
        <v>738</v>
      </c>
      <c r="G9" s="45" t="s">
        <v>153</v>
      </c>
      <c r="H9" s="26" t="s">
        <v>208</v>
      </c>
      <c r="I9" s="54">
        <v>1955</v>
      </c>
      <c r="J9" s="26" t="s">
        <v>93</v>
      </c>
      <c r="K9" s="5"/>
      <c r="L9" s="14">
        <v>33</v>
      </c>
      <c r="M9" s="5"/>
      <c r="N9" s="16">
        <v>44</v>
      </c>
      <c r="O9" s="5"/>
      <c r="P9" s="14">
        <v>47</v>
      </c>
      <c r="Q9" s="14">
        <v>41</v>
      </c>
      <c r="R9" s="5"/>
      <c r="S9" s="14">
        <v>40</v>
      </c>
      <c r="T9" s="5">
        <v>42</v>
      </c>
      <c r="U9" s="5">
        <v>46</v>
      </c>
      <c r="V9" s="14">
        <v>41</v>
      </c>
      <c r="W9" s="5">
        <v>45</v>
      </c>
      <c r="X9" s="5"/>
      <c r="Y9" s="14">
        <v>40</v>
      </c>
      <c r="Z9" s="5"/>
      <c r="AA9" s="5"/>
      <c r="AB9" s="14">
        <v>46</v>
      </c>
      <c r="AC9" s="5"/>
      <c r="AD9" s="5"/>
      <c r="AE9" s="14">
        <v>42</v>
      </c>
      <c r="AF9" s="14">
        <v>42</v>
      </c>
      <c r="AG9" s="5">
        <v>42</v>
      </c>
      <c r="AH9" s="5"/>
      <c r="AI9" s="5"/>
      <c r="AJ9" s="5">
        <v>45</v>
      </c>
      <c r="AK9" s="5"/>
      <c r="AL9" s="5"/>
      <c r="AM9" s="5"/>
      <c r="AN9" s="5">
        <v>42</v>
      </c>
      <c r="AO9" s="14">
        <v>45</v>
      </c>
      <c r="AP9" s="5"/>
      <c r="AQ9" s="5"/>
      <c r="AR9" s="5"/>
      <c r="AS9" s="14">
        <v>44</v>
      </c>
      <c r="AT9" s="5">
        <v>45</v>
      </c>
      <c r="AU9" s="3"/>
      <c r="AV9" s="5"/>
      <c r="AW9" s="2"/>
    </row>
    <row r="10" spans="1:49" s="1" customFormat="1" ht="13.5" customHeight="1">
      <c r="A10" s="46">
        <v>8</v>
      </c>
      <c r="B10" s="2">
        <f>SUM(K10:AW10)</f>
        <v>556</v>
      </c>
      <c r="C10" s="17">
        <f>COUNT(K10:AW10)</f>
        <v>12</v>
      </c>
      <c r="D10" s="17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556</v>
      </c>
      <c r="E10" s="17">
        <f>IF(COUNT(K10:AW10)&lt;22,IF(COUNT(K10:AW10)&gt;14,(COUNT(K10:AW10)-15),0)*20,120)</f>
        <v>0</v>
      </c>
      <c r="F10" s="18">
        <f>D10+E10</f>
        <v>556</v>
      </c>
      <c r="G10" s="45" t="s">
        <v>75</v>
      </c>
      <c r="H10" s="26" t="s">
        <v>76</v>
      </c>
      <c r="I10" s="54">
        <v>1953</v>
      </c>
      <c r="J10" s="5" t="s">
        <v>418</v>
      </c>
      <c r="K10" s="3"/>
      <c r="L10" s="3"/>
      <c r="M10" s="3">
        <v>45</v>
      </c>
      <c r="N10" s="16">
        <v>47</v>
      </c>
      <c r="O10" s="3"/>
      <c r="P10" s="3"/>
      <c r="Q10" s="16">
        <v>45</v>
      </c>
      <c r="R10" s="16">
        <v>38</v>
      </c>
      <c r="S10" s="3"/>
      <c r="T10" s="3"/>
      <c r="U10" s="3"/>
      <c r="V10" s="3"/>
      <c r="W10" s="16">
        <v>44</v>
      </c>
      <c r="X10" s="16">
        <v>48</v>
      </c>
      <c r="Y10" s="3"/>
      <c r="Z10" s="3"/>
      <c r="AA10" s="3">
        <v>49</v>
      </c>
      <c r="AB10" s="16">
        <v>50</v>
      </c>
      <c r="AC10" s="3"/>
      <c r="AD10" s="16">
        <v>49</v>
      </c>
      <c r="AE10" s="16">
        <v>49</v>
      </c>
      <c r="AF10" s="3"/>
      <c r="AG10" s="3">
        <v>48</v>
      </c>
      <c r="AH10" s="16">
        <v>44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5"/>
      <c r="AW10" s="2"/>
    </row>
    <row r="11" spans="1:49" s="1" customFormat="1" ht="13.5" customHeight="1">
      <c r="A11" s="46">
        <v>9</v>
      </c>
      <c r="B11" s="2">
        <f>SUM(K11:AW11)</f>
        <v>509</v>
      </c>
      <c r="C11" s="17">
        <f>COUNT(K11:AW11)</f>
        <v>11</v>
      </c>
      <c r="D11" s="17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509</v>
      </c>
      <c r="E11" s="17">
        <f>IF(COUNT(K11:AW11)&lt;22,IF(COUNT(K11:AW11)&gt;14,(COUNT(K11:AW11)-15),0)*20,120)</f>
        <v>0</v>
      </c>
      <c r="F11" s="18">
        <f>D11+E11</f>
        <v>509</v>
      </c>
      <c r="G11" s="43" t="s">
        <v>52</v>
      </c>
      <c r="H11" s="19" t="s">
        <v>53</v>
      </c>
      <c r="I11" s="24">
        <v>1957</v>
      </c>
      <c r="J11" s="23" t="s">
        <v>54</v>
      </c>
      <c r="K11" s="16">
        <v>49</v>
      </c>
      <c r="L11" s="25">
        <v>48</v>
      </c>
      <c r="M11" s="14">
        <v>48</v>
      </c>
      <c r="N11" s="3"/>
      <c r="O11" s="3"/>
      <c r="P11" s="16">
        <v>44</v>
      </c>
      <c r="Q11" s="3"/>
      <c r="R11" s="3"/>
      <c r="S11" s="3"/>
      <c r="T11" s="3">
        <v>48</v>
      </c>
      <c r="U11" s="16">
        <v>46</v>
      </c>
      <c r="V11" s="3"/>
      <c r="W11" s="16">
        <v>46</v>
      </c>
      <c r="X11" s="16"/>
      <c r="Y11" s="16">
        <v>44</v>
      </c>
      <c r="Z11" s="3"/>
      <c r="AA11" s="3"/>
      <c r="AB11" s="3"/>
      <c r="AC11" s="3"/>
      <c r="AD11" s="16">
        <v>47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v>42</v>
      </c>
      <c r="AS11" s="3"/>
      <c r="AT11" s="16">
        <v>47</v>
      </c>
      <c r="AU11" s="3"/>
      <c r="AV11" s="5"/>
      <c r="AW11" s="2"/>
    </row>
    <row r="12" spans="1:49" s="1" customFormat="1" ht="13.5" customHeight="1">
      <c r="A12" s="46">
        <v>10</v>
      </c>
      <c r="B12" s="2">
        <f>SUM(K12:AW12)</f>
        <v>505</v>
      </c>
      <c r="C12" s="17">
        <f>COUNT(K12:AW12)</f>
        <v>11</v>
      </c>
      <c r="D12" s="17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505</v>
      </c>
      <c r="E12" s="17">
        <f>IF(COUNT(K12:AW12)&lt;22,IF(COUNT(K12:AW12)&gt;14,(COUNT(K12:AW12)-15),0)*20,120)</f>
        <v>0</v>
      </c>
      <c r="F12" s="18">
        <f>D12+E12</f>
        <v>505</v>
      </c>
      <c r="G12" s="26" t="s">
        <v>206</v>
      </c>
      <c r="H12" s="26" t="s">
        <v>196</v>
      </c>
      <c r="I12" s="54">
        <v>1955</v>
      </c>
      <c r="J12" s="26" t="s">
        <v>207</v>
      </c>
      <c r="K12" s="3"/>
      <c r="L12" s="16"/>
      <c r="M12" s="3"/>
      <c r="N12" s="16">
        <v>46</v>
      </c>
      <c r="O12" s="3"/>
      <c r="P12" s="3"/>
      <c r="Q12" s="3"/>
      <c r="R12" s="3"/>
      <c r="S12" s="16">
        <v>46</v>
      </c>
      <c r="T12" s="3"/>
      <c r="U12" s="3"/>
      <c r="V12" s="3"/>
      <c r="W12" s="16">
        <v>45</v>
      </c>
      <c r="X12" s="3"/>
      <c r="Y12" s="3"/>
      <c r="Z12" s="3"/>
      <c r="AA12" s="3"/>
      <c r="AB12" s="16">
        <v>48</v>
      </c>
      <c r="AC12" s="3"/>
      <c r="AD12" s="3"/>
      <c r="AE12" s="3"/>
      <c r="AF12" s="3"/>
      <c r="AG12" s="3"/>
      <c r="AH12" s="3"/>
      <c r="AI12" s="3">
        <v>42</v>
      </c>
      <c r="AJ12" s="3">
        <v>48</v>
      </c>
      <c r="AK12" s="3"/>
      <c r="AL12" s="3"/>
      <c r="AM12" s="3">
        <v>45</v>
      </c>
      <c r="AN12" s="3">
        <v>46</v>
      </c>
      <c r="AO12" s="16">
        <v>48</v>
      </c>
      <c r="AP12" s="3"/>
      <c r="AQ12" s="3"/>
      <c r="AR12" s="3">
        <v>43</v>
      </c>
      <c r="AS12" s="16">
        <v>48</v>
      </c>
      <c r="AT12" s="3"/>
      <c r="AU12" s="3"/>
      <c r="AV12" s="5"/>
      <c r="AW12" s="2"/>
    </row>
    <row r="13" spans="1:49" s="1" customFormat="1" ht="13.5" customHeight="1">
      <c r="A13" s="46">
        <v>11</v>
      </c>
      <c r="B13" s="2">
        <f>SUM(K13:AW13)</f>
        <v>458</v>
      </c>
      <c r="C13" s="17">
        <f>COUNT(K13:AW13)</f>
        <v>10</v>
      </c>
      <c r="D13" s="17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458</v>
      </c>
      <c r="E13" s="17">
        <f>IF(COUNT(K13:AW13)&lt;22,IF(COUNT(K13:AW13)&gt;14,(COUNT(K13:AW13)-15),0)*20,120)</f>
        <v>0</v>
      </c>
      <c r="F13" s="18">
        <f>D13+E13</f>
        <v>458</v>
      </c>
      <c r="G13" s="14" t="s">
        <v>77</v>
      </c>
      <c r="H13" s="23" t="s">
        <v>365</v>
      </c>
      <c r="I13" s="24">
        <v>1954</v>
      </c>
      <c r="J13" s="23" t="s">
        <v>366</v>
      </c>
      <c r="K13" s="3"/>
      <c r="L13" s="3"/>
      <c r="M13" s="3"/>
      <c r="N13" s="3"/>
      <c r="O13" s="3"/>
      <c r="P13" s="3"/>
      <c r="Q13" s="3"/>
      <c r="R13" s="16"/>
      <c r="S13" s="16">
        <v>43</v>
      </c>
      <c r="T13" s="3">
        <v>47</v>
      </c>
      <c r="U13" s="3"/>
      <c r="V13" s="16">
        <v>45</v>
      </c>
      <c r="W13" s="3"/>
      <c r="X13" s="3"/>
      <c r="Y13" s="16">
        <v>43</v>
      </c>
      <c r="Z13" s="16">
        <v>49</v>
      </c>
      <c r="AA13" s="3"/>
      <c r="AB13" s="16">
        <v>49</v>
      </c>
      <c r="AC13" s="3"/>
      <c r="AD13" s="3"/>
      <c r="AE13" s="16">
        <v>46</v>
      </c>
      <c r="AF13" s="3"/>
      <c r="AG13" s="3">
        <v>45</v>
      </c>
      <c r="AH13" s="3"/>
      <c r="AI13" s="3"/>
      <c r="AJ13" s="3"/>
      <c r="AK13" s="3"/>
      <c r="AL13" s="3"/>
      <c r="AM13" s="3">
        <v>44</v>
      </c>
      <c r="AN13" s="3">
        <v>47</v>
      </c>
      <c r="AO13" s="3"/>
      <c r="AP13" s="3"/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46"/>
      <c r="B14" s="2"/>
      <c r="C14" s="17"/>
      <c r="D14" s="17"/>
      <c r="E14" s="17"/>
      <c r="F14" s="18"/>
      <c r="G14" s="14"/>
      <c r="H14" s="23"/>
      <c r="I14" s="24"/>
      <c r="J14" s="23"/>
      <c r="K14" s="3"/>
      <c r="L14" s="3"/>
      <c r="M14" s="3"/>
      <c r="N14" s="3"/>
      <c r="O14" s="3"/>
      <c r="P14" s="3"/>
      <c r="Q14" s="3"/>
      <c r="R14" s="16"/>
      <c r="S14" s="16"/>
      <c r="T14" s="3"/>
      <c r="U14" s="3"/>
      <c r="V14" s="16"/>
      <c r="W14" s="3"/>
      <c r="X14" s="3"/>
      <c r="Y14" s="16"/>
      <c r="Z14" s="16"/>
      <c r="AA14" s="3"/>
      <c r="AB14" s="16"/>
      <c r="AC14" s="3"/>
      <c r="AD14" s="3"/>
      <c r="AE14" s="16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3.5" customHeight="1">
      <c r="A15" s="46"/>
      <c r="B15" s="2"/>
      <c r="C15" s="17"/>
      <c r="D15" s="17"/>
      <c r="E15" s="17"/>
      <c r="F15" s="18"/>
      <c r="G15" s="14"/>
      <c r="H15" s="23"/>
      <c r="I15" s="24"/>
      <c r="J15" s="23"/>
      <c r="K15" s="3"/>
      <c r="L15" s="3"/>
      <c r="M15" s="3"/>
      <c r="N15" s="3"/>
      <c r="O15" s="3"/>
      <c r="P15" s="3"/>
      <c r="Q15" s="3"/>
      <c r="R15" s="16"/>
      <c r="S15" s="16"/>
      <c r="T15" s="3"/>
      <c r="U15" s="3"/>
      <c r="V15" s="16"/>
      <c r="W15" s="3"/>
      <c r="X15" s="3"/>
      <c r="Y15" s="16"/>
      <c r="Z15" s="16"/>
      <c r="AA15" s="3"/>
      <c r="AB15" s="16"/>
      <c r="AC15" s="3"/>
      <c r="AD15" s="3"/>
      <c r="AE15" s="16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46"/>
      <c r="B16" s="2"/>
      <c r="C16" s="17"/>
      <c r="D16" s="17"/>
      <c r="E16" s="17"/>
      <c r="F16" s="18"/>
      <c r="G16" s="14"/>
      <c r="H16" s="23"/>
      <c r="I16" s="24"/>
      <c r="J16" s="23"/>
      <c r="K16" s="3"/>
      <c r="L16" s="3"/>
      <c r="M16" s="3"/>
      <c r="N16" s="3"/>
      <c r="O16" s="3"/>
      <c r="P16" s="3"/>
      <c r="Q16" s="3"/>
      <c r="R16" s="16"/>
      <c r="S16" s="16"/>
      <c r="T16" s="3"/>
      <c r="U16" s="3"/>
      <c r="V16" s="16"/>
      <c r="W16" s="3"/>
      <c r="X16" s="3"/>
      <c r="Y16" s="16"/>
      <c r="Z16" s="16"/>
      <c r="AA16" s="3"/>
      <c r="AB16" s="16"/>
      <c r="AC16" s="3"/>
      <c r="AD16" s="3"/>
      <c r="AE16" s="16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46"/>
      <c r="B17" s="2">
        <f>SUM(K17:AW17)</f>
        <v>385</v>
      </c>
      <c r="C17" s="17">
        <f>COUNT(K17:AW17)</f>
        <v>8</v>
      </c>
      <c r="D17" s="17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385</v>
      </c>
      <c r="E17" s="17">
        <f>IF(COUNT(K17:AW17)&lt;22,IF(COUNT(K17:AW17)&gt;14,(COUNT(K17:AW17)-15),0)*20,120)</f>
        <v>0</v>
      </c>
      <c r="F17" s="18">
        <f>D17+E17</f>
        <v>385</v>
      </c>
      <c r="G17" s="19" t="s">
        <v>361</v>
      </c>
      <c r="H17" s="23" t="s">
        <v>241</v>
      </c>
      <c r="I17" s="24">
        <v>1955</v>
      </c>
      <c r="J17" s="23" t="s">
        <v>51</v>
      </c>
      <c r="K17" s="3"/>
      <c r="L17" s="3"/>
      <c r="M17" s="3"/>
      <c r="N17" s="3"/>
      <c r="O17" s="3"/>
      <c r="P17" s="16"/>
      <c r="Q17" s="3"/>
      <c r="R17" s="3"/>
      <c r="S17" s="16">
        <v>48</v>
      </c>
      <c r="T17" s="3"/>
      <c r="U17" s="3"/>
      <c r="V17" s="16">
        <v>47</v>
      </c>
      <c r="W17" s="16">
        <v>47</v>
      </c>
      <c r="X17" s="16">
        <v>50</v>
      </c>
      <c r="Y17" s="3"/>
      <c r="Z17" s="16">
        <v>50</v>
      </c>
      <c r="AA17" s="3">
        <v>47</v>
      </c>
      <c r="AB17" s="3"/>
      <c r="AC17" s="3"/>
      <c r="AD17" s="25">
        <v>48</v>
      </c>
      <c r="AE17" s="3"/>
      <c r="AF17" s="16">
        <v>48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46"/>
      <c r="B18" s="2">
        <f>SUM(K18:AW18)</f>
        <v>336</v>
      </c>
      <c r="C18" s="17">
        <f>COUNT(K18:AW18)</f>
        <v>7</v>
      </c>
      <c r="D18" s="17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336</v>
      </c>
      <c r="E18" s="17">
        <f>IF(COUNT(K18:AW18)&lt;22,IF(COUNT(K18:AW18)&gt;14,(COUNT(K18:AW18)-15),0)*20,120)</f>
        <v>0</v>
      </c>
      <c r="F18" s="18">
        <f>D18+E18</f>
        <v>336</v>
      </c>
      <c r="G18" s="19" t="s">
        <v>133</v>
      </c>
      <c r="H18" s="19" t="s">
        <v>134</v>
      </c>
      <c r="I18" s="54">
        <v>1957</v>
      </c>
      <c r="J18" s="19" t="s">
        <v>32</v>
      </c>
      <c r="K18" s="3"/>
      <c r="L18" s="16">
        <v>45</v>
      </c>
      <c r="M18" s="3"/>
      <c r="N18" s="3"/>
      <c r="O18" s="16">
        <v>48</v>
      </c>
      <c r="P18" s="16"/>
      <c r="Q18" s="3"/>
      <c r="R18" s="3"/>
      <c r="S18" s="3"/>
      <c r="T18" s="3"/>
      <c r="U18" s="16">
        <v>49</v>
      </c>
      <c r="V18" s="3"/>
      <c r="W18" s="16">
        <v>50</v>
      </c>
      <c r="X18" s="3"/>
      <c r="Y18" s="16">
        <v>47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5">
        <v>49</v>
      </c>
      <c r="AR18" s="3">
        <v>48</v>
      </c>
      <c r="AS18" s="3"/>
      <c r="AT18" s="3"/>
      <c r="AU18" s="3"/>
      <c r="AV18" s="5"/>
      <c r="AW18" s="2"/>
    </row>
    <row r="19" spans="1:49" s="1" customFormat="1" ht="13.5" customHeight="1">
      <c r="A19" s="46"/>
      <c r="B19" s="2">
        <f>SUM(K19:AW19)</f>
        <v>306</v>
      </c>
      <c r="C19" s="17">
        <f>COUNT(K19:AW19)</f>
        <v>7</v>
      </c>
      <c r="D19" s="17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306</v>
      </c>
      <c r="E19" s="17">
        <f>IF(COUNT(K19:AW19)&lt;22,IF(COUNT(K19:AW19)&gt;14,(COUNT(K19:AW19)-15),0)*20,120)</f>
        <v>0</v>
      </c>
      <c r="F19" s="18">
        <f>D19+E19</f>
        <v>306</v>
      </c>
      <c r="G19" s="19" t="s">
        <v>145</v>
      </c>
      <c r="H19" s="19" t="s">
        <v>146</v>
      </c>
      <c r="I19" s="54">
        <v>1957</v>
      </c>
      <c r="J19" s="19" t="s">
        <v>147</v>
      </c>
      <c r="K19" s="3"/>
      <c r="L19" s="16">
        <v>37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49</v>
      </c>
      <c r="Z19" s="3"/>
      <c r="AA19" s="3"/>
      <c r="AB19" s="3">
        <v>48</v>
      </c>
      <c r="AC19" s="3"/>
      <c r="AD19" s="3"/>
      <c r="AE19" s="3"/>
      <c r="AF19" s="3"/>
      <c r="AG19" s="3"/>
      <c r="AH19" s="3"/>
      <c r="AI19" s="3">
        <v>36</v>
      </c>
      <c r="AJ19" s="3">
        <v>46</v>
      </c>
      <c r="AK19" s="3"/>
      <c r="AL19" s="3">
        <v>47</v>
      </c>
      <c r="AM19" s="3"/>
      <c r="AN19" s="3"/>
      <c r="AO19" s="3"/>
      <c r="AP19" s="3"/>
      <c r="AQ19" s="3"/>
      <c r="AR19" s="3"/>
      <c r="AS19" s="16">
        <v>43</v>
      </c>
      <c r="AT19" s="3"/>
      <c r="AU19" s="3"/>
      <c r="AV19" s="5"/>
      <c r="AW19" s="2"/>
    </row>
    <row r="20" spans="1:49" s="1" customFormat="1" ht="13.5" customHeight="1">
      <c r="A20" s="46"/>
      <c r="B20" s="2">
        <f>SUM(K20:AW20)</f>
        <v>270</v>
      </c>
      <c r="C20" s="17">
        <f>COUNT(K20:AW20)</f>
        <v>6</v>
      </c>
      <c r="D20" s="17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270</v>
      </c>
      <c r="E20" s="17">
        <f>IF(COUNT(K20:AW20)&lt;22,IF(COUNT(K20:AW20)&gt;14,(COUNT(K20:AW20)-15),0)*20,120)</f>
        <v>0</v>
      </c>
      <c r="F20" s="18">
        <f>D20+E20</f>
        <v>270</v>
      </c>
      <c r="G20" s="34" t="s">
        <v>268</v>
      </c>
      <c r="H20" s="34" t="s">
        <v>269</v>
      </c>
      <c r="I20" s="55">
        <v>20455</v>
      </c>
      <c r="J20" s="22" t="s">
        <v>207</v>
      </c>
      <c r="K20" s="3"/>
      <c r="L20" s="3"/>
      <c r="M20" s="3"/>
      <c r="N20" s="3"/>
      <c r="O20" s="3"/>
      <c r="P20" s="14">
        <v>40</v>
      </c>
      <c r="Q20" s="3"/>
      <c r="R20" s="3"/>
      <c r="S20" s="16">
        <v>47</v>
      </c>
      <c r="T20" s="3"/>
      <c r="U20" s="3"/>
      <c r="V20" s="3"/>
      <c r="W20" s="3">
        <v>49</v>
      </c>
      <c r="X20" s="3"/>
      <c r="Y20" s="3"/>
      <c r="Z20" s="3"/>
      <c r="AA20" s="3">
        <v>46</v>
      </c>
      <c r="AB20" s="3"/>
      <c r="AC20" s="3"/>
      <c r="AD20" s="3"/>
      <c r="AE20" s="3"/>
      <c r="AF20" s="16">
        <v>47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41</v>
      </c>
      <c r="AS20" s="3"/>
      <c r="AT20" s="3"/>
      <c r="AU20" s="3"/>
      <c r="AV20" s="5"/>
      <c r="AW20" s="2"/>
    </row>
    <row r="21" spans="1:49" s="1" customFormat="1" ht="13.5" customHeight="1">
      <c r="A21" s="46"/>
      <c r="B21" s="2">
        <f>SUM(K21:AW21)</f>
        <v>265</v>
      </c>
      <c r="C21" s="17">
        <f>COUNT(K21:AW21)</f>
        <v>6</v>
      </c>
      <c r="D21" s="17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265</v>
      </c>
      <c r="E21" s="17">
        <f>IF(COUNT(K21:AW21)&lt;22,IF(COUNT(K21:AW21)&gt;14,(COUNT(K21:AW21)-15),0)*20,120)</f>
        <v>0</v>
      </c>
      <c r="F21" s="18">
        <f>D21+E21</f>
        <v>265</v>
      </c>
      <c r="G21" s="19" t="s">
        <v>141</v>
      </c>
      <c r="H21" s="19" t="s">
        <v>129</v>
      </c>
      <c r="I21" s="54">
        <v>1957</v>
      </c>
      <c r="J21" s="19"/>
      <c r="K21" s="3"/>
      <c r="L21" s="16">
        <v>40</v>
      </c>
      <c r="M21" s="3"/>
      <c r="N21" s="3"/>
      <c r="O21" s="3"/>
      <c r="P21" s="3"/>
      <c r="Q21" s="3"/>
      <c r="R21" s="3"/>
      <c r="S21" s="16">
        <v>42</v>
      </c>
      <c r="T21" s="3"/>
      <c r="U21" s="3"/>
      <c r="V21" s="3">
        <v>48</v>
      </c>
      <c r="W21" s="3"/>
      <c r="X21" s="3"/>
      <c r="Y21" s="3"/>
      <c r="Z21" s="16">
        <v>48</v>
      </c>
      <c r="AA21" s="3"/>
      <c r="AB21" s="3"/>
      <c r="AC21" s="3"/>
      <c r="AD21" s="3"/>
      <c r="AE21" s="3"/>
      <c r="AF21" s="16">
        <v>43</v>
      </c>
      <c r="AG21" s="3"/>
      <c r="AH21" s="3"/>
      <c r="AI21" s="3"/>
      <c r="AJ21" s="3">
        <v>44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46"/>
      <c r="B22" s="2">
        <f>SUM(K22:AW22)</f>
        <v>242</v>
      </c>
      <c r="C22" s="17">
        <f>COUNT(K22:AW22)</f>
        <v>5</v>
      </c>
      <c r="D22" s="17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242</v>
      </c>
      <c r="E22" s="17">
        <f>IF(COUNT(K22:AW22)&lt;22,IF(COUNT(K22:AW22)&gt;14,(COUNT(K22:AW22)-15),0)*20,120)</f>
        <v>0</v>
      </c>
      <c r="F22" s="18">
        <f>D22+E22</f>
        <v>242</v>
      </c>
      <c r="G22" s="23" t="s">
        <v>46</v>
      </c>
      <c r="H22" s="19" t="s">
        <v>47</v>
      </c>
      <c r="I22" s="24">
        <v>1953</v>
      </c>
      <c r="J22" s="23" t="s">
        <v>48</v>
      </c>
      <c r="K22" s="30"/>
      <c r="L22" s="5"/>
      <c r="M22" s="14">
        <v>50</v>
      </c>
      <c r="N22" s="5"/>
      <c r="O22" s="5"/>
      <c r="P22" s="5"/>
      <c r="Q22" s="5"/>
      <c r="R22" s="14">
        <v>46</v>
      </c>
      <c r="S22" s="5"/>
      <c r="T22" s="5"/>
      <c r="U22" s="5"/>
      <c r="V22" s="5">
        <v>50</v>
      </c>
      <c r="W22" s="5"/>
      <c r="X22" s="5"/>
      <c r="Y22" s="5"/>
      <c r="Z22" s="5"/>
      <c r="AA22" s="14"/>
      <c r="AB22" s="5"/>
      <c r="AC22" s="15"/>
      <c r="AD22" s="27"/>
      <c r="AE22" s="5"/>
      <c r="AF22" s="5"/>
      <c r="AG22" s="5">
        <v>49</v>
      </c>
      <c r="AH22" s="5"/>
      <c r="AI22" s="5">
        <v>47</v>
      </c>
      <c r="AJ22" s="5"/>
      <c r="AK22" s="14"/>
      <c r="AL22" s="5"/>
      <c r="AM22" s="14"/>
      <c r="AN22" s="5"/>
      <c r="AO22" s="5"/>
      <c r="AP22" s="5"/>
      <c r="AQ22" s="5"/>
      <c r="AR22" s="5"/>
      <c r="AS22" s="5"/>
      <c r="AT22" s="5"/>
      <c r="AU22" s="5"/>
      <c r="AV22" s="5"/>
      <c r="AW22" s="2"/>
    </row>
    <row r="23" spans="1:49" s="1" customFormat="1" ht="13.5" customHeight="1">
      <c r="A23" s="46"/>
      <c r="B23" s="2">
        <f>SUM(K23:AW23)</f>
        <v>236</v>
      </c>
      <c r="C23" s="17">
        <f>COUNT(K23:AW23)</f>
        <v>5</v>
      </c>
      <c r="D23" s="17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236</v>
      </c>
      <c r="E23" s="17">
        <f>IF(COUNT(K23:AW23)&lt;22,IF(COUNT(K23:AW23)&gt;14,(COUNT(K23:AW23)-15),0)*20,120)</f>
        <v>0</v>
      </c>
      <c r="F23" s="18">
        <f>D23+E23</f>
        <v>236</v>
      </c>
      <c r="G23" s="23" t="s">
        <v>287</v>
      </c>
      <c r="H23" s="23" t="s">
        <v>288</v>
      </c>
      <c r="I23" s="24">
        <v>1957</v>
      </c>
      <c r="J23" s="23" t="s">
        <v>14</v>
      </c>
      <c r="K23" s="3"/>
      <c r="L23" s="16"/>
      <c r="M23" s="3"/>
      <c r="N23" s="3"/>
      <c r="O23" s="3"/>
      <c r="P23" s="3"/>
      <c r="Q23" s="16">
        <v>47</v>
      </c>
      <c r="R23" s="3"/>
      <c r="S23" s="3"/>
      <c r="T23" s="3"/>
      <c r="U23" s="3"/>
      <c r="V23" s="3"/>
      <c r="W23" s="16">
        <v>48</v>
      </c>
      <c r="X23" s="3"/>
      <c r="Y23" s="3"/>
      <c r="Z23" s="3"/>
      <c r="AA23" s="3"/>
      <c r="AB23" s="3"/>
      <c r="AC23" s="3"/>
      <c r="AD23" s="25">
        <v>49</v>
      </c>
      <c r="AE23" s="16">
        <v>45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47</v>
      </c>
      <c r="AS23" s="3"/>
      <c r="AT23" s="3"/>
      <c r="AU23" s="3"/>
      <c r="AV23" s="5"/>
      <c r="AW23" s="2"/>
    </row>
    <row r="24" spans="1:49" s="1" customFormat="1" ht="13.5" customHeight="1">
      <c r="A24" s="46"/>
      <c r="B24" s="2">
        <f>SUM(K24:AW24)</f>
        <v>229</v>
      </c>
      <c r="C24" s="17">
        <f>COUNT(K24:AW24)</f>
        <v>5</v>
      </c>
      <c r="D24" s="17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229</v>
      </c>
      <c r="E24" s="17">
        <f>IF(COUNT(K24:AW24)&lt;22,IF(COUNT(K24:AW24)&gt;14,(COUNT(K24:AW24)-15),0)*20,120)</f>
        <v>0</v>
      </c>
      <c r="F24" s="18">
        <f>D24+E24</f>
        <v>229</v>
      </c>
      <c r="G24" s="23" t="s">
        <v>67</v>
      </c>
      <c r="H24" s="23" t="s">
        <v>68</v>
      </c>
      <c r="I24" s="24">
        <v>1955</v>
      </c>
      <c r="J24" s="23" t="s">
        <v>69</v>
      </c>
      <c r="K24" s="3"/>
      <c r="L24" s="3"/>
      <c r="M24" s="3">
        <v>48</v>
      </c>
      <c r="N24" s="3"/>
      <c r="O24" s="3"/>
      <c r="P24" s="3"/>
      <c r="Q24" s="16">
        <v>43</v>
      </c>
      <c r="R24" s="3"/>
      <c r="S24" s="3"/>
      <c r="T24" s="3"/>
      <c r="U24" s="3"/>
      <c r="V24" s="3"/>
      <c r="W24" s="3"/>
      <c r="X24" s="1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45</v>
      </c>
      <c r="AJ24" s="3"/>
      <c r="AK24" s="3"/>
      <c r="AL24" s="3"/>
      <c r="AM24" s="3"/>
      <c r="AN24" s="3"/>
      <c r="AO24" s="3"/>
      <c r="AP24" s="3"/>
      <c r="AQ24" s="3"/>
      <c r="AR24" s="3">
        <v>44</v>
      </c>
      <c r="AS24" s="25">
        <v>49</v>
      </c>
      <c r="AT24" s="3"/>
      <c r="AU24" s="3"/>
      <c r="AV24" s="3"/>
      <c r="AW24" s="2"/>
    </row>
    <row r="25" spans="1:49" s="4" customFormat="1" ht="13.5" customHeight="1">
      <c r="A25" s="46"/>
      <c r="B25" s="2">
        <f>SUM(K25:AW25)</f>
        <v>224</v>
      </c>
      <c r="C25" s="17">
        <f>COUNT(K25:AW25)</f>
        <v>5</v>
      </c>
      <c r="D25" s="17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224</v>
      </c>
      <c r="E25" s="17">
        <f>IF(COUNT(K25:AW25)&lt;22,IF(COUNT(K25:AW25)&gt;14,(COUNT(K25:AW25)-15),0)*20,120)</f>
        <v>0</v>
      </c>
      <c r="F25" s="18">
        <f>D25+E25</f>
        <v>224</v>
      </c>
      <c r="G25" s="23" t="s">
        <v>58</v>
      </c>
      <c r="H25" s="19" t="s">
        <v>59</v>
      </c>
      <c r="I25" s="24">
        <v>1956</v>
      </c>
      <c r="J25" s="23" t="s">
        <v>60</v>
      </c>
      <c r="K25" s="3"/>
      <c r="L25" s="25">
        <v>46</v>
      </c>
      <c r="M25" s="14">
        <v>46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6">
        <v>43</v>
      </c>
      <c r="AM25" s="3">
        <v>43</v>
      </c>
      <c r="AN25" s="3"/>
      <c r="AO25" s="3"/>
      <c r="AP25" s="3"/>
      <c r="AQ25" s="16">
        <v>46</v>
      </c>
      <c r="AR25" s="3"/>
      <c r="AS25" s="3"/>
      <c r="AT25" s="3"/>
      <c r="AU25" s="3"/>
      <c r="AV25" s="5"/>
      <c r="AW25" s="2"/>
    </row>
    <row r="26" spans="1:49" s="1" customFormat="1" ht="13.5" customHeight="1">
      <c r="A26" s="46"/>
      <c r="B26" s="2">
        <f>SUM(K26:AW26)</f>
        <v>218</v>
      </c>
      <c r="C26" s="17">
        <f>COUNT(K26:AW26)</f>
        <v>5</v>
      </c>
      <c r="D26" s="17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218</v>
      </c>
      <c r="E26" s="17">
        <f>IF(COUNT(K26:AW26)&lt;22,IF(COUNT(K26:AW26)&gt;14,(COUNT(K26:AW26)-15),0)*20,120)</f>
        <v>0</v>
      </c>
      <c r="F26" s="18">
        <f>D26+E26</f>
        <v>218</v>
      </c>
      <c r="G26" s="19" t="s">
        <v>142</v>
      </c>
      <c r="H26" s="19" t="s">
        <v>123</v>
      </c>
      <c r="I26" s="54">
        <v>1953</v>
      </c>
      <c r="J26" s="19" t="s">
        <v>143</v>
      </c>
      <c r="K26" s="3"/>
      <c r="L26" s="16">
        <v>39</v>
      </c>
      <c r="M26" s="3"/>
      <c r="N26" s="3"/>
      <c r="O26" s="3"/>
      <c r="P26" s="16"/>
      <c r="Q26" s="16">
        <v>40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6">
        <v>46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6">
        <v>46</v>
      </c>
      <c r="AP26" s="3"/>
      <c r="AQ26" s="25">
        <v>47</v>
      </c>
      <c r="AR26" s="3"/>
      <c r="AS26" s="3"/>
      <c r="AT26" s="3"/>
      <c r="AU26" s="3"/>
      <c r="AV26" s="3"/>
      <c r="AW26" s="2"/>
    </row>
    <row r="27" spans="1:49" s="1" customFormat="1" ht="13.5" customHeight="1">
      <c r="A27" s="46"/>
      <c r="B27" s="2">
        <f>SUM(K27:AW27)</f>
        <v>209</v>
      </c>
      <c r="C27" s="17">
        <f>COUNT(K27:AW27)</f>
        <v>5</v>
      </c>
      <c r="D27" s="17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209</v>
      </c>
      <c r="E27" s="17">
        <f>IF(COUNT(K27:AW27)&lt;22,IF(COUNT(K27:AW27)&gt;14,(COUNT(K27:AW27)-15),0)*20,120)</f>
        <v>0</v>
      </c>
      <c r="F27" s="18">
        <f>D27+E27</f>
        <v>209</v>
      </c>
      <c r="G27" s="23" t="s">
        <v>55</v>
      </c>
      <c r="H27" s="19" t="s">
        <v>56</v>
      </c>
      <c r="I27" s="24">
        <v>1956</v>
      </c>
      <c r="J27" s="23" t="s">
        <v>57</v>
      </c>
      <c r="K27" s="3"/>
      <c r="L27" s="3"/>
      <c r="M27" s="16">
        <v>47</v>
      </c>
      <c r="N27" s="3"/>
      <c r="O27" s="3">
        <v>42</v>
      </c>
      <c r="P27" s="16">
        <v>36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6"/>
      <c r="AC27" s="3"/>
      <c r="AD27" s="3"/>
      <c r="AE27" s="3">
        <v>43</v>
      </c>
      <c r="AF27" s="3">
        <v>41</v>
      </c>
      <c r="AG27" s="3"/>
      <c r="AH27" s="3"/>
      <c r="AI27" s="16"/>
      <c r="AJ27" s="3"/>
      <c r="AK27" s="16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46"/>
      <c r="B28" s="2">
        <f>SUM(K28:AW28)</f>
        <v>199</v>
      </c>
      <c r="C28" s="17">
        <f>COUNT(K28:AW28)</f>
        <v>4</v>
      </c>
      <c r="D28" s="17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199</v>
      </c>
      <c r="E28" s="17">
        <f>IF(COUNT(K28:AW28)&lt;22,IF(COUNT(K28:AW28)&gt;14,(COUNT(K28:AW28)-15),0)*20,120)</f>
        <v>0</v>
      </c>
      <c r="F28" s="18">
        <f>D28+E28</f>
        <v>199</v>
      </c>
      <c r="G28" s="34" t="s">
        <v>248</v>
      </c>
      <c r="H28" s="34" t="s">
        <v>249</v>
      </c>
      <c r="I28" s="55">
        <v>20821</v>
      </c>
      <c r="J28" s="22" t="s">
        <v>250</v>
      </c>
      <c r="K28" s="5"/>
      <c r="L28" s="5"/>
      <c r="M28" s="5"/>
      <c r="N28" s="5"/>
      <c r="O28" s="3"/>
      <c r="P28" s="14">
        <v>50</v>
      </c>
      <c r="Q28" s="5"/>
      <c r="R28" s="5"/>
      <c r="S28" s="5"/>
      <c r="T28" s="5"/>
      <c r="U28" s="5"/>
      <c r="V28" s="14">
        <v>50</v>
      </c>
      <c r="W28" s="5"/>
      <c r="X28" s="5"/>
      <c r="Y28" s="14">
        <v>50</v>
      </c>
      <c r="Z28" s="5"/>
      <c r="AA28" s="5"/>
      <c r="AB28" s="5"/>
      <c r="AC28" s="5"/>
      <c r="AD28" s="5"/>
      <c r="AE28" s="5"/>
      <c r="AF28" s="5"/>
      <c r="AG28" s="5"/>
      <c r="AH28" s="5"/>
      <c r="AI28" s="5">
        <v>49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"/>
      <c r="AW28" s="2"/>
    </row>
    <row r="29" spans="1:49" s="1" customFormat="1" ht="13.5" customHeight="1">
      <c r="A29" s="46"/>
      <c r="B29" s="2">
        <f>SUM(K29:AW29)</f>
        <v>197</v>
      </c>
      <c r="C29" s="17">
        <f>COUNT(K29:AW29)</f>
        <v>4</v>
      </c>
      <c r="D29" s="17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197</v>
      </c>
      <c r="E29" s="17">
        <f>IF(COUNT(K29:AW29)&lt;22,IF(COUNT(K29:AW29)&gt;14,(COUNT(K29:AW29)-15),0)*20,120)</f>
        <v>0</v>
      </c>
      <c r="F29" s="18">
        <f>D29+E29</f>
        <v>197</v>
      </c>
      <c r="G29" s="23" t="s">
        <v>61</v>
      </c>
      <c r="H29" s="23" t="s">
        <v>62</v>
      </c>
      <c r="I29" s="24">
        <v>1954</v>
      </c>
      <c r="J29" s="23" t="s">
        <v>63</v>
      </c>
      <c r="K29" s="3"/>
      <c r="L29" s="3"/>
      <c r="M29" s="3">
        <v>50</v>
      </c>
      <c r="N29" s="3"/>
      <c r="O29" s="3"/>
      <c r="P29" s="16"/>
      <c r="Q29" s="16"/>
      <c r="R29" s="3"/>
      <c r="S29" s="3"/>
      <c r="T29" s="3">
        <v>50</v>
      </c>
      <c r="U29" s="3"/>
      <c r="V29" s="16">
        <v>49</v>
      </c>
      <c r="W29" s="3"/>
      <c r="X29" s="3"/>
      <c r="Y29" s="16">
        <v>48</v>
      </c>
      <c r="Z29" s="3"/>
      <c r="AA29" s="16"/>
      <c r="AB29" s="3"/>
      <c r="AC29" s="16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46"/>
      <c r="B30" s="2">
        <f>SUM(K30:AW30)</f>
        <v>177</v>
      </c>
      <c r="C30" s="17">
        <f>COUNT(K30:AW30)</f>
        <v>4</v>
      </c>
      <c r="D30" s="17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177</v>
      </c>
      <c r="E30" s="17">
        <f>IF(COUNT(K30:AW30)&lt;22,IF(COUNT(K30:AW30)&gt;14,(COUNT(K30:AW30)-15),0)*20,120)</f>
        <v>0</v>
      </c>
      <c r="F30" s="18">
        <f>D30+E30</f>
        <v>177</v>
      </c>
      <c r="G30" s="38" t="s">
        <v>372</v>
      </c>
      <c r="H30" s="39" t="s">
        <v>373</v>
      </c>
      <c r="I30" s="56">
        <v>1957</v>
      </c>
      <c r="J30" s="40"/>
      <c r="K30" s="5"/>
      <c r="L30" s="5"/>
      <c r="M30" s="5"/>
      <c r="N30" s="5"/>
      <c r="O30" s="5"/>
      <c r="P30" s="5"/>
      <c r="Q30" s="5"/>
      <c r="R30" s="5"/>
      <c r="S30" s="16"/>
      <c r="T30" s="3">
        <v>43</v>
      </c>
      <c r="U30" s="3"/>
      <c r="V30" s="16">
        <v>44</v>
      </c>
      <c r="W30" s="5"/>
      <c r="X30" s="5"/>
      <c r="Y30" s="5"/>
      <c r="Z30" s="5"/>
      <c r="AA30" s="5"/>
      <c r="AB30" s="5"/>
      <c r="AC30" s="14"/>
      <c r="AD30" s="5"/>
      <c r="AE30" s="14"/>
      <c r="AF30" s="14">
        <v>45</v>
      </c>
      <c r="AG30" s="5"/>
      <c r="AH30" s="5"/>
      <c r="AI30" s="5"/>
      <c r="AJ30" s="5"/>
      <c r="AK30" s="5"/>
      <c r="AL30" s="5"/>
      <c r="AM30" s="5"/>
      <c r="AN30" s="5">
        <v>45</v>
      </c>
      <c r="AO30" s="5"/>
      <c r="AP30" s="5"/>
      <c r="AQ30" s="5"/>
      <c r="AR30" s="5"/>
      <c r="AS30" s="5"/>
      <c r="AT30" s="5"/>
      <c r="AU30" s="3"/>
      <c r="AV30" s="3"/>
      <c r="AW30" s="2"/>
    </row>
    <row r="31" spans="1:49" s="1" customFormat="1" ht="13.5" customHeight="1">
      <c r="A31" s="46"/>
      <c r="B31" s="2">
        <f>SUM(K31:AW31)</f>
        <v>174</v>
      </c>
      <c r="C31" s="17">
        <f>COUNT(K31:AW31)</f>
        <v>5</v>
      </c>
      <c r="D31" s="17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174</v>
      </c>
      <c r="E31" s="17">
        <f>IF(COUNT(K31:AW31)&lt;22,IF(COUNT(K31:AW31)&gt;14,(COUNT(K31:AW31)-15),0)*20,120)</f>
        <v>0</v>
      </c>
      <c r="F31" s="18">
        <f>D31+E31</f>
        <v>174</v>
      </c>
      <c r="G31" s="19" t="s">
        <v>165</v>
      </c>
      <c r="H31" s="19" t="s">
        <v>166</v>
      </c>
      <c r="I31" s="54">
        <v>1953</v>
      </c>
      <c r="J31" s="19" t="s">
        <v>167</v>
      </c>
      <c r="K31" s="3"/>
      <c r="L31" s="16">
        <v>27</v>
      </c>
      <c r="M31" s="16"/>
      <c r="N31" s="3"/>
      <c r="O31" s="3"/>
      <c r="P31" s="3"/>
      <c r="Q31" s="3"/>
      <c r="R31" s="3"/>
      <c r="S31" s="3"/>
      <c r="T31" s="3">
        <v>36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>
        <v>38</v>
      </c>
      <c r="AH31" s="3"/>
      <c r="AI31" s="3">
        <v>32</v>
      </c>
      <c r="AJ31" s="3"/>
      <c r="AK31" s="3"/>
      <c r="AL31" s="3"/>
      <c r="AM31" s="3">
        <v>41</v>
      </c>
      <c r="AN31" s="3"/>
      <c r="AO31" s="3"/>
      <c r="AP31" s="3"/>
      <c r="AQ31" s="3"/>
      <c r="AR31" s="3"/>
      <c r="AS31" s="3"/>
      <c r="AT31" s="3"/>
      <c r="AU31" s="5"/>
      <c r="AV31" s="3"/>
      <c r="AW31" s="2"/>
    </row>
    <row r="32" spans="1:49" s="1" customFormat="1" ht="13.5" customHeight="1">
      <c r="A32" s="46"/>
      <c r="B32" s="2">
        <f>SUM(K32:AW32)</f>
        <v>173</v>
      </c>
      <c r="C32" s="17">
        <f>COUNT(K32:AW32)</f>
        <v>4</v>
      </c>
      <c r="D32" s="17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173</v>
      </c>
      <c r="E32" s="17">
        <f>IF(COUNT(K32:AW32)&lt;22,IF(COUNT(K32:AW32)&gt;14,(COUNT(K32:AW32)-15),0)*20,120)</f>
        <v>0</v>
      </c>
      <c r="F32" s="18">
        <f>D32+E32</f>
        <v>173</v>
      </c>
      <c r="G32" s="23" t="s">
        <v>82</v>
      </c>
      <c r="H32" s="23" t="s">
        <v>83</v>
      </c>
      <c r="I32" s="24">
        <v>1955</v>
      </c>
      <c r="J32" s="23" t="s">
        <v>69</v>
      </c>
      <c r="K32" s="3"/>
      <c r="L32" s="3"/>
      <c r="M32" s="3">
        <v>42</v>
      </c>
      <c r="N32" s="3"/>
      <c r="O32" s="3"/>
      <c r="P32" s="16"/>
      <c r="Q32" s="16">
        <v>42</v>
      </c>
      <c r="R32" s="3"/>
      <c r="S32" s="3"/>
      <c r="T32" s="3"/>
      <c r="U32" s="3"/>
      <c r="V32" s="16">
        <v>42</v>
      </c>
      <c r="W32" s="3"/>
      <c r="X32" s="3"/>
      <c r="Y32" s="3"/>
      <c r="Z32" s="3"/>
      <c r="AA32" s="3"/>
      <c r="AB32" s="16"/>
      <c r="AC32" s="3"/>
      <c r="AD32" s="25">
        <v>47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3"/>
      <c r="AW32" s="2"/>
    </row>
    <row r="33" spans="1:49" s="1" customFormat="1" ht="13.5" customHeight="1">
      <c r="A33" s="46"/>
      <c r="B33" s="2">
        <f>SUM(K33:AW33)</f>
        <v>162</v>
      </c>
      <c r="C33" s="17">
        <f>COUNT(K33:AW33)</f>
        <v>4</v>
      </c>
      <c r="D33" s="17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162</v>
      </c>
      <c r="E33" s="17">
        <f>IF(COUNT(K33:AW33)&lt;22,IF(COUNT(K33:AW33)&gt;14,(COUNT(K33:AW33)-15),0)*20,120)</f>
        <v>0</v>
      </c>
      <c r="F33" s="18">
        <f>D33+E33</f>
        <v>162</v>
      </c>
      <c r="G33" s="23" t="s">
        <v>106</v>
      </c>
      <c r="H33" s="23" t="s">
        <v>95</v>
      </c>
      <c r="I33" s="24">
        <v>1954</v>
      </c>
      <c r="J33" s="23" t="s">
        <v>107</v>
      </c>
      <c r="K33" s="5"/>
      <c r="L33" s="14">
        <v>47</v>
      </c>
      <c r="M33" s="3">
        <v>30</v>
      </c>
      <c r="N33" s="5"/>
      <c r="O33" s="5">
        <v>49</v>
      </c>
      <c r="P33" s="14"/>
      <c r="Q33" s="14">
        <v>36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"/>
      <c r="AV33" s="5"/>
      <c r="AW33" s="2"/>
    </row>
    <row r="34" spans="1:49" s="1" customFormat="1" ht="13.5" customHeight="1">
      <c r="A34" s="46"/>
      <c r="B34" s="2">
        <f>SUM(K34:AW34)</f>
        <v>150</v>
      </c>
      <c r="C34" s="17">
        <f>COUNT(K34:AW34)</f>
        <v>3</v>
      </c>
      <c r="D34" s="17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150</v>
      </c>
      <c r="E34" s="17">
        <f>IF(COUNT(K34:AW34)&lt;22,IF(COUNT(K34:AW34)&gt;14,(COUNT(K34:AW34)-15),0)*20,120)</f>
        <v>0</v>
      </c>
      <c r="F34" s="18">
        <f>D34+E34</f>
        <v>150</v>
      </c>
      <c r="G34" s="23" t="s">
        <v>454</v>
      </c>
      <c r="H34" s="23" t="s">
        <v>455</v>
      </c>
      <c r="I34" s="24">
        <v>1957</v>
      </c>
      <c r="J34" s="23" t="s">
        <v>51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6"/>
      <c r="AC34" s="3"/>
      <c r="AD34" s="3"/>
      <c r="AE34" s="3"/>
      <c r="AF34" s="16"/>
      <c r="AG34" s="3"/>
      <c r="AH34" s="3"/>
      <c r="AI34" s="3">
        <v>50</v>
      </c>
      <c r="AJ34" s="3">
        <v>50</v>
      </c>
      <c r="AK34" s="3"/>
      <c r="AL34" s="3"/>
      <c r="AM34" s="3"/>
      <c r="AN34" s="3"/>
      <c r="AO34" s="3"/>
      <c r="AP34" s="3"/>
      <c r="AQ34" s="3"/>
      <c r="AR34" s="3">
        <v>50</v>
      </c>
      <c r="AS34" s="3"/>
      <c r="AT34" s="3"/>
      <c r="AU34" s="3"/>
      <c r="AV34" s="3"/>
      <c r="AW34" s="2"/>
    </row>
    <row r="35" spans="1:49" ht="13.5" customHeight="1">
      <c r="A35" s="46"/>
      <c r="B35" s="2">
        <f>SUM(K35:AW35)</f>
        <v>148</v>
      </c>
      <c r="C35" s="17">
        <f>COUNT(K35:AW35)</f>
        <v>3</v>
      </c>
      <c r="D35" s="17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148</v>
      </c>
      <c r="E35" s="17">
        <f>IF(COUNT(K35:AW35)&lt;22,IF(COUNT(K35:AW35)&gt;14,(COUNT(K35:AW35)-15),0)*20,120)</f>
        <v>0</v>
      </c>
      <c r="F35" s="18">
        <f>D35+E35</f>
        <v>148</v>
      </c>
      <c r="G35" s="23" t="s">
        <v>493</v>
      </c>
      <c r="H35" s="23" t="s">
        <v>494</v>
      </c>
      <c r="I35" s="24">
        <v>1956</v>
      </c>
      <c r="J35" s="23" t="s">
        <v>495</v>
      </c>
      <c r="L35" s="16"/>
      <c r="Z35" s="16"/>
      <c r="AL35" s="16"/>
      <c r="AN35" s="3">
        <v>48</v>
      </c>
      <c r="AR35" s="16"/>
      <c r="AS35" s="25">
        <v>50</v>
      </c>
      <c r="AT35" s="16">
        <v>50</v>
      </c>
      <c r="AW35" s="2"/>
    </row>
    <row r="36" spans="1:49" ht="13.5" customHeight="1">
      <c r="A36" s="46"/>
      <c r="B36" s="2">
        <f>SUM(K36:AW36)</f>
        <v>148</v>
      </c>
      <c r="C36" s="17">
        <f>COUNT(K36:AW36)</f>
        <v>3</v>
      </c>
      <c r="D36" s="17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148</v>
      </c>
      <c r="E36" s="17">
        <f>IF(COUNT(K36:AW36)&lt;22,IF(COUNT(K36:AW36)&gt;14,(COUNT(K36:AW36)-15),0)*20,120)</f>
        <v>0</v>
      </c>
      <c r="F36" s="18">
        <f>D36+E36</f>
        <v>148</v>
      </c>
      <c r="G36" s="34" t="s">
        <v>251</v>
      </c>
      <c r="H36" s="34" t="s">
        <v>129</v>
      </c>
      <c r="I36" s="55">
        <v>20455</v>
      </c>
      <c r="J36" s="22" t="s">
        <v>13</v>
      </c>
      <c r="P36" s="16">
        <v>49</v>
      </c>
      <c r="S36" s="16">
        <v>49</v>
      </c>
      <c r="AA36" s="3">
        <v>50</v>
      </c>
      <c r="AW36" s="2"/>
    </row>
    <row r="37" spans="1:49" ht="13.5" customHeight="1">
      <c r="A37" s="46"/>
      <c r="B37" s="2">
        <f>SUM(K37:AW37)</f>
        <v>143</v>
      </c>
      <c r="C37" s="17">
        <f>COUNT(K37:AW37)</f>
        <v>3</v>
      </c>
      <c r="D37" s="17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143</v>
      </c>
      <c r="E37" s="17">
        <f>IF(COUNT(K37:AW37)&lt;22,IF(COUNT(K37:AW37)&gt;14,(COUNT(K37:AW37)-15),0)*20,120)</f>
        <v>0</v>
      </c>
      <c r="F37" s="18">
        <f>D37+E37</f>
        <v>143</v>
      </c>
      <c r="G37" s="19" t="s">
        <v>467</v>
      </c>
      <c r="H37" s="19" t="s">
        <v>288</v>
      </c>
      <c r="I37" s="57">
        <v>1957</v>
      </c>
      <c r="J37" s="19" t="s">
        <v>468</v>
      </c>
      <c r="AJ37" s="3">
        <v>47</v>
      </c>
      <c r="AS37" s="25">
        <v>48</v>
      </c>
      <c r="AT37" s="16">
        <v>48</v>
      </c>
      <c r="AV37" s="5"/>
      <c r="AW37" s="2"/>
    </row>
    <row r="38" spans="1:49" ht="13.5" customHeight="1">
      <c r="A38" s="46"/>
      <c r="B38" s="2">
        <f>SUM(K38:AW38)</f>
        <v>141</v>
      </c>
      <c r="C38" s="17">
        <f>COUNT(K38:AW38)</f>
        <v>3</v>
      </c>
      <c r="D38" s="17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141</v>
      </c>
      <c r="E38" s="17">
        <f>IF(COUNT(K38:AW38)&lt;22,IF(COUNT(K38:AW38)&gt;14,(COUNT(K38:AW38)-15),0)*20,120)</f>
        <v>0</v>
      </c>
      <c r="F38" s="18">
        <f>D38+E38</f>
        <v>141</v>
      </c>
      <c r="G38" s="19" t="s">
        <v>513</v>
      </c>
      <c r="H38" s="23" t="s">
        <v>514</v>
      </c>
      <c r="I38" s="24">
        <v>1953</v>
      </c>
      <c r="J38" s="64" t="s">
        <v>366</v>
      </c>
      <c r="AQ38" s="3">
        <v>49</v>
      </c>
      <c r="AS38" s="3">
        <v>48</v>
      </c>
      <c r="AT38" s="3">
        <v>44</v>
      </c>
      <c r="AW38" s="2"/>
    </row>
    <row r="39" spans="1:49" ht="13.5" customHeight="1">
      <c r="A39" s="46"/>
      <c r="B39" s="2">
        <f>SUM(K39:AW39)</f>
        <v>136</v>
      </c>
      <c r="C39" s="17">
        <f>COUNT(K39:AW39)</f>
        <v>3</v>
      </c>
      <c r="D39" s="17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136</v>
      </c>
      <c r="E39" s="17">
        <f>IF(COUNT(K39:AW39)&lt;22,IF(COUNT(K39:AW39)&gt;14,(COUNT(K39:AW39)-15),0)*20,120)</f>
        <v>0</v>
      </c>
      <c r="F39" s="18">
        <f>D39+E39</f>
        <v>136</v>
      </c>
      <c r="G39" s="34" t="s">
        <v>255</v>
      </c>
      <c r="H39" s="34" t="s">
        <v>256</v>
      </c>
      <c r="I39" s="55">
        <v>19725</v>
      </c>
      <c r="J39" s="22" t="s">
        <v>19</v>
      </c>
      <c r="M39" s="16"/>
      <c r="P39" s="14">
        <v>46</v>
      </c>
      <c r="R39" s="16">
        <v>42</v>
      </c>
      <c r="AA39" s="3">
        <v>48</v>
      </c>
      <c r="AV39" s="5"/>
      <c r="AW39" s="2"/>
    </row>
    <row r="40" spans="1:49" ht="13.5" customHeight="1">
      <c r="A40" s="46"/>
      <c r="B40" s="2">
        <f>SUM(K40:AW40)</f>
        <v>134</v>
      </c>
      <c r="C40" s="17">
        <f>COUNT(K40:AW40)</f>
        <v>3</v>
      </c>
      <c r="D40" s="17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134</v>
      </c>
      <c r="E40" s="17">
        <f>IF(COUNT(K40:AW40)&lt;22,IF(COUNT(K40:AW40)&gt;14,(COUNT(K40:AW40)-15),0)*20,120)</f>
        <v>0</v>
      </c>
      <c r="F40" s="18">
        <f>D40+E40</f>
        <v>134</v>
      </c>
      <c r="G40" s="28" t="s">
        <v>358</v>
      </c>
      <c r="H40" s="28" t="s">
        <v>359</v>
      </c>
      <c r="I40" s="28" t="s">
        <v>298</v>
      </c>
      <c r="J40" s="28" t="s">
        <v>360</v>
      </c>
      <c r="R40" s="3">
        <v>49</v>
      </c>
      <c r="W40" s="16"/>
      <c r="AH40" s="3">
        <v>47</v>
      </c>
      <c r="AR40" s="3">
        <v>38</v>
      </c>
      <c r="AW40" s="2"/>
    </row>
    <row r="41" spans="1:49" ht="13.5" customHeight="1">
      <c r="A41" s="46"/>
      <c r="B41" s="2">
        <f>SUM(K41:AW41)</f>
        <v>126</v>
      </c>
      <c r="C41" s="17">
        <f>COUNT(K41:AW41)</f>
        <v>3</v>
      </c>
      <c r="D41" s="17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126</v>
      </c>
      <c r="E41" s="17">
        <f>IF(COUNT(K41:AW41)&lt;22,IF(COUNT(K41:AW41)&gt;14,(COUNT(K41:AW41)-15),0)*20,120)</f>
        <v>0</v>
      </c>
      <c r="F41" s="18">
        <f>D41+E41</f>
        <v>126</v>
      </c>
      <c r="G41" s="23" t="s">
        <v>79</v>
      </c>
      <c r="H41" s="23" t="s">
        <v>80</v>
      </c>
      <c r="I41" s="24">
        <v>1954</v>
      </c>
      <c r="J41" s="23" t="s">
        <v>81</v>
      </c>
      <c r="L41" s="16"/>
      <c r="M41" s="3">
        <v>43</v>
      </c>
      <c r="Q41" s="16">
        <v>44</v>
      </c>
      <c r="Z41" s="16"/>
      <c r="AL41" s="16"/>
      <c r="AR41" s="3">
        <v>39</v>
      </c>
      <c r="AV41" s="5"/>
      <c r="AW41" s="2"/>
    </row>
    <row r="42" spans="1:49" ht="13.5" customHeight="1">
      <c r="A42" s="46"/>
      <c r="B42" s="2">
        <f>SUM(K42:AW42)</f>
        <v>118</v>
      </c>
      <c r="C42" s="17">
        <f>COUNT(K42:AW42)</f>
        <v>3</v>
      </c>
      <c r="D42" s="17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118</v>
      </c>
      <c r="E42" s="17">
        <f>IF(COUNT(K42:AW42)&lt;22,IF(COUNT(K42:AW42)&gt;14,(COUNT(K42:AW42)-15),0)*20,120)</f>
        <v>0</v>
      </c>
      <c r="F42" s="18">
        <f>D42+E42</f>
        <v>118</v>
      </c>
      <c r="G42" s="19" t="s">
        <v>446</v>
      </c>
      <c r="H42" s="19" t="s">
        <v>144</v>
      </c>
      <c r="I42" s="54">
        <v>1955</v>
      </c>
      <c r="J42" s="19"/>
      <c r="K42" s="5"/>
      <c r="L42" s="5">
        <v>38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F42" s="5"/>
      <c r="AG42" s="5">
        <v>43</v>
      </c>
      <c r="AH42" s="5"/>
      <c r="AI42" s="5">
        <v>37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5"/>
      <c r="AW42" s="2"/>
    </row>
    <row r="43" spans="1:49" ht="13.5" customHeight="1">
      <c r="A43" s="46"/>
      <c r="B43" s="2">
        <f>SUM(K43:AW43)</f>
        <v>117</v>
      </c>
      <c r="C43" s="17">
        <f>COUNT(K43:AW43)</f>
        <v>3</v>
      </c>
      <c r="D43" s="17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117</v>
      </c>
      <c r="E43" s="17">
        <f>IF(COUNT(K43:AW43)&lt;22,IF(COUNT(K43:AW43)&gt;14,(COUNT(K43:AW43)-15),0)*20,120)</f>
        <v>0</v>
      </c>
      <c r="F43" s="18">
        <f>D43+E43</f>
        <v>117</v>
      </c>
      <c r="G43" s="26" t="s">
        <v>242</v>
      </c>
      <c r="H43" s="26" t="s">
        <v>151</v>
      </c>
      <c r="I43" s="54">
        <v>1957</v>
      </c>
      <c r="J43" s="26" t="s">
        <v>408</v>
      </c>
      <c r="L43" s="16"/>
      <c r="T43" s="3">
        <v>40</v>
      </c>
      <c r="Y43" s="16">
        <v>39</v>
      </c>
      <c r="AI43" s="3">
        <v>38</v>
      </c>
      <c r="AV43" s="5"/>
      <c r="AW43" s="2"/>
    </row>
    <row r="44" spans="1:49" ht="13.5" customHeight="1">
      <c r="A44" s="46"/>
      <c r="B44" s="2">
        <f>SUM(K44:AW44)</f>
        <v>106</v>
      </c>
      <c r="C44" s="17">
        <f>COUNT(K44:AW44)</f>
        <v>3</v>
      </c>
      <c r="D44" s="17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106</v>
      </c>
      <c r="E44" s="17">
        <f>IF(COUNT(K44:AW44)&lt;22,IF(COUNT(K44:AW44)&gt;14,(COUNT(K44:AW44)-15),0)*20,120)</f>
        <v>0</v>
      </c>
      <c r="F44" s="18">
        <f>D44+E44</f>
        <v>106</v>
      </c>
      <c r="G44" s="19" t="s">
        <v>157</v>
      </c>
      <c r="H44" s="19" t="s">
        <v>158</v>
      </c>
      <c r="I44" s="54">
        <v>1955</v>
      </c>
      <c r="J44" s="19" t="s">
        <v>159</v>
      </c>
      <c r="L44" s="16">
        <v>31</v>
      </c>
      <c r="AI44" s="3">
        <v>33</v>
      </c>
      <c r="AL44" s="16">
        <v>42</v>
      </c>
      <c r="AW44" s="2"/>
    </row>
    <row r="45" spans="1:49" ht="13.5" customHeight="1">
      <c r="A45" s="46"/>
      <c r="B45" s="2">
        <f>SUM(K45:AW45)</f>
        <v>102</v>
      </c>
      <c r="C45" s="17">
        <f>COUNT(K45:AW45)</f>
        <v>3</v>
      </c>
      <c r="D45" s="17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102</v>
      </c>
      <c r="E45" s="17">
        <f>IF(COUNT(K45:AW45)&lt;22,IF(COUNT(K45:AW45)&gt;14,(COUNT(K45:AW45)-15),0)*20,120)</f>
        <v>0</v>
      </c>
      <c r="F45" s="18">
        <f>D45+E45</f>
        <v>102</v>
      </c>
      <c r="G45" s="19" t="s">
        <v>172</v>
      </c>
      <c r="H45" s="19" t="s">
        <v>173</v>
      </c>
      <c r="I45" s="54">
        <v>1954</v>
      </c>
      <c r="J45" s="19" t="s">
        <v>174</v>
      </c>
      <c r="L45" s="16">
        <v>23</v>
      </c>
      <c r="O45" s="3">
        <v>37</v>
      </c>
      <c r="U45" s="16">
        <v>42</v>
      </c>
      <c r="AW45" s="2"/>
    </row>
    <row r="46" spans="1:49" ht="13.5" customHeight="1">
      <c r="A46" s="46"/>
      <c r="B46" s="2">
        <f>SUM(K46:AW46)</f>
        <v>99</v>
      </c>
      <c r="C46" s="17">
        <f>COUNT(K46:AW46)</f>
        <v>2</v>
      </c>
      <c r="D46" s="17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99</v>
      </c>
      <c r="E46" s="17">
        <f>IF(COUNT(K46:AW46)&lt;22,IF(COUNT(K46:AW46)&gt;14,(COUNT(K46:AW46)-15),0)*20,120)</f>
        <v>0</v>
      </c>
      <c r="F46" s="18">
        <f>D46+E46</f>
        <v>99</v>
      </c>
      <c r="G46" s="19" t="s">
        <v>376</v>
      </c>
      <c r="H46" s="24" t="s">
        <v>377</v>
      </c>
      <c r="I46" s="24">
        <v>1955</v>
      </c>
      <c r="J46" s="24" t="s">
        <v>378</v>
      </c>
      <c r="S46" s="16"/>
      <c r="U46" s="3">
        <v>50</v>
      </c>
      <c r="AC46" s="25"/>
      <c r="AD46" s="25"/>
      <c r="AO46" s="16">
        <v>49</v>
      </c>
      <c r="AW46" s="2"/>
    </row>
    <row r="47" spans="1:49" ht="13.5" customHeight="1">
      <c r="A47" s="46"/>
      <c r="B47" s="2">
        <f>SUM(K47:AW47)</f>
        <v>99</v>
      </c>
      <c r="C47" s="17">
        <f>COUNT(K47:AW47)</f>
        <v>2</v>
      </c>
      <c r="D47" s="17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99</v>
      </c>
      <c r="E47" s="17">
        <f>IF(COUNT(K47:AW47)&lt;22,IF(COUNT(K47:AW47)&gt;14,(COUNT(K47:AW47)-15),0)*20,120)</f>
        <v>0</v>
      </c>
      <c r="F47" s="18">
        <f>D47+E47</f>
        <v>99</v>
      </c>
      <c r="G47" s="23" t="s">
        <v>49</v>
      </c>
      <c r="H47" s="19" t="s">
        <v>50</v>
      </c>
      <c r="I47" s="24">
        <v>1953</v>
      </c>
      <c r="J47" s="23" t="s">
        <v>51</v>
      </c>
      <c r="M47" s="16">
        <v>49</v>
      </c>
      <c r="Q47" s="16"/>
      <c r="W47" s="16"/>
      <c r="Z47" s="16"/>
      <c r="AB47" s="25">
        <v>50</v>
      </c>
      <c r="AW47" s="2"/>
    </row>
    <row r="48" spans="1:49" ht="13.5" customHeight="1">
      <c r="A48" s="46"/>
      <c r="B48" s="2">
        <f>SUM(K48:AW48)</f>
        <v>98</v>
      </c>
      <c r="C48" s="17">
        <f>COUNT(K48:AW48)</f>
        <v>2</v>
      </c>
      <c r="D48" s="17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98</v>
      </c>
      <c r="E48" s="17">
        <f>IF(COUNT(K48:AW48)&lt;22,IF(COUNT(K48:AW48)&gt;14,(COUNT(K48:AW48)-15),0)*20,120)</f>
        <v>0</v>
      </c>
      <c r="F48" s="18">
        <f>D48+E48</f>
        <v>98</v>
      </c>
      <c r="G48" s="26" t="s">
        <v>201</v>
      </c>
      <c r="H48" s="26" t="s">
        <v>202</v>
      </c>
      <c r="I48" s="54">
        <v>1954</v>
      </c>
      <c r="J48" s="26" t="s">
        <v>66</v>
      </c>
      <c r="N48" s="16">
        <v>49</v>
      </c>
      <c r="Z48" s="16"/>
      <c r="AB48" s="16"/>
      <c r="AK48" s="25"/>
      <c r="AT48" s="16">
        <v>49</v>
      </c>
      <c r="AW48" s="2"/>
    </row>
    <row r="49" spans="1:49" ht="13.5" customHeight="1">
      <c r="A49" s="46"/>
      <c r="B49" s="2">
        <f>SUM(K49:AW49)</f>
        <v>98</v>
      </c>
      <c r="C49" s="17">
        <f>COUNT(K49:AW49)</f>
        <v>2</v>
      </c>
      <c r="D49" s="17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98</v>
      </c>
      <c r="E49" s="17">
        <f>IF(COUNT(K49:AW49)&lt;22,IF(COUNT(K49:AW49)&gt;14,(COUNT(K49:AW49)-15),0)*20,120)</f>
        <v>0</v>
      </c>
      <c r="F49" s="18">
        <f>D49+E49</f>
        <v>98</v>
      </c>
      <c r="G49" s="23" t="s">
        <v>64</v>
      </c>
      <c r="H49" s="23" t="s">
        <v>65</v>
      </c>
      <c r="I49" s="24">
        <v>1953</v>
      </c>
      <c r="J49" s="23" t="s">
        <v>66</v>
      </c>
      <c r="M49" s="3">
        <v>49</v>
      </c>
      <c r="Q49" s="16">
        <v>49</v>
      </c>
      <c r="X49" s="16"/>
      <c r="Z49" s="16"/>
      <c r="AA49" s="16"/>
      <c r="AW49" s="2"/>
    </row>
    <row r="50" spans="1:49" ht="13.5" customHeight="1">
      <c r="A50" s="46"/>
      <c r="B50" s="2">
        <f>SUM(K50:AW50)</f>
        <v>96</v>
      </c>
      <c r="C50" s="17">
        <f>COUNT(K50:AW50)</f>
        <v>2</v>
      </c>
      <c r="D50" s="17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96</v>
      </c>
      <c r="E50" s="17">
        <f>IF(COUNT(K50:AW50)&lt;22,IF(COUNT(K50:AW50)&gt;14,(COUNT(K50:AW50)-15),0)*20,120)</f>
        <v>0</v>
      </c>
      <c r="F50" s="18">
        <f>D50+E50</f>
        <v>96</v>
      </c>
      <c r="G50" s="26" t="s">
        <v>411</v>
      </c>
      <c r="H50" s="26" t="s">
        <v>412</v>
      </c>
      <c r="I50" s="54">
        <v>1956</v>
      </c>
      <c r="J50" s="26" t="s">
        <v>413</v>
      </c>
      <c r="X50" s="16">
        <v>47</v>
      </c>
      <c r="AJ50" s="3">
        <v>49</v>
      </c>
      <c r="AV50" s="5"/>
      <c r="AW50" s="2"/>
    </row>
    <row r="51" spans="1:49" ht="13.5" customHeight="1">
      <c r="A51" s="46"/>
      <c r="B51" s="2">
        <f>SUM(K51:AW51)</f>
        <v>94</v>
      </c>
      <c r="C51" s="17">
        <f>COUNT(K51:AW51)</f>
        <v>2</v>
      </c>
      <c r="D51" s="17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94</v>
      </c>
      <c r="E51" s="17">
        <f>IF(COUNT(K51:AW51)&lt;22,IF(COUNT(K51:AW51)&gt;14,(COUNT(K51:AW51)-15),0)*20,120)</f>
        <v>0</v>
      </c>
      <c r="F51" s="18">
        <f>D51+E51</f>
        <v>94</v>
      </c>
      <c r="G51" s="19" t="s">
        <v>405</v>
      </c>
      <c r="H51" s="26" t="s">
        <v>166</v>
      </c>
      <c r="I51" s="54">
        <v>1953</v>
      </c>
      <c r="J51" s="26" t="s">
        <v>205</v>
      </c>
      <c r="Q51" s="16"/>
      <c r="S51" s="16"/>
      <c r="U51" s="16"/>
      <c r="V51" s="16">
        <v>47</v>
      </c>
      <c r="W51" s="5"/>
      <c r="Y51" s="3">
        <v>47</v>
      </c>
      <c r="AW51" s="2"/>
    </row>
    <row r="52" spans="1:49" ht="13.5" customHeight="1">
      <c r="A52" s="46"/>
      <c r="B52" s="2">
        <f>SUM(K52:AW52)</f>
        <v>93</v>
      </c>
      <c r="C52" s="17">
        <f>COUNT(K52:AW52)</f>
        <v>2</v>
      </c>
      <c r="D52" s="17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93</v>
      </c>
      <c r="E52" s="17">
        <f>IF(COUNT(K52:AW52)&lt;22,IF(COUNT(K52:AW52)&gt;14,(COUNT(K52:AW52)-15),0)*20,120)</f>
        <v>0</v>
      </c>
      <c r="F52" s="18">
        <f>D52+E52</f>
        <v>93</v>
      </c>
      <c r="G52" s="23" t="s">
        <v>428</v>
      </c>
      <c r="H52" s="19" t="s">
        <v>429</v>
      </c>
      <c r="I52" s="24">
        <v>1953</v>
      </c>
      <c r="J52" s="23" t="s">
        <v>430</v>
      </c>
      <c r="Y52" s="16"/>
      <c r="AB52" s="16"/>
      <c r="AD52" s="16"/>
      <c r="AE52" s="3">
        <v>48</v>
      </c>
      <c r="AJ52" s="3">
        <v>45</v>
      </c>
      <c r="AW52" s="2"/>
    </row>
    <row r="53" spans="1:49" ht="13.5" customHeight="1">
      <c r="A53" s="46"/>
      <c r="B53" s="2">
        <f>SUM(K53:AW53)</f>
        <v>93</v>
      </c>
      <c r="C53" s="17">
        <f>COUNT(K53:AW53)</f>
        <v>2</v>
      </c>
      <c r="D53" s="17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93</v>
      </c>
      <c r="E53" s="17">
        <f>IF(COUNT(K53:AW53)&lt;22,IF(COUNT(K53:AW53)&gt;14,(COUNT(K53:AW53)-15),0)*20,120)</f>
        <v>0</v>
      </c>
      <c r="F53" s="18">
        <f>D53+E53</f>
        <v>93</v>
      </c>
      <c r="G53" s="34" t="s">
        <v>253</v>
      </c>
      <c r="H53" s="34" t="s">
        <v>254</v>
      </c>
      <c r="I53" s="55">
        <v>20090</v>
      </c>
      <c r="J53" s="22"/>
      <c r="P53" s="16">
        <v>47</v>
      </c>
      <c r="Y53" s="16">
        <v>46</v>
      </c>
      <c r="AL53" s="16"/>
      <c r="AW53" s="2"/>
    </row>
    <row r="54" spans="1:49" ht="13.5" customHeight="1">
      <c r="A54" s="46"/>
      <c r="B54" s="2">
        <f>SUM(K54:AW54)</f>
        <v>93</v>
      </c>
      <c r="C54" s="17">
        <f>COUNT(K54:AW54)</f>
        <v>2</v>
      </c>
      <c r="D54" s="17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93</v>
      </c>
      <c r="E54" s="17">
        <f>IF(COUNT(K54:AW54)&lt;22,IF(COUNT(K54:AW54)&gt;14,(COUNT(K54:AW54)-15),0)*20,120)</f>
        <v>0</v>
      </c>
      <c r="F54" s="18">
        <f>D54+E54</f>
        <v>93</v>
      </c>
      <c r="G54" s="23" t="s">
        <v>403</v>
      </c>
      <c r="H54" s="23" t="s">
        <v>169</v>
      </c>
      <c r="I54" s="24"/>
      <c r="J54" s="23" t="s">
        <v>404</v>
      </c>
      <c r="W54" s="3">
        <v>46</v>
      </c>
      <c r="AB54" s="16">
        <v>47</v>
      </c>
      <c r="AW54" s="2"/>
    </row>
    <row r="55" spans="1:49" ht="13.5" customHeight="1">
      <c r="A55" s="46"/>
      <c r="B55" s="2">
        <f>SUM(K55:AW55)</f>
        <v>93</v>
      </c>
      <c r="C55" s="17">
        <f>COUNT(K55:AW55)</f>
        <v>2</v>
      </c>
      <c r="D55" s="17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93</v>
      </c>
      <c r="E55" s="17">
        <f>IF(COUNT(K55:AW55)&lt;22,IF(COUNT(K55:AW55)&gt;14,(COUNT(K55:AW55)-15),0)*20,120)</f>
        <v>0</v>
      </c>
      <c r="F55" s="18">
        <f>D55+E55</f>
        <v>93</v>
      </c>
      <c r="G55" s="19" t="s">
        <v>382</v>
      </c>
      <c r="H55" s="24" t="s">
        <v>383</v>
      </c>
      <c r="I55" s="24">
        <v>1953</v>
      </c>
      <c r="J55" s="24" t="s">
        <v>384</v>
      </c>
      <c r="S55" s="16"/>
      <c r="U55" s="3">
        <v>45</v>
      </c>
      <c r="AO55" s="3">
        <v>48</v>
      </c>
      <c r="AW55" s="2"/>
    </row>
    <row r="56" spans="1:49" ht="13.5" customHeight="1">
      <c r="A56" s="46"/>
      <c r="B56" s="2">
        <f>SUM(K56:AW56)</f>
        <v>91</v>
      </c>
      <c r="C56" s="17">
        <f>COUNT(K56:AW56)</f>
        <v>2</v>
      </c>
      <c r="D56" s="17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91</v>
      </c>
      <c r="E56" s="17">
        <f>IF(COUNT(K56:AW56)&lt;22,IF(COUNT(K56:AW56)&gt;14,(COUNT(K56:AW56)-15),0)*20,120)</f>
        <v>0</v>
      </c>
      <c r="F56" s="18">
        <f>D56+E56</f>
        <v>91</v>
      </c>
      <c r="G56" s="19" t="s">
        <v>444</v>
      </c>
      <c r="H56" s="23" t="s">
        <v>129</v>
      </c>
      <c r="I56" s="24">
        <v>1955</v>
      </c>
      <c r="J56" s="23" t="s">
        <v>511</v>
      </c>
      <c r="AF56" s="16">
        <v>44</v>
      </c>
      <c r="AQ56" s="16">
        <v>47</v>
      </c>
      <c r="AW56" s="2"/>
    </row>
    <row r="57" spans="1:49" ht="13.5" customHeight="1">
      <c r="A57" s="46"/>
      <c r="B57" s="2">
        <f>SUM(K57:AW57)</f>
        <v>90</v>
      </c>
      <c r="C57" s="17">
        <f>COUNT(K57:AW57)</f>
        <v>2</v>
      </c>
      <c r="D57" s="17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90</v>
      </c>
      <c r="E57" s="17">
        <f>IF(COUNT(K57:AW57)&lt;22,IF(COUNT(K57:AW57)&gt;14,(COUNT(K57:AW57)-15),0)*20,120)</f>
        <v>0</v>
      </c>
      <c r="F57" s="18">
        <f>D57+E57</f>
        <v>90</v>
      </c>
      <c r="G57" s="19" t="s">
        <v>362</v>
      </c>
      <c r="H57" s="23" t="s">
        <v>363</v>
      </c>
      <c r="I57" s="24">
        <v>1956</v>
      </c>
      <c r="J57" s="23" t="s">
        <v>364</v>
      </c>
      <c r="S57" s="16">
        <v>45</v>
      </c>
      <c r="X57" s="16"/>
      <c r="Y57" s="16">
        <v>45</v>
      </c>
      <c r="AW57" s="2"/>
    </row>
    <row r="58" spans="1:49" ht="13.5" customHeight="1">
      <c r="A58" s="46"/>
      <c r="B58" s="2">
        <f>SUM(K58:AW58)</f>
        <v>90</v>
      </c>
      <c r="C58" s="17">
        <f>COUNT(K58:AW58)</f>
        <v>2</v>
      </c>
      <c r="D58" s="17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90</v>
      </c>
      <c r="E58" s="17">
        <f>IF(COUNT(K58:AW58)&lt;22,IF(COUNT(K58:AW58)&gt;14,(COUNT(K58:AW58)-15),0)*20,120)</f>
        <v>0</v>
      </c>
      <c r="F58" s="18">
        <f>D58+E58</f>
        <v>90</v>
      </c>
      <c r="G58" s="23" t="s">
        <v>456</v>
      </c>
      <c r="H58" s="23" t="s">
        <v>457</v>
      </c>
      <c r="I58" s="24">
        <v>1957</v>
      </c>
      <c r="J58" s="23" t="s">
        <v>458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Y58" s="16"/>
      <c r="Z58" s="5"/>
      <c r="AA58" s="5"/>
      <c r="AB58" s="5"/>
      <c r="AC58" s="5"/>
      <c r="AD58" s="16"/>
      <c r="AF58" s="16"/>
      <c r="AG58" s="5"/>
      <c r="AH58" s="5"/>
      <c r="AI58" s="3">
        <v>41</v>
      </c>
      <c r="AJ58" s="5"/>
      <c r="AK58" s="5"/>
      <c r="AL58" s="14">
        <v>49</v>
      </c>
      <c r="AM58" s="5"/>
      <c r="AN58" s="5"/>
      <c r="AO58" s="5"/>
      <c r="AP58" s="5"/>
      <c r="AQ58" s="5"/>
      <c r="AR58" s="5"/>
      <c r="AS58" s="5"/>
      <c r="AT58" s="5"/>
      <c r="AW58" s="2"/>
    </row>
    <row r="59" spans="1:49" ht="13.5" customHeight="1">
      <c r="A59" s="46"/>
      <c r="B59" s="2">
        <f>SUM(K59:AW59)</f>
        <v>88</v>
      </c>
      <c r="C59" s="17">
        <f>COUNT(K59:AW59)</f>
        <v>2</v>
      </c>
      <c r="D59" s="17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88</v>
      </c>
      <c r="E59" s="17">
        <f>IF(COUNT(K59:AW59)&lt;22,IF(COUNT(K59:AW59)&gt;14,(COUNT(K59:AW59)-15),0)*20,120)</f>
        <v>0</v>
      </c>
      <c r="F59" s="18">
        <f>D59+E59</f>
        <v>88</v>
      </c>
      <c r="G59" s="19" t="s">
        <v>139</v>
      </c>
      <c r="H59" s="19" t="s">
        <v>140</v>
      </c>
      <c r="I59" s="54">
        <v>1954</v>
      </c>
      <c r="J59" s="19"/>
      <c r="L59" s="16">
        <v>41</v>
      </c>
      <c r="AC59" s="25"/>
      <c r="AL59" s="16">
        <v>47</v>
      </c>
      <c r="AW59" s="2"/>
    </row>
    <row r="60" spans="1:49" ht="13.5" customHeight="1">
      <c r="A60" s="46"/>
      <c r="B60" s="2">
        <f>SUM(K60:AW60)</f>
        <v>87</v>
      </c>
      <c r="C60" s="17">
        <f>COUNT(K60:AW60)</f>
        <v>2</v>
      </c>
      <c r="D60" s="17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87</v>
      </c>
      <c r="E60" s="17">
        <f>IF(COUNT(K60:AW60)&lt;22,IF(COUNT(K60:AW60)&gt;14,(COUNT(K60:AW60)-15),0)*20,120)</f>
        <v>0</v>
      </c>
      <c r="F60" s="18">
        <f>D60+E60</f>
        <v>87</v>
      </c>
      <c r="G60" s="19" t="s">
        <v>237</v>
      </c>
      <c r="H60" s="19" t="s">
        <v>146</v>
      </c>
      <c r="I60" s="55">
        <v>19360</v>
      </c>
      <c r="J60" s="22" t="s">
        <v>238</v>
      </c>
      <c r="P60" s="3">
        <v>46</v>
      </c>
      <c r="T60" s="3">
        <v>41</v>
      </c>
      <c r="AW60" s="2"/>
    </row>
    <row r="61" spans="1:49" ht="13.5" customHeight="1">
      <c r="A61" s="46"/>
      <c r="B61" s="2">
        <f>SUM(K61:AW61)</f>
        <v>85</v>
      </c>
      <c r="C61" s="17">
        <f>COUNT(K61:AW61)</f>
        <v>2</v>
      </c>
      <c r="D61" s="17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85</v>
      </c>
      <c r="E61" s="17">
        <f>IF(COUNT(K61:AW61)&lt;22,IF(COUNT(K61:AW61)&gt;14,(COUNT(K61:AW61)-15),0)*20,120)</f>
        <v>0</v>
      </c>
      <c r="F61" s="18">
        <f>D61+E61</f>
        <v>85</v>
      </c>
      <c r="G61" s="26" t="s">
        <v>517</v>
      </c>
      <c r="H61" s="19" t="s">
        <v>95</v>
      </c>
      <c r="I61" s="26" t="s">
        <v>318</v>
      </c>
      <c r="J61" s="26" t="s">
        <v>205</v>
      </c>
      <c r="L61" s="16"/>
      <c r="AI61" s="3">
        <v>39</v>
      </c>
      <c r="AL61" s="16"/>
      <c r="AO61" s="16"/>
      <c r="AQ61" s="25"/>
      <c r="AS61" s="25"/>
      <c r="AT61" s="16">
        <v>46</v>
      </c>
      <c r="AW61" s="2"/>
    </row>
    <row r="62" spans="1:49" ht="13.5" customHeight="1">
      <c r="A62" s="46"/>
      <c r="B62" s="2">
        <f>SUM(K62:AW62)</f>
        <v>85</v>
      </c>
      <c r="C62" s="17">
        <f>COUNT(K62:AW62)</f>
        <v>2</v>
      </c>
      <c r="D62" s="17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85</v>
      </c>
      <c r="E62" s="17">
        <f>IF(COUNT(K62:AW62)&lt;22,IF(COUNT(K62:AW62)&gt;14,(COUNT(K62:AW62)-15),0)*20,120)</f>
        <v>0</v>
      </c>
      <c r="F62" s="18">
        <f>D62+E62</f>
        <v>85</v>
      </c>
      <c r="G62" s="23" t="s">
        <v>437</v>
      </c>
      <c r="H62" s="19" t="s">
        <v>438</v>
      </c>
      <c r="I62" s="24">
        <v>1956</v>
      </c>
      <c r="J62" s="23" t="s">
        <v>167</v>
      </c>
      <c r="S62" s="16"/>
      <c r="Y62" s="14"/>
      <c r="AE62" s="16">
        <v>41</v>
      </c>
      <c r="AG62" s="3">
        <v>44</v>
      </c>
      <c r="AW62" s="2"/>
    </row>
    <row r="63" spans="1:49" ht="13.5" customHeight="1">
      <c r="A63" s="46"/>
      <c r="B63" s="2">
        <f>SUM(K63:AW63)</f>
        <v>85</v>
      </c>
      <c r="C63" s="17">
        <f>COUNT(K63:AW63)</f>
        <v>2</v>
      </c>
      <c r="D63" s="17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85</v>
      </c>
      <c r="E63" s="17">
        <f>IF(COUNT(K63:AW63)&lt;22,IF(COUNT(K63:AW63)&gt;14,(COUNT(K63:AW63)-15),0)*20,120)</f>
        <v>0</v>
      </c>
      <c r="F63" s="18">
        <f>D63+E63</f>
        <v>85</v>
      </c>
      <c r="G63" s="19" t="s">
        <v>240</v>
      </c>
      <c r="H63" s="19" t="s">
        <v>241</v>
      </c>
      <c r="I63" s="55">
        <v>20090</v>
      </c>
      <c r="J63" s="22" t="s">
        <v>89</v>
      </c>
      <c r="P63" s="3">
        <v>44</v>
      </c>
      <c r="Y63" s="16">
        <v>41</v>
      </c>
      <c r="AW63" s="2"/>
    </row>
    <row r="64" spans="1:49" ht="13.5" customHeight="1">
      <c r="A64" s="46"/>
      <c r="B64" s="2">
        <f>SUM(K64:AW64)</f>
        <v>84</v>
      </c>
      <c r="C64" s="17">
        <f>COUNT(K64:AW64)</f>
        <v>2</v>
      </c>
      <c r="D64" s="17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84</v>
      </c>
      <c r="E64" s="17">
        <f>IF(COUNT(K64:AW64)&lt;22,IF(COUNT(K64:AW64)&gt;14,(COUNT(K64:AW64)-15),0)*20,120)</f>
        <v>0</v>
      </c>
      <c r="F64" s="18">
        <f>D64+E64</f>
        <v>84</v>
      </c>
      <c r="G64" s="23" t="s">
        <v>435</v>
      </c>
      <c r="H64" s="19" t="s">
        <v>50</v>
      </c>
      <c r="I64" s="24">
        <v>1957</v>
      </c>
      <c r="J64" s="23" t="s">
        <v>436</v>
      </c>
      <c r="V64" s="16"/>
      <c r="W64" s="16"/>
      <c r="Y64" s="16"/>
      <c r="Z64" s="16"/>
      <c r="AD64" s="16"/>
      <c r="AE64" s="16">
        <v>44</v>
      </c>
      <c r="AI64" s="3">
        <v>40</v>
      </c>
      <c r="AW64" s="2"/>
    </row>
    <row r="65" spans="1:49" ht="13.5" customHeight="1">
      <c r="A65" s="46"/>
      <c r="B65" s="2">
        <f>SUM(K65:AW65)</f>
        <v>83</v>
      </c>
      <c r="C65" s="17">
        <f>COUNT(K65:AW65)</f>
        <v>2</v>
      </c>
      <c r="D65" s="17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83</v>
      </c>
      <c r="E65" s="17">
        <f>IF(COUNT(K65:AW65)&lt;22,IF(COUNT(K65:AW65)&gt;14,(COUNT(K65:AW65)-15),0)*20,120)</f>
        <v>0</v>
      </c>
      <c r="F65" s="18">
        <f>D65+E65</f>
        <v>83</v>
      </c>
      <c r="G65" s="19" t="s">
        <v>452</v>
      </c>
      <c r="H65" s="19" t="s">
        <v>131</v>
      </c>
      <c r="I65" s="54">
        <v>1955</v>
      </c>
      <c r="J65" s="19" t="s">
        <v>453</v>
      </c>
      <c r="AG65" s="5">
        <v>39</v>
      </c>
      <c r="AI65" s="3">
        <v>44</v>
      </c>
      <c r="AL65" s="16"/>
      <c r="AW65" s="2"/>
    </row>
    <row r="66" spans="1:46" ht="13.5" customHeight="1">
      <c r="A66" s="46"/>
      <c r="B66" s="2">
        <f>SUM(K66:AW66)</f>
        <v>81</v>
      </c>
      <c r="C66" s="17">
        <f>COUNT(K66:AW66)</f>
        <v>2</v>
      </c>
      <c r="D66" s="17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81</v>
      </c>
      <c r="E66" s="17">
        <f>IF(COUNT(K66:AW66)&lt;22,IF(COUNT(K66:AW66)&gt;14,(COUNT(K66:AW66)-15),0)*20,120)</f>
        <v>0</v>
      </c>
      <c r="F66" s="18">
        <f>D66+E66</f>
        <v>81</v>
      </c>
      <c r="G66" s="23" t="s">
        <v>88</v>
      </c>
      <c r="H66" s="23" t="s">
        <v>56</v>
      </c>
      <c r="I66" s="24">
        <v>1956</v>
      </c>
      <c r="J66" s="23" t="s">
        <v>89</v>
      </c>
      <c r="K66" s="15"/>
      <c r="L66" s="5"/>
      <c r="M66" s="3">
        <v>39</v>
      </c>
      <c r="N66" s="5"/>
      <c r="O66" s="5"/>
      <c r="P66" s="14"/>
      <c r="Q66" s="5"/>
      <c r="R66" s="5"/>
      <c r="S66" s="5"/>
      <c r="T66" s="5"/>
      <c r="U66" s="5"/>
      <c r="V66" s="5"/>
      <c r="W66" s="5"/>
      <c r="X66" s="5"/>
      <c r="Y66" s="14">
        <v>42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4"/>
      <c r="AM66" s="5"/>
      <c r="AN66" s="5"/>
      <c r="AO66" s="5"/>
      <c r="AP66" s="5"/>
      <c r="AQ66" s="5"/>
      <c r="AR66" s="5"/>
      <c r="AS66" s="5"/>
      <c r="AT66" s="5"/>
    </row>
    <row r="67" spans="1:46" ht="13.5" customHeight="1">
      <c r="A67" s="46"/>
      <c r="B67" s="2">
        <f>SUM(K67:AW67)</f>
        <v>81</v>
      </c>
      <c r="C67" s="17">
        <f>COUNT(K67:AW67)</f>
        <v>2</v>
      </c>
      <c r="D67" s="17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81</v>
      </c>
      <c r="E67" s="17">
        <f>IF(COUNT(K67:AW67)&lt;22,IF(COUNT(K67:AW67)&gt;14,(COUNT(K67:AW67)-15),0)*20,120)</f>
        <v>0</v>
      </c>
      <c r="F67" s="18">
        <f>D67+E67</f>
        <v>81</v>
      </c>
      <c r="G67" s="23" t="s">
        <v>55</v>
      </c>
      <c r="H67" s="23" t="s">
        <v>295</v>
      </c>
      <c r="I67" s="24">
        <v>1954</v>
      </c>
      <c r="J67" s="23" t="s">
        <v>81</v>
      </c>
      <c r="K67" s="5"/>
      <c r="L67" s="5"/>
      <c r="M67" s="5"/>
      <c r="N67" s="5"/>
      <c r="O67" s="5"/>
      <c r="P67" s="5"/>
      <c r="Q67" s="16">
        <v>38</v>
      </c>
      <c r="R67" s="5"/>
      <c r="S67" s="5"/>
      <c r="T67" s="5"/>
      <c r="U67" s="5"/>
      <c r="V67" s="14">
        <v>43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3.5" customHeight="1">
      <c r="A68" s="46"/>
      <c r="B68" s="2">
        <f>SUM(K68:AW68)</f>
        <v>80</v>
      </c>
      <c r="C68" s="17">
        <f>COUNT(K68:AW68)</f>
        <v>2</v>
      </c>
      <c r="D68" s="17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80</v>
      </c>
      <c r="E68" s="17">
        <f>IF(COUNT(K68:AW68)&lt;22,IF(COUNT(K68:AW68)&gt;14,(COUNT(K68:AW68)-15),0)*20,120)</f>
        <v>0</v>
      </c>
      <c r="F68" s="18">
        <f>D68+E68</f>
        <v>80</v>
      </c>
      <c r="G68" s="34" t="s">
        <v>260</v>
      </c>
      <c r="H68" s="34" t="s">
        <v>261</v>
      </c>
      <c r="I68" s="55">
        <v>20090</v>
      </c>
      <c r="J68" s="22" t="s">
        <v>13</v>
      </c>
      <c r="K68" s="15"/>
      <c r="L68" s="5"/>
      <c r="M68" s="5"/>
      <c r="N68" s="5"/>
      <c r="P68" s="16">
        <v>43</v>
      </c>
      <c r="Q68" s="5"/>
      <c r="R68" s="14">
        <v>37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4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3.5" customHeight="1">
      <c r="A69" s="46"/>
      <c r="B69" s="2">
        <f>SUM(K69:AW69)</f>
        <v>79</v>
      </c>
      <c r="C69" s="17">
        <f>COUNT(K69:AW69)</f>
        <v>2</v>
      </c>
      <c r="D69" s="17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79</v>
      </c>
      <c r="E69" s="17">
        <f>IF(COUNT(K69:AW69)&lt;22,IF(COUNT(K69:AW69)&gt;14,(COUNT(K69:AW69)-15),0)*20,120)</f>
        <v>0</v>
      </c>
      <c r="F69" s="18">
        <f>D69+E69</f>
        <v>79</v>
      </c>
      <c r="G69" s="23" t="s">
        <v>460</v>
      </c>
      <c r="H69" s="23" t="s">
        <v>461</v>
      </c>
      <c r="I69" s="24">
        <v>1953</v>
      </c>
      <c r="J69" s="23" t="s">
        <v>41</v>
      </c>
      <c r="AI69" s="3">
        <v>35</v>
      </c>
      <c r="AT69" s="16">
        <v>44</v>
      </c>
    </row>
    <row r="70" spans="1:16" ht="13.5" customHeight="1">
      <c r="A70" s="46"/>
      <c r="B70" s="2">
        <f>SUM(K70:AW70)</f>
        <v>73</v>
      </c>
      <c r="C70" s="17">
        <f>COUNT(K70:AW70)</f>
        <v>2</v>
      </c>
      <c r="D70" s="17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73</v>
      </c>
      <c r="E70" s="17">
        <f>IF(COUNT(K70:AW70)&lt;22,IF(COUNT(K70:AW70)&gt;14,(COUNT(K70:AW70)-15),0)*20,120)</f>
        <v>0</v>
      </c>
      <c r="F70" s="18">
        <f>D70+E70</f>
        <v>73</v>
      </c>
      <c r="G70" s="34" t="s">
        <v>92</v>
      </c>
      <c r="H70" s="34" t="s">
        <v>158</v>
      </c>
      <c r="I70" s="55">
        <v>20455</v>
      </c>
      <c r="J70" s="22" t="s">
        <v>93</v>
      </c>
      <c r="M70" s="3">
        <v>36</v>
      </c>
      <c r="P70" s="16">
        <v>37</v>
      </c>
    </row>
    <row r="71" spans="1:35" ht="13.5" customHeight="1">
      <c r="A71" s="46"/>
      <c r="B71" s="2">
        <f>SUM(K71:AW71)</f>
        <v>62</v>
      </c>
      <c r="C71" s="17">
        <f>COUNT(K71:AW71)</f>
        <v>2</v>
      </c>
      <c r="D71" s="17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62</v>
      </c>
      <c r="E71" s="17">
        <f>IF(COUNT(K71:AW71)&lt;22,IF(COUNT(K71:AW71)&gt;14,(COUNT(K71:AW71)-15),0)*20,120)</f>
        <v>0</v>
      </c>
      <c r="F71" s="18">
        <f>D71+E71</f>
        <v>62</v>
      </c>
      <c r="G71" s="23" t="s">
        <v>101</v>
      </c>
      <c r="H71" s="23" t="s">
        <v>102</v>
      </c>
      <c r="I71" s="24">
        <v>1954</v>
      </c>
      <c r="J71" s="23"/>
      <c r="M71" s="3">
        <v>32</v>
      </c>
      <c r="AI71" s="3">
        <v>30</v>
      </c>
    </row>
    <row r="72" spans="1:46" ht="13.5" customHeight="1">
      <c r="A72" s="46"/>
      <c r="B72" s="2">
        <f>SUM(K72:AW72)</f>
        <v>62</v>
      </c>
      <c r="C72" s="17">
        <f>COUNT(K72:AW72)</f>
        <v>2</v>
      </c>
      <c r="D72" s="17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62</v>
      </c>
      <c r="E72" s="17">
        <f>IF(COUNT(K72:AW72)&lt;22,IF(COUNT(K72:AW72)&gt;14,(COUNT(K72:AW72)-15),0)*20,120)</f>
        <v>0</v>
      </c>
      <c r="F72" s="18">
        <f>D72+E72</f>
        <v>62</v>
      </c>
      <c r="G72" s="34" t="s">
        <v>280</v>
      </c>
      <c r="H72" s="34" t="s">
        <v>119</v>
      </c>
      <c r="I72" s="55">
        <v>20455</v>
      </c>
      <c r="J72" s="22" t="s">
        <v>281</v>
      </c>
      <c r="K72" s="5"/>
      <c r="L72" s="5"/>
      <c r="M72" s="5"/>
      <c r="N72" s="5"/>
      <c r="P72" s="16">
        <v>31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>
        <v>31</v>
      </c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27" ht="13.5" customHeight="1">
      <c r="A73" s="46"/>
      <c r="B73" s="2">
        <f>SUM(K73:AW73)</f>
        <v>50</v>
      </c>
      <c r="C73" s="17">
        <f>COUNT(K73:AW73)</f>
        <v>1</v>
      </c>
      <c r="D73" s="17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50</v>
      </c>
      <c r="E73" s="17">
        <f>IF(COUNT(K73:AW73)&lt;22,IF(COUNT(K73:AW73)&gt;14,(COUNT(K73:AW73)-15),0)*20,120)</f>
        <v>0</v>
      </c>
      <c r="F73" s="18">
        <f>D73+E73</f>
        <v>50</v>
      </c>
      <c r="G73" s="19" t="s">
        <v>209</v>
      </c>
      <c r="H73" s="20" t="s">
        <v>210</v>
      </c>
      <c r="I73" s="58">
        <v>1957</v>
      </c>
      <c r="J73" s="20"/>
      <c r="O73" s="3">
        <v>50</v>
      </c>
      <c r="R73" s="16"/>
      <c r="Z73" s="16"/>
      <c r="AA73" s="16"/>
    </row>
    <row r="74" spans="1:12" ht="13.5" customHeight="1">
      <c r="A74" s="46"/>
      <c r="B74" s="2">
        <f>SUM(K74:AW74)</f>
        <v>50</v>
      </c>
      <c r="C74" s="17">
        <f>COUNT(K74:AW74)</f>
        <v>1</v>
      </c>
      <c r="D74" s="17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50</v>
      </c>
      <c r="E74" s="17">
        <f>IF(COUNT(K74:AW74)&lt;22,IF(COUNT(K74:AW74)&gt;14,(COUNT(K74:AW74)-15),0)*20,120)</f>
        <v>0</v>
      </c>
      <c r="F74" s="18">
        <f>D74+E74</f>
        <v>50</v>
      </c>
      <c r="G74" s="24" t="s">
        <v>185</v>
      </c>
      <c r="H74" s="24" t="s">
        <v>186</v>
      </c>
      <c r="I74" s="24">
        <v>1954</v>
      </c>
      <c r="J74" s="24" t="s">
        <v>187</v>
      </c>
      <c r="K74" s="3">
        <v>50</v>
      </c>
      <c r="L74" s="16"/>
    </row>
    <row r="75" spans="1:12" ht="13.5" customHeight="1">
      <c r="A75" s="46"/>
      <c r="B75" s="2">
        <f>SUM(K75:AW75)</f>
        <v>50</v>
      </c>
      <c r="C75" s="17">
        <f>COUNT(K75:AW75)</f>
        <v>1</v>
      </c>
      <c r="D75" s="17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50</v>
      </c>
      <c r="E75" s="17">
        <f>IF(COUNT(K75:AW75)&lt;22,IF(COUNT(K75:AW75)&gt;14,(COUNT(K75:AW75)-15),0)*20,120)</f>
        <v>0</v>
      </c>
      <c r="F75" s="18">
        <f>D75+E75</f>
        <v>50</v>
      </c>
      <c r="G75" s="19" t="s">
        <v>175</v>
      </c>
      <c r="H75" s="19" t="s">
        <v>176</v>
      </c>
      <c r="I75" s="54">
        <v>1955</v>
      </c>
      <c r="J75" s="19"/>
      <c r="L75" s="25">
        <v>50</v>
      </c>
    </row>
    <row r="76" spans="1:21" ht="13.5" customHeight="1">
      <c r="A76" s="46"/>
      <c r="B76" s="2">
        <f>SUM(K76:AW76)</f>
        <v>50</v>
      </c>
      <c r="C76" s="17">
        <f>COUNT(K76:AW76)</f>
        <v>1</v>
      </c>
      <c r="D76" s="17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50</v>
      </c>
      <c r="E76" s="17">
        <f>IF(COUNT(K76:AW76)&lt;22,IF(COUNT(K76:AW76)&gt;14,(COUNT(K76:AW76)-15),0)*20,120)</f>
        <v>0</v>
      </c>
      <c r="F76" s="18">
        <f>D76+E76</f>
        <v>50</v>
      </c>
      <c r="G76" s="19" t="s">
        <v>390</v>
      </c>
      <c r="H76" s="24" t="s">
        <v>391</v>
      </c>
      <c r="I76" s="24">
        <v>1956</v>
      </c>
      <c r="J76" s="24" t="s">
        <v>392</v>
      </c>
      <c r="L76" s="16"/>
      <c r="Q76" s="16"/>
      <c r="R76" s="16"/>
      <c r="U76" s="16">
        <v>50</v>
      </c>
    </row>
    <row r="77" spans="1:30" ht="13.5" customHeight="1">
      <c r="A77" s="46"/>
      <c r="B77" s="2">
        <f>SUM(K77:AW77)</f>
        <v>50</v>
      </c>
      <c r="C77" s="17">
        <f>COUNT(K77:AW77)</f>
        <v>1</v>
      </c>
      <c r="D77" s="17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50</v>
      </c>
      <c r="E77" s="17">
        <f>IF(COUNT(K77:AW77)&lt;22,IF(COUNT(K77:AW77)&gt;14,(COUNT(K77:AW77)-15),0)*20,120)</f>
        <v>0</v>
      </c>
      <c r="F77" s="18">
        <f>D77+E77</f>
        <v>50</v>
      </c>
      <c r="G77" s="26" t="s">
        <v>424</v>
      </c>
      <c r="H77" s="26" t="s">
        <v>56</v>
      </c>
      <c r="I77" s="54">
        <v>1954</v>
      </c>
      <c r="J77" s="26" t="s">
        <v>425</v>
      </c>
      <c r="S77" s="16"/>
      <c r="V77" s="16"/>
      <c r="W77" s="16"/>
      <c r="AD77" s="25">
        <v>50</v>
      </c>
    </row>
    <row r="78" spans="2:46" ht="13.5" customHeight="1">
      <c r="B78" s="2">
        <f>SUM(K78:AW78)</f>
        <v>50</v>
      </c>
      <c r="C78" s="17">
        <f>COUNT(K78:AW78)</f>
        <v>1</v>
      </c>
      <c r="D78" s="17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50</v>
      </c>
      <c r="E78" s="17">
        <f>IF(COUNT(K78:AW78)&lt;22,IF(COUNT(K78:AW78)&gt;14,(COUNT(K78:AW78)-15),0)*20,120)</f>
        <v>0</v>
      </c>
      <c r="F78" s="18">
        <f>D78+E78</f>
        <v>50</v>
      </c>
      <c r="G78" s="26" t="s">
        <v>518</v>
      </c>
      <c r="H78" s="26" t="s">
        <v>56</v>
      </c>
      <c r="I78" s="19">
        <v>1954</v>
      </c>
      <c r="J78" s="26" t="s">
        <v>519</v>
      </c>
      <c r="AQ78" s="16"/>
      <c r="AT78" s="3">
        <v>50</v>
      </c>
    </row>
    <row r="79" spans="1:12" ht="13.5" customHeight="1">
      <c r="A79" s="46"/>
      <c r="B79" s="2">
        <f>SUM(K79:AW79)</f>
        <v>50</v>
      </c>
      <c r="C79" s="17">
        <f>COUNT(K79:AW79)</f>
        <v>1</v>
      </c>
      <c r="D79" s="17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50</v>
      </c>
      <c r="E79" s="17">
        <f>IF(COUNT(K79:AW79)&lt;22,IF(COUNT(K79:AW79)&gt;14,(COUNT(K79:AW79)-15),0)*20,120)</f>
        <v>0</v>
      </c>
      <c r="F79" s="18">
        <f>D79+E79</f>
        <v>50</v>
      </c>
      <c r="G79" s="19" t="s">
        <v>122</v>
      </c>
      <c r="H79" s="19" t="s">
        <v>123</v>
      </c>
      <c r="I79" s="54">
        <v>1956</v>
      </c>
      <c r="J79" s="19" t="s">
        <v>124</v>
      </c>
      <c r="L79" s="16">
        <v>50</v>
      </c>
    </row>
    <row r="80" spans="1:18" ht="13.5" customHeight="1">
      <c r="A80" s="46"/>
      <c r="B80" s="2">
        <f>SUM(K80:AW80)</f>
        <v>50</v>
      </c>
      <c r="C80" s="17">
        <f>COUNT(K80:AW80)</f>
        <v>1</v>
      </c>
      <c r="D80" s="17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50</v>
      </c>
      <c r="E80" s="17">
        <f>IF(COUNT(K80:AW80)&lt;22,IF(COUNT(K80:AW80)&gt;14,(COUNT(K80:AW80)-15),0)*20,120)</f>
        <v>0</v>
      </c>
      <c r="F80" s="18">
        <f>D80+E80</f>
        <v>50</v>
      </c>
      <c r="G80" s="28" t="s">
        <v>296</v>
      </c>
      <c r="H80" s="28" t="s">
        <v>297</v>
      </c>
      <c r="I80" s="28" t="s">
        <v>298</v>
      </c>
      <c r="J80" s="28" t="s">
        <v>205</v>
      </c>
      <c r="Q80" s="16"/>
      <c r="R80" s="16">
        <v>50</v>
      </c>
    </row>
    <row r="81" spans="1:41" ht="13.5" customHeight="1">
      <c r="A81" s="46"/>
      <c r="B81" s="2">
        <f>SUM(K81:AW81)</f>
        <v>50</v>
      </c>
      <c r="C81" s="17">
        <f>COUNT(K81:AW81)</f>
        <v>1</v>
      </c>
      <c r="D81" s="17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50</v>
      </c>
      <c r="E81" s="17">
        <f>IF(COUNT(K81:AW81)&lt;22,IF(COUNT(K81:AW81)&gt;14,(COUNT(K81:AW81)-15),0)*20,120)</f>
        <v>0</v>
      </c>
      <c r="F81" s="18">
        <f>D81+E81</f>
        <v>50</v>
      </c>
      <c r="G81" s="24" t="s">
        <v>499</v>
      </c>
      <c r="H81" s="24" t="s">
        <v>500</v>
      </c>
      <c r="I81" s="24">
        <v>1953</v>
      </c>
      <c r="J81" s="24" t="s">
        <v>501</v>
      </c>
      <c r="AO81" s="16">
        <v>50</v>
      </c>
    </row>
    <row r="82" spans="1:46" ht="13.5" customHeight="1">
      <c r="A82" s="46"/>
      <c r="B82" s="2">
        <f>SUM(K82:AW82)</f>
        <v>49</v>
      </c>
      <c r="C82" s="17">
        <f>COUNT(K82:AW82)</f>
        <v>1</v>
      </c>
      <c r="D82" s="17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49</v>
      </c>
      <c r="E82" s="17">
        <f>IF(COUNT(K82:AW82)&lt;22,IF(COUNT(K82:AW82)&gt;14,(COUNT(K82:AW82)-15),0)*20,120)</f>
        <v>0</v>
      </c>
      <c r="F82" s="18">
        <f>D82+E82</f>
        <v>49</v>
      </c>
      <c r="G82" s="19" t="s">
        <v>194</v>
      </c>
      <c r="H82" s="24" t="s">
        <v>195</v>
      </c>
      <c r="I82" s="24">
        <v>1955</v>
      </c>
      <c r="J82" s="24" t="s">
        <v>190</v>
      </c>
      <c r="K82" s="27">
        <v>49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12" ht="12.75">
      <c r="A83" s="46"/>
      <c r="B83" s="3">
        <f>SUM(K83:AW83)</f>
        <v>49</v>
      </c>
      <c r="C83" s="17">
        <f>COUNT(K83:AW83)</f>
        <v>1</v>
      </c>
      <c r="D83" s="17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49</v>
      </c>
      <c r="E83" s="17">
        <f>IF(COUNT(K83:AW83)&lt;22,IF(COUNT(K83:AW83)&gt;14,(COUNT(K83:AW83)-15),0)*20,120)</f>
        <v>0</v>
      </c>
      <c r="F83" s="18">
        <f>D83+E83</f>
        <v>49</v>
      </c>
      <c r="G83" s="19" t="s">
        <v>125</v>
      </c>
      <c r="H83" s="19" t="s">
        <v>126</v>
      </c>
      <c r="I83" s="54">
        <v>1955</v>
      </c>
      <c r="J83" s="19" t="s">
        <v>127</v>
      </c>
      <c r="L83" s="16">
        <v>49</v>
      </c>
    </row>
    <row r="84" spans="1:32" ht="12.75">
      <c r="A84" s="46"/>
      <c r="B84" s="2">
        <f>SUM(K84:AW84)</f>
        <v>49</v>
      </c>
      <c r="C84" s="17">
        <f>COUNT(K84:AW84)</f>
        <v>1</v>
      </c>
      <c r="D84" s="17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49</v>
      </c>
      <c r="E84" s="17">
        <f>IF(COUNT(K84:AW84)&lt;22,IF(COUNT(K84:AW84)&gt;14,(COUNT(K84:AW84)-15),0)*20,120)</f>
        <v>0</v>
      </c>
      <c r="F84" s="18">
        <f>D84+E84</f>
        <v>49</v>
      </c>
      <c r="G84" s="47" t="s">
        <v>441</v>
      </c>
      <c r="H84" s="47" t="s">
        <v>442</v>
      </c>
      <c r="I84" s="47"/>
      <c r="J84" s="47" t="s">
        <v>443</v>
      </c>
      <c r="W84" s="16"/>
      <c r="X84" s="16"/>
      <c r="AB84" s="16"/>
      <c r="AF84" s="16">
        <v>49</v>
      </c>
    </row>
    <row r="85" spans="1:14" ht="12.75">
      <c r="A85" s="46"/>
      <c r="B85" s="2">
        <f>SUM(K85:AW85)</f>
        <v>49</v>
      </c>
      <c r="C85" s="17">
        <f>COUNT(K85:AW85)</f>
        <v>1</v>
      </c>
      <c r="D85" s="17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49</v>
      </c>
      <c r="E85" s="17">
        <f>IF(COUNT(K85:AW85)&lt;22,IF(COUNT(K85:AW85)&gt;14,(COUNT(K85:AW85)-15),0)*20,120)</f>
        <v>0</v>
      </c>
      <c r="F85" s="18">
        <f>D85+E85</f>
        <v>49</v>
      </c>
      <c r="G85" s="26" t="s">
        <v>197</v>
      </c>
      <c r="H85" s="26" t="s">
        <v>198</v>
      </c>
      <c r="I85" s="54">
        <v>1953</v>
      </c>
      <c r="J85" s="26" t="s">
        <v>199</v>
      </c>
      <c r="L85" s="16"/>
      <c r="N85" s="3">
        <v>49</v>
      </c>
    </row>
    <row r="86" spans="1:47" ht="12.75">
      <c r="A86" s="46"/>
      <c r="B86" s="2">
        <f>SUM(K86:AW86)</f>
        <v>49</v>
      </c>
      <c r="C86" s="17">
        <f>COUNT(K86:AW86)</f>
        <v>1</v>
      </c>
      <c r="D86" s="17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49</v>
      </c>
      <c r="E86" s="17">
        <f>IF(COUNT(K86:AW86)&lt;22,IF(COUNT(K86:AW86)&gt;14,(COUNT(K86:AW86)-15),0)*20,120)</f>
        <v>0</v>
      </c>
      <c r="F86" s="18">
        <f>D86+E86</f>
        <v>49</v>
      </c>
      <c r="G86" s="19" t="s">
        <v>509</v>
      </c>
      <c r="H86" s="23" t="s">
        <v>510</v>
      </c>
      <c r="I86" s="24">
        <v>1955</v>
      </c>
      <c r="J86" s="23"/>
      <c r="P86" s="16"/>
      <c r="Q86" s="16"/>
      <c r="R86" s="16"/>
      <c r="V86" s="16"/>
      <c r="W86" s="5"/>
      <c r="AF86" s="16"/>
      <c r="AG86" s="5"/>
      <c r="AL86" s="16"/>
      <c r="AO86" s="16"/>
      <c r="AQ86" s="16">
        <v>49</v>
      </c>
      <c r="AU86" s="5"/>
    </row>
    <row r="87" spans="1:40" ht="12.75">
      <c r="A87" s="46"/>
      <c r="B87" s="2">
        <f>SUM(K87:AW87)</f>
        <v>49</v>
      </c>
      <c r="C87" s="17">
        <f>COUNT(K87:AW87)</f>
        <v>1</v>
      </c>
      <c r="D87" s="17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49</v>
      </c>
      <c r="E87" s="17">
        <f>IF(COUNT(K87:AW87)&lt;22,IF(COUNT(K87:AW87)&gt;14,(COUNT(K87:AW87)-15),0)*20,120)</f>
        <v>0</v>
      </c>
      <c r="F87" s="18">
        <f>D87+E87</f>
        <v>49</v>
      </c>
      <c r="G87" s="23" t="s">
        <v>491</v>
      </c>
      <c r="H87" s="23" t="s">
        <v>492</v>
      </c>
      <c r="I87" s="24">
        <v>1957</v>
      </c>
      <c r="J87" s="23" t="s">
        <v>15</v>
      </c>
      <c r="AL87" s="16"/>
      <c r="AN87" s="3">
        <v>49</v>
      </c>
    </row>
    <row r="88" spans="1:35" ht="12.75">
      <c r="A88" s="46"/>
      <c r="B88" s="2">
        <f>SUM(K88:AW88)</f>
        <v>49</v>
      </c>
      <c r="C88" s="17">
        <f>COUNT(K88:AW88)</f>
        <v>1</v>
      </c>
      <c r="D88" s="17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49</v>
      </c>
      <c r="E88" s="17">
        <f>IF(COUNT(K88:AW88)&lt;22,IF(COUNT(K88:AW88)&gt;14,(COUNT(K88:AW88)-15),0)*20,120)</f>
        <v>0</v>
      </c>
      <c r="F88" s="18">
        <f>D88+E88</f>
        <v>49</v>
      </c>
      <c r="G88" s="26" t="s">
        <v>409</v>
      </c>
      <c r="H88" s="26" t="s">
        <v>410</v>
      </c>
      <c r="I88" s="54">
        <v>1956</v>
      </c>
      <c r="J88" s="26" t="s">
        <v>13</v>
      </c>
      <c r="X88" s="16">
        <v>49</v>
      </c>
      <c r="AI88" s="16"/>
    </row>
    <row r="89" spans="1:23" ht="15.75">
      <c r="A89" s="46"/>
      <c r="B89" s="2">
        <f>SUM(K89:AW89)</f>
        <v>49</v>
      </c>
      <c r="C89" s="17">
        <f>COUNT(K89:AW89)</f>
        <v>1</v>
      </c>
      <c r="D89" s="17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49</v>
      </c>
      <c r="E89" s="17">
        <f>IF(COUNT(K89:AW89)&lt;22,IF(COUNT(K89:AW89)&gt;14,(COUNT(K89:AW89)-15),0)*20,120)</f>
        <v>0</v>
      </c>
      <c r="F89" s="18">
        <f>D89+E89</f>
        <v>49</v>
      </c>
      <c r="G89" s="41" t="s">
        <v>401</v>
      </c>
      <c r="H89" s="41" t="s">
        <v>131</v>
      </c>
      <c r="I89" s="33"/>
      <c r="J89" s="41" t="s">
        <v>402</v>
      </c>
      <c r="O89" s="16"/>
      <c r="S89" s="16"/>
      <c r="V89" s="16"/>
      <c r="W89" s="16">
        <v>49</v>
      </c>
    </row>
    <row r="90" spans="1:31" ht="12.75">
      <c r="A90" s="46"/>
      <c r="B90" s="2">
        <f>SUM(K90:AW90)</f>
        <v>49</v>
      </c>
      <c r="C90" s="17">
        <f>COUNT(K90:AW90)</f>
        <v>1</v>
      </c>
      <c r="D90" s="17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49</v>
      </c>
      <c r="E90" s="17">
        <f>IF(COUNT(K90:AW90)&lt;22,IF(COUNT(K90:AW90)&gt;14,(COUNT(K90:AW90)-15),0)*20,120)</f>
        <v>0</v>
      </c>
      <c r="F90" s="18">
        <f>D90+E90</f>
        <v>49</v>
      </c>
      <c r="G90" s="23" t="s">
        <v>426</v>
      </c>
      <c r="H90" s="19" t="s">
        <v>427</v>
      </c>
      <c r="I90" s="24">
        <v>1955</v>
      </c>
      <c r="J90" s="23"/>
      <c r="X90" s="16"/>
      <c r="AD90" s="25"/>
      <c r="AE90" s="3">
        <v>49</v>
      </c>
    </row>
    <row r="91" spans="1:18" ht="12.75">
      <c r="A91" s="46"/>
      <c r="B91" s="2">
        <f>SUM(K91:AW91)</f>
        <v>49</v>
      </c>
      <c r="C91" s="17">
        <f>COUNT(K91:AW91)</f>
        <v>1</v>
      </c>
      <c r="D91" s="17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49</v>
      </c>
      <c r="E91" s="17">
        <f>IF(COUNT(K91:AW91)&lt;22,IF(COUNT(K91:AW91)&gt;14,(COUNT(K91:AW91)-15),0)*20,120)</f>
        <v>0</v>
      </c>
      <c r="F91" s="18">
        <f>D91+E91</f>
        <v>49</v>
      </c>
      <c r="G91" s="28" t="s">
        <v>299</v>
      </c>
      <c r="H91" s="28" t="s">
        <v>300</v>
      </c>
      <c r="I91" s="28" t="s">
        <v>298</v>
      </c>
      <c r="J91" s="28" t="s">
        <v>301</v>
      </c>
      <c r="M91" s="16"/>
      <c r="Q91" s="16"/>
      <c r="R91" s="16">
        <v>49</v>
      </c>
    </row>
    <row r="92" spans="1:39" ht="12.75">
      <c r="A92" s="46"/>
      <c r="B92" s="2">
        <f>SUM(K92:AW92)</f>
        <v>49</v>
      </c>
      <c r="C92" s="17">
        <f>COUNT(K92:AW92)</f>
        <v>1</v>
      </c>
      <c r="D92" s="17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49</v>
      </c>
      <c r="E92" s="17">
        <f>IF(COUNT(K92:AW92)&lt;22,IF(COUNT(K92:AW92)&gt;14,(COUNT(K92:AW92)-15),0)*20,120)</f>
        <v>0</v>
      </c>
      <c r="F92" s="18">
        <f>D92+E92</f>
        <v>49</v>
      </c>
      <c r="G92" s="23" t="s">
        <v>487</v>
      </c>
      <c r="H92" s="23" t="s">
        <v>488</v>
      </c>
      <c r="I92" s="24">
        <v>1957</v>
      </c>
      <c r="J92" s="23" t="s">
        <v>489</v>
      </c>
      <c r="P92" s="16"/>
      <c r="AM92" s="3">
        <v>49</v>
      </c>
    </row>
    <row r="93" spans="1:15" ht="12.75">
      <c r="A93" s="46"/>
      <c r="B93" s="2">
        <f>SUM(K93:AW93)</f>
        <v>49</v>
      </c>
      <c r="C93" s="17">
        <f>COUNT(K93:AW93)</f>
        <v>1</v>
      </c>
      <c r="D93" s="17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49</v>
      </c>
      <c r="E93" s="17">
        <f>IF(COUNT(K93:AW93)&lt;22,IF(COUNT(K93:AW93)&gt;14,(COUNT(K93:AW93)-15),0)*20,120)</f>
        <v>0</v>
      </c>
      <c r="F93" s="18">
        <f>D93+E93</f>
        <v>49</v>
      </c>
      <c r="G93" s="24" t="s">
        <v>188</v>
      </c>
      <c r="H93" s="24" t="s">
        <v>189</v>
      </c>
      <c r="I93" s="24">
        <v>1956</v>
      </c>
      <c r="J93" s="24" t="s">
        <v>190</v>
      </c>
      <c r="K93" s="3">
        <v>49</v>
      </c>
      <c r="O93" s="16"/>
    </row>
    <row r="94" spans="1:12" ht="12.75">
      <c r="A94" s="46"/>
      <c r="B94" s="2">
        <f>SUM(K94:AW94)</f>
        <v>48</v>
      </c>
      <c r="C94" s="17">
        <f>COUNT(K94:AW94)</f>
        <v>1</v>
      </c>
      <c r="D94" s="17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48</v>
      </c>
      <c r="E94" s="17">
        <f>IF(COUNT(K94:AW94)&lt;22,IF(COUNT(K94:AW94)&gt;14,(COUNT(K94:AW94)-15),0)*20,120)</f>
        <v>0</v>
      </c>
      <c r="F94" s="18">
        <f>D94+E94</f>
        <v>48</v>
      </c>
      <c r="G94" s="19" t="s">
        <v>128</v>
      </c>
      <c r="H94" s="19" t="s">
        <v>129</v>
      </c>
      <c r="I94" s="54">
        <v>1954</v>
      </c>
      <c r="J94" s="19"/>
      <c r="L94" s="16">
        <v>48</v>
      </c>
    </row>
    <row r="95" spans="1:11" ht="12.75">
      <c r="A95" s="46"/>
      <c r="B95" s="2">
        <f>SUM(K95:AW95)</f>
        <v>48</v>
      </c>
      <c r="C95" s="17">
        <f>COUNT(K95:AW95)</f>
        <v>1</v>
      </c>
      <c r="D95" s="17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48</v>
      </c>
      <c r="E95" s="17">
        <f>IF(COUNT(K95:AW95)&lt;22,IF(COUNT(K95:AW95)&gt;14,(COUNT(K95:AW95)-15),0)*20,120)</f>
        <v>0</v>
      </c>
      <c r="F95" s="18">
        <f>D95+E95</f>
        <v>48</v>
      </c>
      <c r="G95" s="24" t="s">
        <v>191</v>
      </c>
      <c r="H95" s="24" t="s">
        <v>192</v>
      </c>
      <c r="I95" s="24">
        <v>1954</v>
      </c>
      <c r="J95" s="24" t="s">
        <v>187</v>
      </c>
      <c r="K95" s="3">
        <v>48</v>
      </c>
    </row>
    <row r="96" spans="1:47" ht="14.25">
      <c r="A96" s="46"/>
      <c r="B96" s="2">
        <f>SUM(K96:AW96)</f>
        <v>48</v>
      </c>
      <c r="C96" s="17">
        <f>COUNT(K96:AW96)</f>
        <v>1</v>
      </c>
      <c r="D96" s="17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48</v>
      </c>
      <c r="E96" s="17">
        <f>IF(COUNT(K96:AW96)&lt;22,IF(COUNT(K96:AW96)&gt;14,(COUNT(K96:AW96)-15),0)*20,120)</f>
        <v>0</v>
      </c>
      <c r="F96" s="18">
        <f>D96+E96</f>
        <v>48</v>
      </c>
      <c r="G96" s="34" t="s">
        <v>252</v>
      </c>
      <c r="H96" s="34" t="s">
        <v>146</v>
      </c>
      <c r="I96" s="55">
        <v>20821</v>
      </c>
      <c r="J96" s="22"/>
      <c r="P96" s="14">
        <v>48</v>
      </c>
      <c r="AU96" s="5"/>
    </row>
    <row r="97" spans="1:21" ht="12.75">
      <c r="A97" s="46"/>
      <c r="B97" s="2">
        <f>SUM(K97:AW97)</f>
        <v>48</v>
      </c>
      <c r="C97" s="17">
        <f>COUNT(K97:AW97)</f>
        <v>1</v>
      </c>
      <c r="D97" s="17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48</v>
      </c>
      <c r="E97" s="17">
        <f>IF(COUNT(K97:AW97)&lt;22,IF(COUNT(K97:AW97)&gt;14,(COUNT(K97:AW97)-15),0)*20,120)</f>
        <v>0</v>
      </c>
      <c r="F97" s="18">
        <f>D97+E97</f>
        <v>48</v>
      </c>
      <c r="G97" s="19" t="s">
        <v>393</v>
      </c>
      <c r="H97" s="24" t="s">
        <v>380</v>
      </c>
      <c r="I97" s="24">
        <v>1956</v>
      </c>
      <c r="J97" s="24" t="s">
        <v>378</v>
      </c>
      <c r="S97" s="16"/>
      <c r="U97" s="16">
        <v>48</v>
      </c>
    </row>
    <row r="98" spans="1:30" ht="14.25">
      <c r="A98" s="46"/>
      <c r="B98" s="2">
        <f>SUM(K98:AW98)</f>
        <v>48</v>
      </c>
      <c r="C98" s="17">
        <f>COUNT(K98:AW98)</f>
        <v>1</v>
      </c>
      <c r="D98" s="17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48</v>
      </c>
      <c r="E98" s="17">
        <f>IF(COUNT(K98:AW98)&lt;22,IF(COUNT(K98:AW98)&gt;14,(COUNT(K98:AW98)-15),0)*20,120)</f>
        <v>0</v>
      </c>
      <c r="F98" s="18">
        <f>D98+E98</f>
        <v>48</v>
      </c>
      <c r="G98" s="19" t="s">
        <v>234</v>
      </c>
      <c r="H98" s="19" t="s">
        <v>235</v>
      </c>
      <c r="I98" s="55">
        <v>20821</v>
      </c>
      <c r="J98" s="22" t="s">
        <v>236</v>
      </c>
      <c r="P98" s="3">
        <v>48</v>
      </c>
      <c r="W98" s="16"/>
      <c r="AD98" s="16"/>
    </row>
    <row r="99" spans="1:43" ht="12.75">
      <c r="A99" s="46"/>
      <c r="B99" s="2">
        <f>SUM(K99:AW99)</f>
        <v>48</v>
      </c>
      <c r="C99" s="17">
        <f>COUNT(K99:AW99)</f>
        <v>1</v>
      </c>
      <c r="D99" s="17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48</v>
      </c>
      <c r="E99" s="17">
        <f>IF(COUNT(K99:AW99)&lt;22,IF(COUNT(K99:AW99)&gt;14,(COUNT(K99:AW99)-15),0)*20,120)</f>
        <v>0</v>
      </c>
      <c r="F99" s="18">
        <f>D99+E99</f>
        <v>48</v>
      </c>
      <c r="G99" s="19" t="s">
        <v>506</v>
      </c>
      <c r="H99" s="23" t="s">
        <v>507</v>
      </c>
      <c r="I99" s="24">
        <v>1956</v>
      </c>
      <c r="J99" s="23" t="s">
        <v>508</v>
      </c>
      <c r="AO99" s="16"/>
      <c r="AQ99" s="25">
        <v>48</v>
      </c>
    </row>
    <row r="100" spans="1:42" ht="12.75">
      <c r="A100" s="46"/>
      <c r="B100" s="2">
        <f>SUM(K100:AW100)</f>
        <v>48</v>
      </c>
      <c r="C100" s="17">
        <f>COUNT(K100:AW100)</f>
        <v>1</v>
      </c>
      <c r="D100" s="17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48</v>
      </c>
      <c r="E100" s="17">
        <f>IF(COUNT(K100:AW100)&lt;22,IF(COUNT(K100:AW100)&gt;14,(COUNT(K100:AW100)-15),0)*20,120)</f>
        <v>0</v>
      </c>
      <c r="F100" s="18">
        <f>D100+E100</f>
        <v>48</v>
      </c>
      <c r="G100" s="26" t="s">
        <v>137</v>
      </c>
      <c r="H100" s="26" t="s">
        <v>53</v>
      </c>
      <c r="I100" s="54">
        <v>1954</v>
      </c>
      <c r="J100" s="26" t="s">
        <v>200</v>
      </c>
      <c r="N100" s="3">
        <v>48</v>
      </c>
      <c r="AP100" s="16"/>
    </row>
    <row r="101" spans="1:38" ht="12.75">
      <c r="A101" s="46"/>
      <c r="B101" s="2">
        <f>SUM(K101:AW101)</f>
        <v>48</v>
      </c>
      <c r="C101" s="17">
        <f>COUNT(K101:AW101)</f>
        <v>1</v>
      </c>
      <c r="D101" s="17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48</v>
      </c>
      <c r="E101" s="17">
        <f>IF(COUNT(K101:AW101)&lt;22,IF(COUNT(K101:AW101)&gt;14,(COUNT(K101:AW101)-15),0)*20,120)</f>
        <v>0</v>
      </c>
      <c r="F101" s="18">
        <f>D101+E101</f>
        <v>48</v>
      </c>
      <c r="G101" s="23" t="s">
        <v>482</v>
      </c>
      <c r="H101" s="23" t="s">
        <v>56</v>
      </c>
      <c r="I101" s="24">
        <v>1956</v>
      </c>
      <c r="J101" s="23"/>
      <c r="AL101" s="16">
        <v>48</v>
      </c>
    </row>
    <row r="102" spans="1:18" ht="12.75">
      <c r="A102" s="46"/>
      <c r="B102" s="2">
        <f>SUM(K102:AW102)</f>
        <v>48</v>
      </c>
      <c r="C102" s="17">
        <f>COUNT(K102:AW102)</f>
        <v>1</v>
      </c>
      <c r="D102" s="17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48</v>
      </c>
      <c r="E102" s="17">
        <f>IF(COUNT(K102:AW102)&lt;22,IF(COUNT(K102:AW102)&gt;14,(COUNT(K102:AW102)-15),0)*20,120)</f>
        <v>0</v>
      </c>
      <c r="F102" s="18">
        <f>D102+E102</f>
        <v>48</v>
      </c>
      <c r="G102" s="28" t="s">
        <v>302</v>
      </c>
      <c r="H102" s="28" t="s">
        <v>303</v>
      </c>
      <c r="I102" s="28" t="s">
        <v>298</v>
      </c>
      <c r="J102" s="28" t="s">
        <v>304</v>
      </c>
      <c r="Q102" s="16"/>
      <c r="R102" s="16">
        <v>48</v>
      </c>
    </row>
    <row r="103" spans="1:47" ht="12.75">
      <c r="A103" s="46"/>
      <c r="B103" s="2">
        <f>SUM(K103:AW103)</f>
        <v>48</v>
      </c>
      <c r="C103" s="17">
        <f>COUNT(K103:AW103)</f>
        <v>1</v>
      </c>
      <c r="D103" s="17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48</v>
      </c>
      <c r="E103" s="17">
        <f>IF(COUNT(K103:AW103)&lt;22,IF(COUNT(K103:AW103)&gt;14,(COUNT(K103:AW103)-15),0)*20,120)</f>
        <v>0</v>
      </c>
      <c r="F103" s="18">
        <f>D103+E103</f>
        <v>48</v>
      </c>
      <c r="G103" s="19" t="s">
        <v>112</v>
      </c>
      <c r="H103" s="19" t="s">
        <v>113</v>
      </c>
      <c r="I103" s="54">
        <v>1956</v>
      </c>
      <c r="J103" s="19"/>
      <c r="L103" s="5">
        <v>48</v>
      </c>
      <c r="X103" s="16"/>
      <c r="AK103" s="25"/>
      <c r="AU103" s="5"/>
    </row>
    <row r="104" spans="1:14" ht="12.75">
      <c r="A104" s="46"/>
      <c r="B104" s="2">
        <f>SUM(K104:AW104)</f>
        <v>48</v>
      </c>
      <c r="C104" s="17">
        <f>COUNT(K104:AW104)</f>
        <v>1</v>
      </c>
      <c r="D104" s="17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48</v>
      </c>
      <c r="E104" s="17">
        <f>IF(COUNT(K104:AW104)&lt;22,IF(COUNT(K104:AW104)&gt;14,(COUNT(K104:AW104)-15),0)*20,120)</f>
        <v>0</v>
      </c>
      <c r="F104" s="18">
        <f>D104+E104</f>
        <v>48</v>
      </c>
      <c r="G104" s="26" t="s">
        <v>203</v>
      </c>
      <c r="H104" s="26" t="s">
        <v>56</v>
      </c>
      <c r="I104" s="54">
        <v>1954</v>
      </c>
      <c r="J104" s="26" t="s">
        <v>204</v>
      </c>
      <c r="L104" s="16"/>
      <c r="N104" s="16">
        <v>48</v>
      </c>
    </row>
    <row r="105" spans="1:36" ht="12.75">
      <c r="A105" s="46"/>
      <c r="B105" s="2">
        <f>SUM(K105:AW105)</f>
        <v>48</v>
      </c>
      <c r="C105" s="17">
        <f>COUNT(K105:AW105)</f>
        <v>1</v>
      </c>
      <c r="D105" s="17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48</v>
      </c>
      <c r="E105" s="17">
        <f>IF(COUNT(K105:AW105)&lt;22,IF(COUNT(K105:AW105)&gt;14,(COUNT(K105:AW105)-15),0)*20,120)</f>
        <v>0</v>
      </c>
      <c r="F105" s="18">
        <f>D105+E105</f>
        <v>48</v>
      </c>
      <c r="G105" s="19" t="s">
        <v>472</v>
      </c>
      <c r="H105" s="19" t="s">
        <v>295</v>
      </c>
      <c r="I105" s="57">
        <v>1957</v>
      </c>
      <c r="J105" s="19" t="s">
        <v>473</v>
      </c>
      <c r="AJ105" s="14">
        <v>48</v>
      </c>
    </row>
    <row r="106" spans="1:36" ht="12.75">
      <c r="A106" s="46"/>
      <c r="B106" s="2">
        <f>SUM(K106:AW106)</f>
        <v>47</v>
      </c>
      <c r="C106" s="17">
        <f>COUNT(K106:AW106)</f>
        <v>1</v>
      </c>
      <c r="D106" s="17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47</v>
      </c>
      <c r="E106" s="17">
        <f>IF(COUNT(K106:AW106)&lt;22,IF(COUNT(K106:AW106)&gt;14,(COUNT(K106:AW106)-15),0)*20,120)</f>
        <v>0</v>
      </c>
      <c r="F106" s="18">
        <f>D106+E106</f>
        <v>47</v>
      </c>
      <c r="G106" s="19" t="s">
        <v>474</v>
      </c>
      <c r="H106" s="19" t="s">
        <v>475</v>
      </c>
      <c r="I106" s="57">
        <v>1953</v>
      </c>
      <c r="J106" s="19" t="s">
        <v>476</v>
      </c>
      <c r="AJ106" s="3">
        <v>47</v>
      </c>
    </row>
    <row r="107" spans="1:21" ht="12.75">
      <c r="A107" s="46"/>
      <c r="B107" s="2">
        <f>SUM(K107:AW107)</f>
        <v>47</v>
      </c>
      <c r="C107" s="17">
        <f>COUNT(K107:AW107)</f>
        <v>1</v>
      </c>
      <c r="D107" s="17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47</v>
      </c>
      <c r="E107" s="17">
        <f>IF(COUNT(K107:AW107)&lt;22,IF(COUNT(K107:AW107)&gt;14,(COUNT(K107:AW107)-15),0)*20,120)</f>
        <v>0</v>
      </c>
      <c r="F107" s="18">
        <f>D107+E107</f>
        <v>47</v>
      </c>
      <c r="G107" s="19" t="s">
        <v>379</v>
      </c>
      <c r="H107" s="24" t="s">
        <v>380</v>
      </c>
      <c r="I107" s="24">
        <v>1954</v>
      </c>
      <c r="J107" s="24" t="s">
        <v>381</v>
      </c>
      <c r="U107" s="3">
        <v>47</v>
      </c>
    </row>
    <row r="108" spans="1:37" ht="12.75">
      <c r="A108" s="46"/>
      <c r="B108" s="2">
        <f>SUM(K108:AW108)</f>
        <v>47</v>
      </c>
      <c r="C108" s="17">
        <f>COUNT(K108:AW108)</f>
        <v>1</v>
      </c>
      <c r="D108" s="17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47</v>
      </c>
      <c r="E108" s="17">
        <f>IF(COUNT(K108:AW108)&lt;22,IF(COUNT(K108:AW108)&gt;14,(COUNT(K108:AW108)-15),0)*20,120)</f>
        <v>0</v>
      </c>
      <c r="F108" s="18">
        <f>D108+E108</f>
        <v>47</v>
      </c>
      <c r="G108" s="42" t="s">
        <v>414</v>
      </c>
      <c r="H108" s="24" t="s">
        <v>415</v>
      </c>
      <c r="I108" s="24">
        <v>1957</v>
      </c>
      <c r="J108" s="24" t="s">
        <v>416</v>
      </c>
      <c r="U108" s="16"/>
      <c r="V108" s="16"/>
      <c r="W108" s="16"/>
      <c r="Z108" s="16">
        <v>47</v>
      </c>
      <c r="AK108" s="25"/>
    </row>
    <row r="109" spans="1:41" ht="12.75">
      <c r="A109" s="46"/>
      <c r="B109" s="2">
        <f>SUM(K109:AW109)</f>
        <v>47</v>
      </c>
      <c r="C109" s="17">
        <f>COUNT(K109:AW109)</f>
        <v>1</v>
      </c>
      <c r="D109" s="17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47</v>
      </c>
      <c r="E109" s="17">
        <f>IF(COUNT(K109:AW109)&lt;22,IF(COUNT(K109:AW109)&gt;14,(COUNT(K109:AW109)-15),0)*20,120)</f>
        <v>0</v>
      </c>
      <c r="F109" s="18">
        <f>D109+E109</f>
        <v>47</v>
      </c>
      <c r="G109" s="24" t="s">
        <v>496</v>
      </c>
      <c r="H109" s="24" t="s">
        <v>497</v>
      </c>
      <c r="I109" s="24">
        <v>1955</v>
      </c>
      <c r="J109" s="24" t="s">
        <v>498</v>
      </c>
      <c r="W109" s="16"/>
      <c r="Y109" s="16"/>
      <c r="Z109" s="16"/>
      <c r="AF109" s="16"/>
      <c r="AK109" s="16"/>
      <c r="AO109" s="3">
        <v>47</v>
      </c>
    </row>
    <row r="110" spans="1:12" ht="12.75">
      <c r="A110" s="46"/>
      <c r="B110" s="2">
        <f>SUM(K110:AW110)</f>
        <v>47</v>
      </c>
      <c r="C110" s="17">
        <f>COUNT(K110:AW110)</f>
        <v>1</v>
      </c>
      <c r="D110" s="17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47</v>
      </c>
      <c r="E110" s="17">
        <f>IF(COUNT(K110:AW110)&lt;22,IF(COUNT(K110:AW110)&gt;14,(COUNT(K110:AW110)-15),0)*20,120)</f>
        <v>0</v>
      </c>
      <c r="F110" s="18">
        <f>D110+E110</f>
        <v>47</v>
      </c>
      <c r="G110" s="19" t="s">
        <v>114</v>
      </c>
      <c r="H110" s="19" t="s">
        <v>109</v>
      </c>
      <c r="I110" s="54">
        <v>1955</v>
      </c>
      <c r="J110" s="19"/>
      <c r="L110" s="3">
        <v>47</v>
      </c>
    </row>
    <row r="111" spans="1:41" ht="12.75">
      <c r="A111" s="46"/>
      <c r="B111" s="2">
        <f>SUM(K111:AW111)</f>
        <v>47</v>
      </c>
      <c r="C111" s="17">
        <f>COUNT(K111:AW111)</f>
        <v>1</v>
      </c>
      <c r="D111" s="17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47</v>
      </c>
      <c r="E111" s="17">
        <f>IF(COUNT(K111:AW111)&lt;22,IF(COUNT(K111:AW111)&gt;14,(COUNT(K111:AW111)-15),0)*20,120)</f>
        <v>0</v>
      </c>
      <c r="F111" s="18">
        <f>D111+E111</f>
        <v>47</v>
      </c>
      <c r="G111" s="24" t="s">
        <v>502</v>
      </c>
      <c r="H111" s="24" t="s">
        <v>503</v>
      </c>
      <c r="I111" s="24">
        <v>1955</v>
      </c>
      <c r="J111" s="24" t="s">
        <v>504</v>
      </c>
      <c r="AO111" s="16">
        <v>47</v>
      </c>
    </row>
    <row r="112" spans="1:31" ht="25.5">
      <c r="A112" s="46"/>
      <c r="B112" s="2">
        <f>SUM(K112:AW112)</f>
        <v>47</v>
      </c>
      <c r="C112" s="17">
        <f>COUNT(K112:AW112)</f>
        <v>1</v>
      </c>
      <c r="D112" s="17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47</v>
      </c>
      <c r="E112" s="17">
        <f>IF(COUNT(K112:AW112)&lt;22,IF(COUNT(K112:AW112)&gt;14,(COUNT(K112:AW112)-15),0)*20,120)</f>
        <v>0</v>
      </c>
      <c r="F112" s="18">
        <f>D112+E112</f>
        <v>47</v>
      </c>
      <c r="G112" s="23" t="s">
        <v>432</v>
      </c>
      <c r="H112" s="19" t="s">
        <v>433</v>
      </c>
      <c r="I112" s="24">
        <v>1955</v>
      </c>
      <c r="J112" s="23" t="s">
        <v>434</v>
      </c>
      <c r="AB112" s="16"/>
      <c r="AE112" s="16">
        <v>47</v>
      </c>
    </row>
    <row r="113" spans="1:12" ht="12.75">
      <c r="A113" s="46"/>
      <c r="B113" s="2">
        <f>SUM(K113:AW113)</f>
        <v>47</v>
      </c>
      <c r="C113" s="17">
        <f>COUNT(K113:AW113)</f>
        <v>1</v>
      </c>
      <c r="D113" s="17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47</v>
      </c>
      <c r="E113" s="17">
        <f>IF(COUNT(K113:AW113)&lt;22,IF(COUNT(K113:AW113)&gt;14,(COUNT(K113:AW113)-15),0)*20,120)</f>
        <v>0</v>
      </c>
      <c r="F113" s="18">
        <f>D113+E113</f>
        <v>47</v>
      </c>
      <c r="G113" s="19" t="s">
        <v>178</v>
      </c>
      <c r="H113" s="19" t="s">
        <v>179</v>
      </c>
      <c r="I113" s="54">
        <v>1955</v>
      </c>
      <c r="J113" s="19"/>
      <c r="L113" s="25">
        <v>47</v>
      </c>
    </row>
    <row r="114" spans="1:35" ht="12.75">
      <c r="A114" s="46"/>
      <c r="B114" s="2">
        <f>SUM(K114:AW114)</f>
        <v>47</v>
      </c>
      <c r="C114" s="17">
        <f>COUNT(K114:AW114)</f>
        <v>1</v>
      </c>
      <c r="D114" s="17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47</v>
      </c>
      <c r="E114" s="17">
        <f>IF(COUNT(K114:AW114)&lt;22,IF(COUNT(K114:AW114)&gt;14,(COUNT(K114:AW114)-15),0)*20,120)</f>
        <v>0</v>
      </c>
      <c r="F114" s="18">
        <f>D114+E114</f>
        <v>47</v>
      </c>
      <c r="G114" s="28" t="s">
        <v>305</v>
      </c>
      <c r="H114" s="28" t="s">
        <v>306</v>
      </c>
      <c r="I114" s="28" t="s">
        <v>307</v>
      </c>
      <c r="J114" s="28" t="s">
        <v>308</v>
      </c>
      <c r="Q114" s="16"/>
      <c r="R114" s="16">
        <v>47</v>
      </c>
      <c r="AI114" s="16"/>
    </row>
    <row r="115" spans="1:47" ht="12.75">
      <c r="A115" s="46"/>
      <c r="B115" s="2">
        <f>SUM(K115:AW115)</f>
        <v>47</v>
      </c>
      <c r="C115" s="17">
        <f>COUNT(K115:AW115)</f>
        <v>1</v>
      </c>
      <c r="D115" s="17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47</v>
      </c>
      <c r="E115" s="17">
        <f>IF(COUNT(K115:AW115)&lt;22,IF(COUNT(K115:AW115)&gt;14,(COUNT(K115:AW115)-15),0)*20,120)</f>
        <v>0</v>
      </c>
      <c r="F115" s="18">
        <f>D115+E115</f>
        <v>47</v>
      </c>
      <c r="G115" s="23" t="s">
        <v>431</v>
      </c>
      <c r="H115" s="19" t="s">
        <v>56</v>
      </c>
      <c r="I115" s="24">
        <v>1954</v>
      </c>
      <c r="J115" s="23"/>
      <c r="U115" s="16"/>
      <c r="V115" s="16"/>
      <c r="W115" s="16"/>
      <c r="AB115" s="25"/>
      <c r="AD115" s="16"/>
      <c r="AE115" s="3">
        <v>47</v>
      </c>
      <c r="AU115" s="5"/>
    </row>
    <row r="116" spans="1:26" ht="25.5">
      <c r="A116" s="46"/>
      <c r="B116" s="2">
        <f>SUM(K116:AW116)</f>
        <v>47</v>
      </c>
      <c r="C116" s="17">
        <f>COUNT(K116:AW116)</f>
        <v>1</v>
      </c>
      <c r="D116" s="17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47</v>
      </c>
      <c r="E116" s="17">
        <f>IF(COUNT(K116:AW116)&lt;22,IF(COUNT(K116:AW116)&gt;14,(COUNT(K116:AW116)-15),0)*20,120)</f>
        <v>0</v>
      </c>
      <c r="F116" s="18">
        <f>D116+E116</f>
        <v>47</v>
      </c>
      <c r="G116" s="23" t="s">
        <v>70</v>
      </c>
      <c r="H116" s="23" t="s">
        <v>71</v>
      </c>
      <c r="I116" s="24">
        <v>1956</v>
      </c>
      <c r="J116" s="23" t="s">
        <v>72</v>
      </c>
      <c r="K116" s="5"/>
      <c r="M116" s="3">
        <v>47</v>
      </c>
      <c r="P116" s="16"/>
      <c r="Q116" s="16"/>
      <c r="Z116" s="16"/>
    </row>
    <row r="117" spans="1:15" ht="12.75">
      <c r="A117" s="46"/>
      <c r="B117" s="2">
        <f>SUM(K117:AW117)</f>
        <v>47</v>
      </c>
      <c r="C117" s="17">
        <f>COUNT(K117:AW117)</f>
        <v>1</v>
      </c>
      <c r="D117" s="17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47</v>
      </c>
      <c r="E117" s="17">
        <f>IF(COUNT(K117:AW117)&lt;22,IF(COUNT(K117:AW117)&gt;14,(COUNT(K117:AW117)-15),0)*20,120)</f>
        <v>0</v>
      </c>
      <c r="F117" s="18">
        <f>D117+E117</f>
        <v>47</v>
      </c>
      <c r="G117" s="19" t="s">
        <v>211</v>
      </c>
      <c r="H117" s="20" t="s">
        <v>212</v>
      </c>
      <c r="I117" s="58">
        <v>1957</v>
      </c>
      <c r="J117" s="20"/>
      <c r="K117" s="16"/>
      <c r="N117" s="16"/>
      <c r="O117" s="3">
        <v>47</v>
      </c>
    </row>
    <row r="118" spans="1:29" ht="12.75">
      <c r="A118" s="46"/>
      <c r="B118" s="2">
        <f>SUM(K118:AW118)</f>
        <v>46</v>
      </c>
      <c r="C118" s="17">
        <f>COUNT(K118:AW118)</f>
        <v>1</v>
      </c>
      <c r="D118" s="17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46</v>
      </c>
      <c r="E118" s="17">
        <f>IF(COUNT(K118:AW118)&lt;22,IF(COUNT(K118:AW118)&gt;14,(COUNT(K118:AW118)-15),0)*20,120)</f>
        <v>0</v>
      </c>
      <c r="F118" s="18">
        <f>D118+E118</f>
        <v>46</v>
      </c>
      <c r="G118" s="19" t="s">
        <v>406</v>
      </c>
      <c r="H118" s="26" t="s">
        <v>407</v>
      </c>
      <c r="I118" s="54">
        <v>1957</v>
      </c>
      <c r="J118" s="26" t="s">
        <v>205</v>
      </c>
      <c r="U118" s="16"/>
      <c r="V118" s="16"/>
      <c r="W118" s="16"/>
      <c r="X118" s="16"/>
      <c r="Y118" s="3">
        <v>46</v>
      </c>
      <c r="AA118" s="16"/>
      <c r="AC118" s="25"/>
    </row>
    <row r="119" spans="1:38" ht="12.75">
      <c r="A119" s="46"/>
      <c r="B119" s="2">
        <f>SUM(K119:AW119)</f>
        <v>46</v>
      </c>
      <c r="C119" s="17">
        <f>COUNT(K119:AW119)</f>
        <v>1</v>
      </c>
      <c r="D119" s="17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46</v>
      </c>
      <c r="E119" s="17">
        <f>IF(COUNT(K119:AW119)&lt;22,IF(COUNT(K119:AW119)&gt;14,(COUNT(K119:AW119)-15),0)*20,120)</f>
        <v>0</v>
      </c>
      <c r="F119" s="18">
        <f>D119+E119</f>
        <v>46</v>
      </c>
      <c r="G119" s="23" t="s">
        <v>483</v>
      </c>
      <c r="H119" s="23" t="s">
        <v>484</v>
      </c>
      <c r="I119" s="24">
        <v>1957</v>
      </c>
      <c r="J119" s="23" t="s">
        <v>21</v>
      </c>
      <c r="AF119" s="16"/>
      <c r="AG119" s="5"/>
      <c r="AL119" s="16">
        <v>46</v>
      </c>
    </row>
    <row r="120" spans="1:12" ht="12.75">
      <c r="A120" s="46"/>
      <c r="B120" s="2">
        <f>SUM(K120:AW120)</f>
        <v>46</v>
      </c>
      <c r="C120" s="17">
        <f>COUNT(K120:AW120)</f>
        <v>1</v>
      </c>
      <c r="D120" s="17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46</v>
      </c>
      <c r="E120" s="17">
        <f>IF(COUNT(K120:AW120)&lt;22,IF(COUNT(K120:AW120)&gt;14,(COUNT(K120:AW120)-15),0)*20,120)</f>
        <v>0</v>
      </c>
      <c r="F120" s="18">
        <f>D120+E120</f>
        <v>46</v>
      </c>
      <c r="G120" s="19" t="s">
        <v>130</v>
      </c>
      <c r="H120" s="19" t="s">
        <v>131</v>
      </c>
      <c r="I120" s="54">
        <v>1956</v>
      </c>
      <c r="J120" s="19" t="s">
        <v>132</v>
      </c>
      <c r="L120" s="16">
        <v>46</v>
      </c>
    </row>
    <row r="121" spans="1:36" ht="12.75">
      <c r="A121" s="46"/>
      <c r="B121" s="2">
        <f>SUM(K121:AW121)</f>
        <v>46</v>
      </c>
      <c r="C121" s="17">
        <f>COUNT(K121:AW121)</f>
        <v>1</v>
      </c>
      <c r="D121" s="17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46</v>
      </c>
      <c r="E121" s="17">
        <f>IF(COUNT(K121:AW121)&lt;22,IF(COUNT(K121:AW121)&gt;14,(COUNT(K121:AW121)-15),0)*20,120)</f>
        <v>0</v>
      </c>
      <c r="F121" s="18">
        <f>D121+E121</f>
        <v>46</v>
      </c>
      <c r="G121" s="19" t="s">
        <v>477</v>
      </c>
      <c r="H121" s="19" t="s">
        <v>478</v>
      </c>
      <c r="I121" s="57">
        <v>1953</v>
      </c>
      <c r="J121" s="19" t="s">
        <v>479</v>
      </c>
      <c r="U121" s="16"/>
      <c r="V121" s="16"/>
      <c r="W121" s="16"/>
      <c r="Y121" s="16"/>
      <c r="AD121" s="25"/>
      <c r="AF121" s="16"/>
      <c r="AJ121" s="14">
        <v>46</v>
      </c>
    </row>
    <row r="122" spans="1:37" ht="12.75">
      <c r="A122" s="46"/>
      <c r="B122" s="3">
        <f>SUM(K122:AW122)</f>
        <v>46</v>
      </c>
      <c r="C122" s="17">
        <f>COUNT(K122:AW122)</f>
        <v>1</v>
      </c>
      <c r="D122" s="17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46</v>
      </c>
      <c r="E122" s="17">
        <f>IF(COUNT(K122:AW122)&lt;22,IF(COUNT(K122:AW122)&gt;14,(COUNT(K122:AW122)-15),0)*20,120)</f>
        <v>0</v>
      </c>
      <c r="F122" s="18">
        <f>D122+E122</f>
        <v>46</v>
      </c>
      <c r="G122" s="19" t="s">
        <v>213</v>
      </c>
      <c r="H122" s="20" t="s">
        <v>214</v>
      </c>
      <c r="I122" s="58">
        <v>1957</v>
      </c>
      <c r="J122" s="20" t="s">
        <v>215</v>
      </c>
      <c r="K122" s="16"/>
      <c r="O122" s="3">
        <v>46</v>
      </c>
      <c r="AK122" s="16"/>
    </row>
    <row r="123" spans="1:35" ht="12.75">
      <c r="A123" s="46"/>
      <c r="B123" s="2"/>
      <c r="C123" s="17">
        <f>COUNT(K123:AW123)</f>
        <v>1</v>
      </c>
      <c r="D123" s="17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46</v>
      </c>
      <c r="E123" s="17">
        <f>IF(COUNT(K123:AW123)&lt;22,IF(COUNT(K123:AW123)&gt;14,(COUNT(K123:AW123)-15),0)*20,120)</f>
        <v>0</v>
      </c>
      <c r="F123" s="18">
        <f>D123+E123</f>
        <v>46</v>
      </c>
      <c r="G123" s="19" t="s">
        <v>115</v>
      </c>
      <c r="H123" s="19" t="s">
        <v>116</v>
      </c>
      <c r="I123" s="54">
        <v>1957</v>
      </c>
      <c r="J123" s="19" t="s">
        <v>117</v>
      </c>
      <c r="L123" s="5">
        <v>46</v>
      </c>
      <c r="AI123" s="16"/>
    </row>
    <row r="124" spans="1:26" ht="12.75">
      <c r="A124" s="46"/>
      <c r="B124" s="2">
        <f>SUM(K124:AW124)</f>
        <v>46</v>
      </c>
      <c r="C124" s="17">
        <f>COUNT(K124:AW124)</f>
        <v>1</v>
      </c>
      <c r="D124" s="17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46</v>
      </c>
      <c r="E124" s="17">
        <f>IF(COUNT(K124:AW124)&lt;22,IF(COUNT(K124:AW124)&gt;14,(COUNT(K124:AW124)-15),0)*20,120)</f>
        <v>0</v>
      </c>
      <c r="F124" s="18">
        <f>D124+E124</f>
        <v>46</v>
      </c>
      <c r="G124" s="42" t="s">
        <v>369</v>
      </c>
      <c r="H124" s="24" t="s">
        <v>417</v>
      </c>
      <c r="I124" s="24">
        <v>1953</v>
      </c>
      <c r="J124" s="24"/>
      <c r="Y124" s="14"/>
      <c r="Z124" s="16">
        <v>46</v>
      </c>
    </row>
    <row r="125" spans="1:46" ht="12.75">
      <c r="A125" s="12"/>
      <c r="B125" s="2">
        <f>SUM(K125:AW125)</f>
        <v>46</v>
      </c>
      <c r="C125" s="17">
        <f>COUNT(K125:AW125)</f>
        <v>1</v>
      </c>
      <c r="D125" s="17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46</v>
      </c>
      <c r="E125" s="17">
        <f>IF(COUNT(K125:AW125)&lt;22,IF(COUNT(K125:AW125)&gt;14,(COUNT(K125:AW125)-15),0)*20,120)</f>
        <v>0</v>
      </c>
      <c r="F125" s="18">
        <f>D125+E125</f>
        <v>46</v>
      </c>
      <c r="G125" s="26" t="s">
        <v>520</v>
      </c>
      <c r="H125" s="26" t="s">
        <v>521</v>
      </c>
      <c r="I125" s="19">
        <v>1954</v>
      </c>
      <c r="J125" s="26" t="s">
        <v>522</v>
      </c>
      <c r="O125" s="16"/>
      <c r="AL125" s="16"/>
      <c r="AQ125" s="16"/>
      <c r="AT125" s="3">
        <v>46</v>
      </c>
    </row>
    <row r="126" spans="1:17" ht="12.75">
      <c r="A126" s="46"/>
      <c r="B126" s="2">
        <f>SUM(K126:AW126)</f>
        <v>46</v>
      </c>
      <c r="C126" s="17">
        <f>COUNT(K126:AW126)</f>
        <v>1</v>
      </c>
      <c r="D126" s="17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46</v>
      </c>
      <c r="E126" s="17">
        <f>IF(COUNT(K126:AW126)&lt;22,IF(COUNT(K126:AW126)&gt;14,(COUNT(K126:AW126)-15),0)*20,120)</f>
        <v>0</v>
      </c>
      <c r="F126" s="18">
        <f>D126+E126</f>
        <v>46</v>
      </c>
      <c r="G126" s="23" t="s">
        <v>289</v>
      </c>
      <c r="H126" s="23" t="s">
        <v>290</v>
      </c>
      <c r="I126" s="24">
        <v>1953</v>
      </c>
      <c r="J126" s="23" t="s">
        <v>291</v>
      </c>
      <c r="Q126" s="16">
        <v>46</v>
      </c>
    </row>
    <row r="127" spans="1:37" ht="25.5">
      <c r="A127" s="46"/>
      <c r="B127" s="2">
        <f>SUM(K127:AW127)</f>
        <v>45</v>
      </c>
      <c r="C127" s="17">
        <f>COUNT(K127:AW127)</f>
        <v>1</v>
      </c>
      <c r="D127" s="17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45</v>
      </c>
      <c r="E127" s="17">
        <f>IF(COUNT(K127:AW127)&lt;22,IF(COUNT(K127:AW127)&gt;14,(COUNT(K127:AW127)-15),0)*20,120)</f>
        <v>0</v>
      </c>
      <c r="F127" s="18">
        <f>D127+E127</f>
        <v>45</v>
      </c>
      <c r="G127" s="23" t="s">
        <v>419</v>
      </c>
      <c r="H127" s="23" t="s">
        <v>166</v>
      </c>
      <c r="I127" s="54"/>
      <c r="J127" s="23" t="s">
        <v>420</v>
      </c>
      <c r="AB127" s="16">
        <v>45</v>
      </c>
      <c r="AK127" s="16"/>
    </row>
    <row r="128" spans="1:47" ht="12.75">
      <c r="A128" s="46"/>
      <c r="B128" s="2">
        <f>SUM(K128:AW128)</f>
        <v>45</v>
      </c>
      <c r="C128" s="17">
        <f>COUNT(K128:AW128)</f>
        <v>1</v>
      </c>
      <c r="D128" s="17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45</v>
      </c>
      <c r="E128" s="17">
        <f>IF(COUNT(K128:AW128)&lt;22,IF(COUNT(K128:AW128)&gt;14,(COUNT(K128:AW128)-15),0)*20,120)</f>
        <v>0</v>
      </c>
      <c r="F128" s="18">
        <f>D128+E128</f>
        <v>45</v>
      </c>
      <c r="G128" s="19" t="s">
        <v>216</v>
      </c>
      <c r="H128" s="20" t="s">
        <v>217</v>
      </c>
      <c r="I128" s="58">
        <v>1956</v>
      </c>
      <c r="J128" s="20" t="s">
        <v>218</v>
      </c>
      <c r="L128" s="25"/>
      <c r="N128" s="16"/>
      <c r="O128" s="3">
        <v>45</v>
      </c>
      <c r="AU128" s="5"/>
    </row>
    <row r="129" spans="1:31" ht="12.75">
      <c r="A129" s="46"/>
      <c r="B129" s="2">
        <f>SUM(K129:AW129)</f>
        <v>45</v>
      </c>
      <c r="C129" s="17">
        <f>COUNT(K129:AW129)</f>
        <v>1</v>
      </c>
      <c r="D129" s="17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45</v>
      </c>
      <c r="E129" s="17">
        <f>IF(COUNT(K129:AW129)&lt;22,IF(COUNT(K129:AW129)&gt;14,(COUNT(K129:AW129)-15),0)*20,120)</f>
        <v>0</v>
      </c>
      <c r="F129" s="18">
        <f>D129+E129</f>
        <v>45</v>
      </c>
      <c r="G129" s="19" t="s">
        <v>180</v>
      </c>
      <c r="H129" s="19" t="s">
        <v>181</v>
      </c>
      <c r="I129" s="54">
        <v>1957</v>
      </c>
      <c r="J129" s="19"/>
      <c r="K129" s="5"/>
      <c r="L129" s="25">
        <v>45</v>
      </c>
      <c r="AE129" s="16"/>
    </row>
    <row r="130" spans="1:42" ht="12.75">
      <c r="A130" s="46"/>
      <c r="B130" s="2">
        <f>SUM(K130:AW130)</f>
        <v>45</v>
      </c>
      <c r="C130" s="17">
        <f>COUNT(K130:AW130)</f>
        <v>1</v>
      </c>
      <c r="D130" s="17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45</v>
      </c>
      <c r="E130" s="17">
        <f>IF(COUNT(K130:AW130)&lt;22,IF(COUNT(K130:AW130)&gt;14,(COUNT(K130:AW130)-15),0)*20,120)</f>
        <v>0</v>
      </c>
      <c r="F130" s="18">
        <f>D130+E130</f>
        <v>45</v>
      </c>
      <c r="G130" s="28" t="s">
        <v>310</v>
      </c>
      <c r="H130" s="28" t="s">
        <v>311</v>
      </c>
      <c r="I130" s="28" t="s">
        <v>309</v>
      </c>
      <c r="J130" s="28" t="s">
        <v>312</v>
      </c>
      <c r="Q130" s="16"/>
      <c r="R130" s="16">
        <v>45</v>
      </c>
      <c r="AP130" s="16"/>
    </row>
    <row r="131" spans="1:38" ht="14.25">
      <c r="A131" s="46"/>
      <c r="B131" s="2">
        <f>SUM(K131:AW131)</f>
        <v>45</v>
      </c>
      <c r="C131" s="17">
        <f>COUNT(K131:AW131)</f>
        <v>1</v>
      </c>
      <c r="D131" s="17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45</v>
      </c>
      <c r="E131" s="17">
        <f>IF(COUNT(K131:AW131)&lt;22,IF(COUNT(K131:AW131)&gt;14,(COUNT(K131:AW131)-15),0)*20,120)</f>
        <v>0</v>
      </c>
      <c r="F131" s="18">
        <f>D131+E131</f>
        <v>45</v>
      </c>
      <c r="G131" s="34" t="s">
        <v>257</v>
      </c>
      <c r="H131" s="34" t="s">
        <v>258</v>
      </c>
      <c r="I131" s="55">
        <v>20455</v>
      </c>
      <c r="J131" s="22" t="s">
        <v>259</v>
      </c>
      <c r="P131" s="16">
        <v>45</v>
      </c>
      <c r="AL131" s="16"/>
    </row>
    <row r="132" spans="1:37" ht="15">
      <c r="A132" s="46"/>
      <c r="B132" s="2">
        <f>SUM(K132:AW132)</f>
        <v>45</v>
      </c>
      <c r="C132" s="17">
        <f>COUNT(K132:AW132)</f>
        <v>1</v>
      </c>
      <c r="D132" s="17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45</v>
      </c>
      <c r="E132" s="17">
        <f>IF(COUNT(K132:AW132)&lt;22,IF(COUNT(K132:AW132)&gt;14,(COUNT(K132:AW132)-15),0)*20,120)</f>
        <v>0</v>
      </c>
      <c r="F132" s="18">
        <f>D132+E132</f>
        <v>45</v>
      </c>
      <c r="G132" s="35" t="s">
        <v>371</v>
      </c>
      <c r="H132" s="35" t="s">
        <v>202</v>
      </c>
      <c r="I132" s="59">
        <v>1956</v>
      </c>
      <c r="J132" s="37"/>
      <c r="T132" s="3">
        <v>45</v>
      </c>
      <c r="AK132" s="25"/>
    </row>
    <row r="133" spans="1:16" ht="14.25">
      <c r="A133" s="46"/>
      <c r="B133" s="2">
        <f>SUM(K133:AW133)</f>
        <v>45</v>
      </c>
      <c r="C133" s="17">
        <f>COUNT(K133:AW133)</f>
        <v>1</v>
      </c>
      <c r="D133" s="17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45</v>
      </c>
      <c r="E133" s="17">
        <f>IF(COUNT(K133:AW133)&lt;22,IF(COUNT(K133:AW133)&gt;14,(COUNT(K133:AW133)-15),0)*20,120)</f>
        <v>0</v>
      </c>
      <c r="F133" s="18">
        <f>D133+E133</f>
        <v>45</v>
      </c>
      <c r="G133" s="19" t="s">
        <v>239</v>
      </c>
      <c r="H133" s="19" t="s">
        <v>123</v>
      </c>
      <c r="I133" s="55">
        <v>20090</v>
      </c>
      <c r="J133" s="22" t="s">
        <v>81</v>
      </c>
      <c r="K133" s="25"/>
      <c r="N133" s="16"/>
      <c r="P133" s="3">
        <v>45</v>
      </c>
    </row>
    <row r="134" spans="1:46" ht="12.75">
      <c r="A134" s="46"/>
      <c r="B134" s="2">
        <f>SUM(K134:AW134)</f>
        <v>45</v>
      </c>
      <c r="C134" s="17">
        <f>COUNT(K134:AW134)</f>
        <v>1</v>
      </c>
      <c r="D134" s="17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45</v>
      </c>
      <c r="E134" s="17">
        <f>IF(COUNT(K134:AW134)&lt;22,IF(COUNT(K134:AW134)&gt;14,(COUNT(K134:AW134)-15),0)*20,120)</f>
        <v>0</v>
      </c>
      <c r="F134" s="18">
        <f>D134+E134</f>
        <v>45</v>
      </c>
      <c r="G134" s="19" t="s">
        <v>512</v>
      </c>
      <c r="H134" s="23" t="s">
        <v>144</v>
      </c>
      <c r="I134" s="24">
        <v>1955</v>
      </c>
      <c r="J134" s="2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J134" s="14"/>
      <c r="AK134" s="5"/>
      <c r="AL134" s="16"/>
      <c r="AO134" s="5"/>
      <c r="AP134" s="5"/>
      <c r="AQ134" s="16">
        <v>45</v>
      </c>
      <c r="AR134" s="5"/>
      <c r="AS134" s="5"/>
      <c r="AT134" s="5"/>
    </row>
    <row r="135" spans="1:30" ht="12.75">
      <c r="A135" s="46"/>
      <c r="B135" s="2">
        <f>SUM(K135:AW135)</f>
        <v>45</v>
      </c>
      <c r="C135" s="17">
        <f>COUNT(K135:AW135)</f>
        <v>1</v>
      </c>
      <c r="D135" s="17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45</v>
      </c>
      <c r="E135" s="17">
        <f>IF(COUNT(K135:AW135)&lt;22,IF(COUNT(K135:AW135)&gt;14,(COUNT(K135:AW135)-15),0)*20,120)</f>
        <v>0</v>
      </c>
      <c r="F135" s="18">
        <f>D135+E135</f>
        <v>45</v>
      </c>
      <c r="G135" s="26" t="s">
        <v>421</v>
      </c>
      <c r="H135" s="26" t="s">
        <v>422</v>
      </c>
      <c r="I135" s="54">
        <v>1955</v>
      </c>
      <c r="J135" s="26" t="s">
        <v>423</v>
      </c>
      <c r="U135" s="16"/>
      <c r="V135" s="16"/>
      <c r="W135" s="16"/>
      <c r="Y135" s="14"/>
      <c r="AB135" s="25"/>
      <c r="AD135" s="16">
        <v>45</v>
      </c>
    </row>
    <row r="136" spans="1:21" ht="12.75">
      <c r="A136" s="46"/>
      <c r="B136" s="2">
        <f>SUM(K136:AW136)</f>
        <v>45</v>
      </c>
      <c r="C136" s="17">
        <f>COUNT(K136:AW136)</f>
        <v>1</v>
      </c>
      <c r="D136" s="17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45</v>
      </c>
      <c r="E136" s="17">
        <f>IF(COUNT(K136:AW136)&lt;22,IF(COUNT(K136:AW136)&gt;14,(COUNT(K136:AW136)-15),0)*20,120)</f>
        <v>0</v>
      </c>
      <c r="F136" s="18">
        <f>D136+E136</f>
        <v>45</v>
      </c>
      <c r="G136" s="19" t="s">
        <v>394</v>
      </c>
      <c r="H136" s="24" t="s">
        <v>395</v>
      </c>
      <c r="I136" s="24">
        <v>1954</v>
      </c>
      <c r="J136" s="24" t="s">
        <v>190</v>
      </c>
      <c r="L136" s="25"/>
      <c r="N136" s="16"/>
      <c r="R136" s="16"/>
      <c r="U136" s="16">
        <v>45</v>
      </c>
    </row>
    <row r="137" spans="1:38" ht="12.75">
      <c r="A137" s="46"/>
      <c r="B137" s="2">
        <f>SUM(K137:AW137)</f>
        <v>45</v>
      </c>
      <c r="C137" s="17">
        <f>COUNT(K137:AW137)</f>
        <v>1</v>
      </c>
      <c r="D137" s="17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45</v>
      </c>
      <c r="E137" s="17">
        <f>IF(COUNT(K137:AW137)&lt;22,IF(COUNT(K137:AW137)&gt;14,(COUNT(K137:AW137)-15),0)*20,120)</f>
        <v>0</v>
      </c>
      <c r="F137" s="18">
        <f>D137+E137</f>
        <v>45</v>
      </c>
      <c r="G137" s="23" t="s">
        <v>485</v>
      </c>
      <c r="H137" s="23" t="s">
        <v>486</v>
      </c>
      <c r="I137" s="24">
        <v>1955</v>
      </c>
      <c r="J137" s="23"/>
      <c r="Y137" s="14"/>
      <c r="AB137" s="16"/>
      <c r="AF137" s="16"/>
      <c r="AL137" s="16">
        <v>45</v>
      </c>
    </row>
    <row r="138" spans="1:47" ht="12.75">
      <c r="A138" s="46"/>
      <c r="B138" s="2">
        <f>SUM(K138:AW138)</f>
        <v>44</v>
      </c>
      <c r="C138" s="17">
        <f>COUNT(K138:AW138)</f>
        <v>1</v>
      </c>
      <c r="D138" s="17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44</v>
      </c>
      <c r="E138" s="17">
        <f>IF(COUNT(K138:AW138)&lt;22,IF(COUNT(K138:AW138)&gt;14,(COUNT(K138:AW138)-15),0)*20,120)</f>
        <v>0</v>
      </c>
      <c r="F138" s="18">
        <f>D138+E138</f>
        <v>44</v>
      </c>
      <c r="G138" s="28" t="s">
        <v>313</v>
      </c>
      <c r="H138" s="28" t="s">
        <v>314</v>
      </c>
      <c r="I138" s="28" t="s">
        <v>315</v>
      </c>
      <c r="J138" s="28" t="s">
        <v>316</v>
      </c>
      <c r="P138" s="14"/>
      <c r="R138" s="16">
        <v>44</v>
      </c>
      <c r="AK138" s="25"/>
      <c r="AU138" s="5"/>
    </row>
    <row r="139" spans="1:21" ht="12.75">
      <c r="A139" s="46"/>
      <c r="B139" s="2">
        <f>SUM(K139:AW139)</f>
        <v>44</v>
      </c>
      <c r="C139" s="17">
        <f>COUNT(K139:AW139)</f>
        <v>1</v>
      </c>
      <c r="D139" s="17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44</v>
      </c>
      <c r="E139" s="17">
        <f>IF(COUNT(K139:AW139)&lt;22,IF(COUNT(K139:AW139)&gt;14,(COUNT(K139:AW139)-15),0)*20,120)</f>
        <v>0</v>
      </c>
      <c r="F139" s="18">
        <f>D139+E139</f>
        <v>44</v>
      </c>
      <c r="G139" s="19" t="s">
        <v>396</v>
      </c>
      <c r="H139" s="24" t="s">
        <v>397</v>
      </c>
      <c r="I139" s="24">
        <v>1957</v>
      </c>
      <c r="J139" s="24" t="s">
        <v>35</v>
      </c>
      <c r="U139" s="16">
        <v>44</v>
      </c>
    </row>
    <row r="140" spans="1:12" ht="12.75">
      <c r="A140" s="46"/>
      <c r="B140" s="2">
        <f>SUM(K140:AW140)</f>
        <v>44</v>
      </c>
      <c r="C140" s="17">
        <f>COUNT(K140:AW140)</f>
        <v>1</v>
      </c>
      <c r="D140" s="17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44</v>
      </c>
      <c r="E140" s="17">
        <f>IF(COUNT(K140:AW140)&lt;22,IF(COUNT(K140:AW140)&gt;14,(COUNT(K140:AW140)-15),0)*20,120)</f>
        <v>0</v>
      </c>
      <c r="F140" s="18">
        <f>D140+E140</f>
        <v>44</v>
      </c>
      <c r="G140" s="19" t="s">
        <v>118</v>
      </c>
      <c r="H140" s="19" t="s">
        <v>119</v>
      </c>
      <c r="I140" s="54">
        <v>1957</v>
      </c>
      <c r="J140" s="19" t="s">
        <v>120</v>
      </c>
      <c r="L140" s="5">
        <v>44</v>
      </c>
    </row>
    <row r="141" spans="1:18" ht="12.75">
      <c r="A141" s="46"/>
      <c r="B141" s="2">
        <f>SUM(K141:AW141)</f>
        <v>44</v>
      </c>
      <c r="C141" s="17">
        <f>COUNT(K141:AW141)</f>
        <v>1</v>
      </c>
      <c r="D141" s="17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44</v>
      </c>
      <c r="E141" s="17">
        <f>IF(COUNT(K141:AW141)&lt;22,IF(COUNT(K141:AW141)&gt;14,(COUNT(K141:AW141)-15),0)*20,120)</f>
        <v>0</v>
      </c>
      <c r="F141" s="18">
        <f>D141+E141</f>
        <v>44</v>
      </c>
      <c r="G141" s="19" t="s">
        <v>219</v>
      </c>
      <c r="H141" s="20" t="s">
        <v>220</v>
      </c>
      <c r="I141" s="58">
        <v>1955</v>
      </c>
      <c r="J141" s="20" t="s">
        <v>221</v>
      </c>
      <c r="O141" s="3">
        <v>44</v>
      </c>
      <c r="R141" s="16"/>
    </row>
    <row r="142" spans="1:15" ht="12.75">
      <c r="A142" s="46"/>
      <c r="B142" s="2">
        <f>SUM(K142:AW142)</f>
        <v>44</v>
      </c>
      <c r="C142" s="17">
        <f>COUNT(K142:AW142)</f>
        <v>1</v>
      </c>
      <c r="D142" s="17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44</v>
      </c>
      <c r="E142" s="17">
        <f>IF(COUNT(K142:AW142)&lt;22,IF(COUNT(K142:AW142)&gt;14,(COUNT(K142:AW142)-15),0)*20,120)</f>
        <v>0</v>
      </c>
      <c r="F142" s="18">
        <f>D142+E142</f>
        <v>44</v>
      </c>
      <c r="G142" s="19" t="s">
        <v>182</v>
      </c>
      <c r="H142" s="19" t="s">
        <v>183</v>
      </c>
      <c r="I142" s="54">
        <v>1953</v>
      </c>
      <c r="J142" s="19" t="s">
        <v>184</v>
      </c>
      <c r="L142" s="25">
        <v>44</v>
      </c>
      <c r="O142" s="16"/>
    </row>
    <row r="143" spans="1:36" ht="12.75">
      <c r="A143" s="46"/>
      <c r="B143" s="2">
        <f>SUM(K143:AW143)</f>
        <v>44</v>
      </c>
      <c r="C143" s="17">
        <f>COUNT(K143:AW143)</f>
        <v>1</v>
      </c>
      <c r="D143" s="17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44</v>
      </c>
      <c r="E143" s="17">
        <f>IF(COUNT(K143:AW143)&lt;22,IF(COUNT(K143:AW143)&gt;14,(COUNT(K143:AW143)-15),0)*20,120)</f>
        <v>0</v>
      </c>
      <c r="F143" s="18">
        <f>D143+E143</f>
        <v>44</v>
      </c>
      <c r="G143" s="19" t="s">
        <v>480</v>
      </c>
      <c r="H143" s="19" t="s">
        <v>481</v>
      </c>
      <c r="I143" s="57">
        <v>1955</v>
      </c>
      <c r="J143" s="19" t="s">
        <v>459</v>
      </c>
      <c r="AJ143" s="14">
        <v>44</v>
      </c>
    </row>
    <row r="144" spans="1:21" ht="12.75">
      <c r="A144" s="46"/>
      <c r="B144" s="2">
        <f>SUM(K144:AW144)</f>
        <v>43</v>
      </c>
      <c r="C144" s="17">
        <f>COUNT(K144:AW144)</f>
        <v>1</v>
      </c>
      <c r="D144" s="17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43</v>
      </c>
      <c r="E144" s="17">
        <f>IF(COUNT(K144:AW144)&lt;22,IF(COUNT(K144:AW144)&gt;14,(COUNT(K144:AW144)-15),0)*20,120)</f>
        <v>0</v>
      </c>
      <c r="F144" s="18">
        <f>D144+E144</f>
        <v>43</v>
      </c>
      <c r="G144" s="19" t="s">
        <v>385</v>
      </c>
      <c r="H144" s="24" t="s">
        <v>386</v>
      </c>
      <c r="I144" s="24">
        <v>1957</v>
      </c>
      <c r="J144" s="24" t="s">
        <v>387</v>
      </c>
      <c r="P144" s="16"/>
      <c r="Q144" s="16"/>
      <c r="R144" s="16"/>
      <c r="U144" s="3">
        <v>43</v>
      </c>
    </row>
    <row r="145" spans="1:12" ht="12.75">
      <c r="A145" s="46"/>
      <c r="B145" s="2">
        <f>SUM(K145:AW145)</f>
        <v>43</v>
      </c>
      <c r="C145" s="17">
        <f>COUNT(K145:AW145)</f>
        <v>1</v>
      </c>
      <c r="D145" s="17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43</v>
      </c>
      <c r="E145" s="17">
        <f>IF(COUNT(K145:AW145)&lt;22,IF(COUNT(K145:AW145)&gt;14,(COUNT(K145:AW145)-15),0)*20,120)</f>
        <v>0</v>
      </c>
      <c r="F145" s="18">
        <f>D145+E145</f>
        <v>43</v>
      </c>
      <c r="G145" s="19" t="s">
        <v>135</v>
      </c>
      <c r="H145" s="19" t="s">
        <v>136</v>
      </c>
      <c r="I145" s="54">
        <v>1957</v>
      </c>
      <c r="J145" s="19"/>
      <c r="L145" s="16">
        <v>43</v>
      </c>
    </row>
    <row r="146" spans="1:16" ht="14.25">
      <c r="A146" s="46"/>
      <c r="B146" s="2">
        <f>SUM(K146:AW146)</f>
        <v>43</v>
      </c>
      <c r="C146" s="17">
        <f>COUNT(K146:AW146)</f>
        <v>1</v>
      </c>
      <c r="D146" s="17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43</v>
      </c>
      <c r="E146" s="17">
        <f>IF(COUNT(K146:AW146)&lt;22,IF(COUNT(K146:AW146)&gt;14,(COUNT(K146:AW146)-15),0)*20,120)</f>
        <v>0</v>
      </c>
      <c r="F146" s="18">
        <f>D146+E146</f>
        <v>43</v>
      </c>
      <c r="G146" s="19" t="s">
        <v>242</v>
      </c>
      <c r="H146" s="19" t="s">
        <v>243</v>
      </c>
      <c r="I146" s="55">
        <v>19725</v>
      </c>
      <c r="J146" s="22" t="s">
        <v>89</v>
      </c>
      <c r="P146" s="3">
        <v>43</v>
      </c>
    </row>
    <row r="147" spans="1:18" ht="12.75">
      <c r="A147" s="46"/>
      <c r="B147" s="2">
        <f>SUM(K147:AW147)</f>
        <v>43</v>
      </c>
      <c r="C147" s="17">
        <f>COUNT(K147:AW147)</f>
        <v>1</v>
      </c>
      <c r="D147" s="17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43</v>
      </c>
      <c r="E147" s="17">
        <f>IF(COUNT(K147:AW147)&lt;22,IF(COUNT(K147:AW147)&gt;14,(COUNT(K147:AW147)-15),0)*20,120)</f>
        <v>0</v>
      </c>
      <c r="F147" s="18">
        <f>D147+E147</f>
        <v>43</v>
      </c>
      <c r="G147" s="28" t="s">
        <v>299</v>
      </c>
      <c r="H147" s="28" t="s">
        <v>317</v>
      </c>
      <c r="I147" s="28" t="s">
        <v>309</v>
      </c>
      <c r="J147" s="28" t="s">
        <v>304</v>
      </c>
      <c r="Q147" s="16"/>
      <c r="R147" s="16">
        <v>43</v>
      </c>
    </row>
    <row r="148" spans="1:36" ht="12.75">
      <c r="A148" s="46"/>
      <c r="B148" s="2">
        <f>SUM(K148:AW148)</f>
        <v>43</v>
      </c>
      <c r="C148" s="17">
        <f>COUNT(K148:AW148)</f>
        <v>1</v>
      </c>
      <c r="D148" s="17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43</v>
      </c>
      <c r="E148" s="17">
        <f>IF(COUNT(K148:AW148)&lt;22,IF(COUNT(K148:AW148)&gt;14,(COUNT(K148:AW148)-15),0)*20,120)</f>
        <v>0</v>
      </c>
      <c r="F148" s="18">
        <f>D148+E148</f>
        <v>43</v>
      </c>
      <c r="G148" s="19" t="s">
        <v>469</v>
      </c>
      <c r="H148" s="19" t="s">
        <v>470</v>
      </c>
      <c r="I148" s="57">
        <v>1954</v>
      </c>
      <c r="J148" s="19" t="s">
        <v>471</v>
      </c>
      <c r="AJ148" s="3">
        <v>43</v>
      </c>
    </row>
    <row r="149" spans="1:15" ht="12.75">
      <c r="A149" s="46"/>
      <c r="B149" s="2">
        <f>SUM(K149:AW149)</f>
        <v>43</v>
      </c>
      <c r="C149" s="17">
        <f>COUNT(K149:AW149)</f>
        <v>1</v>
      </c>
      <c r="D149" s="17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43</v>
      </c>
      <c r="E149" s="17">
        <f>IF(COUNT(K149:AW149)&lt;22,IF(COUNT(K149:AW149)&gt;14,(COUNT(K149:AW149)-15),0)*20,120)</f>
        <v>0</v>
      </c>
      <c r="F149" s="18">
        <f>D149+E149</f>
        <v>43</v>
      </c>
      <c r="G149" s="19" t="s">
        <v>70</v>
      </c>
      <c r="H149" s="19" t="s">
        <v>121</v>
      </c>
      <c r="I149" s="54">
        <v>1955</v>
      </c>
      <c r="J149" s="19"/>
      <c r="L149" s="3">
        <v>43</v>
      </c>
      <c r="O149" s="16"/>
    </row>
    <row r="150" spans="1:21" ht="12.75">
      <c r="A150" s="46"/>
      <c r="B150" s="2">
        <f>SUM(K150:AW150)</f>
        <v>42</v>
      </c>
      <c r="C150" s="17">
        <f>COUNT(K150:AW150)</f>
        <v>1</v>
      </c>
      <c r="D150" s="17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42</v>
      </c>
      <c r="E150" s="17">
        <f>IF(COUNT(K150:AW150)&lt;22,IF(COUNT(K150:AW150)&gt;14,(COUNT(K150:AW150)-15),0)*20,120)</f>
        <v>0</v>
      </c>
      <c r="F150" s="18">
        <f>D150+E150</f>
        <v>42</v>
      </c>
      <c r="G150" s="19" t="s">
        <v>385</v>
      </c>
      <c r="H150" s="24" t="s">
        <v>388</v>
      </c>
      <c r="I150" s="24">
        <v>1954</v>
      </c>
      <c r="J150" s="24" t="s">
        <v>389</v>
      </c>
      <c r="L150" s="16"/>
      <c r="R150" s="16"/>
      <c r="U150" s="3">
        <v>42</v>
      </c>
    </row>
    <row r="151" spans="2:46" ht="12.75">
      <c r="B151" s="2">
        <f>SUM(K151:AW151)</f>
        <v>42</v>
      </c>
      <c r="C151" s="17">
        <f>COUNT(K151:AW151)</f>
        <v>1</v>
      </c>
      <c r="D151" s="17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42</v>
      </c>
      <c r="E151" s="17">
        <f>IF(COUNT(K151:AW151)&lt;22,IF(COUNT(K151:AW151)&gt;14,(COUNT(K151:AW151)-15),0)*20,120)</f>
        <v>0</v>
      </c>
      <c r="F151" s="18">
        <f>D151+E151</f>
        <v>42</v>
      </c>
      <c r="G151" s="26" t="s">
        <v>523</v>
      </c>
      <c r="H151" s="26" t="s">
        <v>524</v>
      </c>
      <c r="I151" s="19">
        <v>1954</v>
      </c>
      <c r="J151" s="26" t="s">
        <v>525</v>
      </c>
      <c r="AT151" s="3">
        <v>42</v>
      </c>
    </row>
    <row r="152" spans="1:17" ht="14.25">
      <c r="A152" s="46"/>
      <c r="B152" s="2">
        <f>SUM(K152:AW152)</f>
        <v>42</v>
      </c>
      <c r="C152" s="17">
        <f>COUNT(K152:AW152)</f>
        <v>1</v>
      </c>
      <c r="D152" s="17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42</v>
      </c>
      <c r="E152" s="17">
        <f>IF(COUNT(K152:AW152)&lt;22,IF(COUNT(K152:AW152)&gt;14,(COUNT(K152:AW152)-15),0)*20,120)</f>
        <v>0</v>
      </c>
      <c r="F152" s="18">
        <f>D152+E152</f>
        <v>42</v>
      </c>
      <c r="G152" s="34" t="s">
        <v>262</v>
      </c>
      <c r="H152" s="34" t="s">
        <v>263</v>
      </c>
      <c r="I152" s="55">
        <v>20821</v>
      </c>
      <c r="J152" s="22" t="s">
        <v>264</v>
      </c>
      <c r="P152" s="14">
        <v>42</v>
      </c>
      <c r="Q152" s="16"/>
    </row>
    <row r="153" spans="1:28" ht="12.75">
      <c r="A153" s="46"/>
      <c r="B153" s="2">
        <f>SUM(K153:AW153)</f>
        <v>42</v>
      </c>
      <c r="C153" s="17">
        <f>COUNT(K153:AW153)</f>
        <v>1</v>
      </c>
      <c r="D153" s="17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42</v>
      </c>
      <c r="E153" s="17">
        <f>IF(COUNT(K153:AW153)&lt;22,IF(COUNT(K153:AW153)&gt;14,(COUNT(K153:AW153)-15),0)*20,120)</f>
        <v>0</v>
      </c>
      <c r="F153" s="18">
        <f>D153+E153</f>
        <v>42</v>
      </c>
      <c r="G153" s="19" t="s">
        <v>137</v>
      </c>
      <c r="H153" s="19" t="s">
        <v>138</v>
      </c>
      <c r="I153" s="54">
        <v>1955</v>
      </c>
      <c r="J153" s="19"/>
      <c r="L153" s="16">
        <v>42</v>
      </c>
      <c r="AB153" s="16"/>
    </row>
    <row r="154" spans="1:16" ht="14.25">
      <c r="A154" s="46"/>
      <c r="B154" s="2">
        <f>SUM(K154:AW154)</f>
        <v>42</v>
      </c>
      <c r="C154" s="17">
        <f>COUNT(K154:AW154)</f>
        <v>1</v>
      </c>
      <c r="D154" s="17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42</v>
      </c>
      <c r="E154" s="17">
        <f>IF(COUNT(K154:AW154)&lt;22,IF(COUNT(K154:AW154)&gt;14,(COUNT(K154:AW154)-15),0)*20,120)</f>
        <v>0</v>
      </c>
      <c r="F154" s="18">
        <f>D154+E154</f>
        <v>42</v>
      </c>
      <c r="G154" s="19" t="s">
        <v>244</v>
      </c>
      <c r="H154" s="19" t="s">
        <v>245</v>
      </c>
      <c r="I154" s="55">
        <v>20455</v>
      </c>
      <c r="J154" s="22"/>
      <c r="P154" s="3">
        <v>42</v>
      </c>
    </row>
    <row r="155" spans="1:39" ht="12.75">
      <c r="A155" s="46"/>
      <c r="B155" s="2">
        <f>SUM(K155:AW155)</f>
        <v>42</v>
      </c>
      <c r="C155" s="17">
        <f>COUNT(K155:AW155)</f>
        <v>1</v>
      </c>
      <c r="D155" s="17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42</v>
      </c>
      <c r="E155" s="17">
        <f>IF(COUNT(K155:AW155)&lt;22,IF(COUNT(K155:AW155)&gt;14,(COUNT(K155:AW155)-15),0)*20,120)</f>
        <v>0</v>
      </c>
      <c r="F155" s="18">
        <f>D155+E155</f>
        <v>42</v>
      </c>
      <c r="G155" s="23" t="s">
        <v>77</v>
      </c>
      <c r="H155" s="23" t="s">
        <v>254</v>
      </c>
      <c r="I155" s="24">
        <v>1955</v>
      </c>
      <c r="J155" s="23" t="s">
        <v>490</v>
      </c>
      <c r="X155" s="16"/>
      <c r="Z155" s="16"/>
      <c r="AB155" s="16"/>
      <c r="AD155" s="16"/>
      <c r="AE155" s="16"/>
      <c r="AF155" s="16"/>
      <c r="AL155" s="16"/>
      <c r="AM155" s="3">
        <v>42</v>
      </c>
    </row>
    <row r="156" spans="1:47" ht="12.75">
      <c r="A156" s="46"/>
      <c r="B156" s="2">
        <f>SUM(K156:AW156)</f>
        <v>41</v>
      </c>
      <c r="C156" s="17">
        <f>COUNT(K156:AW156)</f>
        <v>1</v>
      </c>
      <c r="D156" s="17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41</v>
      </c>
      <c r="E156" s="17">
        <f>IF(COUNT(K156:AW156)&lt;22,IF(COUNT(K156:AW156)&gt;14,(COUNT(K156:AW156)-15),0)*20,120)</f>
        <v>0</v>
      </c>
      <c r="F156" s="18">
        <f>D156+E156</f>
        <v>41</v>
      </c>
      <c r="G156" s="28" t="s">
        <v>319</v>
      </c>
      <c r="H156" s="28" t="s">
        <v>320</v>
      </c>
      <c r="I156" s="28" t="s">
        <v>298</v>
      </c>
      <c r="J156" s="28" t="s">
        <v>321</v>
      </c>
      <c r="P156" s="14"/>
      <c r="Q156" s="16"/>
      <c r="R156" s="16">
        <v>41</v>
      </c>
      <c r="AU156" s="5"/>
    </row>
    <row r="157" spans="1:16" ht="14.25">
      <c r="A157" s="46"/>
      <c r="B157" s="2">
        <f>SUM(K157:AW157)</f>
        <v>41</v>
      </c>
      <c r="C157" s="17">
        <f>COUNT(K157:AW157)</f>
        <v>1</v>
      </c>
      <c r="D157" s="17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41</v>
      </c>
      <c r="E157" s="17">
        <f>IF(COUNT(K157:AW157)&lt;22,IF(COUNT(K157:AW157)&gt;14,(COUNT(K157:AW157)-15),0)*20,120)</f>
        <v>0</v>
      </c>
      <c r="F157" s="18">
        <f>D157+E157</f>
        <v>41</v>
      </c>
      <c r="G157" s="19" t="s">
        <v>246</v>
      </c>
      <c r="H157" s="19" t="s">
        <v>247</v>
      </c>
      <c r="I157" s="55">
        <v>19725</v>
      </c>
      <c r="J157" s="22"/>
      <c r="P157" s="3">
        <v>41</v>
      </c>
    </row>
    <row r="158" spans="1:26" ht="12.75">
      <c r="A158" s="46"/>
      <c r="B158" s="2">
        <f>SUM(K158:AW158)</f>
        <v>41</v>
      </c>
      <c r="C158" s="17">
        <f>COUNT(K158:AW158)</f>
        <v>1</v>
      </c>
      <c r="D158" s="17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41</v>
      </c>
      <c r="E158" s="17">
        <f>IF(COUNT(K158:AW158)&lt;22,IF(COUNT(K158:AW158)&gt;14,(COUNT(K158:AW158)-15),0)*20,120)</f>
        <v>0</v>
      </c>
      <c r="F158" s="18">
        <f>D158+E158</f>
        <v>41</v>
      </c>
      <c r="G158" s="23" t="s">
        <v>84</v>
      </c>
      <c r="H158" s="23" t="s">
        <v>85</v>
      </c>
      <c r="I158" s="24">
        <v>1956</v>
      </c>
      <c r="J158" s="23"/>
      <c r="M158" s="3">
        <v>41</v>
      </c>
      <c r="Z158" s="16"/>
    </row>
    <row r="159" spans="1:35" ht="12.75">
      <c r="A159" s="46"/>
      <c r="B159" s="2">
        <f>SUM(K159:AW159)</f>
        <v>41</v>
      </c>
      <c r="C159" s="17">
        <f>COUNT(K159:AW159)</f>
        <v>1</v>
      </c>
      <c r="D159" s="17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41</v>
      </c>
      <c r="E159" s="17">
        <f>IF(COUNT(K159:AW159)&lt;22,IF(COUNT(K159:AW159)&gt;14,(COUNT(K159:AW159)-15),0)*20,120)</f>
        <v>0</v>
      </c>
      <c r="F159" s="18">
        <f>D159+E159</f>
        <v>41</v>
      </c>
      <c r="G159" s="19" t="s">
        <v>367</v>
      </c>
      <c r="H159" s="19" t="s">
        <v>368</v>
      </c>
      <c r="I159" s="24">
        <v>1956</v>
      </c>
      <c r="J159" s="23"/>
      <c r="S159" s="16">
        <v>41</v>
      </c>
      <c r="AI159" s="16"/>
    </row>
    <row r="160" spans="1:47" ht="13.5" customHeight="1">
      <c r="A160" s="46"/>
      <c r="B160" s="2">
        <f>SUM(K160:AW160)</f>
        <v>41</v>
      </c>
      <c r="C160" s="17">
        <f>COUNT(K160:AW160)</f>
        <v>1</v>
      </c>
      <c r="D160" s="17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41</v>
      </c>
      <c r="E160" s="17">
        <f>IF(COUNT(K160:AW160)&lt;22,IF(COUNT(K160:AW160)&gt;14,(COUNT(K160:AW160)-15),0)*20,120)</f>
        <v>0</v>
      </c>
      <c r="F160" s="18">
        <f>D160+E160</f>
        <v>41</v>
      </c>
      <c r="G160" s="19" t="s">
        <v>447</v>
      </c>
      <c r="H160" s="19" t="s">
        <v>269</v>
      </c>
      <c r="I160" s="54">
        <v>1957</v>
      </c>
      <c r="J160" s="19" t="s">
        <v>448</v>
      </c>
      <c r="P160" s="16"/>
      <c r="Q160" s="16"/>
      <c r="X160" s="16"/>
      <c r="Z160" s="16"/>
      <c r="AB160" s="16"/>
      <c r="AD160" s="16"/>
      <c r="AF160" s="16"/>
      <c r="AG160" s="5">
        <v>41</v>
      </c>
      <c r="AU160" s="5"/>
    </row>
    <row r="161" spans="1:35" ht="13.5" customHeight="1">
      <c r="A161" s="46"/>
      <c r="B161" s="2">
        <f>SUM(K161:AW161)</f>
        <v>41</v>
      </c>
      <c r="C161" s="17">
        <f>COUNT(K161:AW161)</f>
        <v>1</v>
      </c>
      <c r="D161" s="17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41</v>
      </c>
      <c r="E161" s="17">
        <f>IF(COUNT(K161:AW161)&lt;22,IF(COUNT(K161:AW161)&gt;14,(COUNT(K161:AW161)-15),0)*20,120)</f>
        <v>0</v>
      </c>
      <c r="F161" s="18">
        <f>D161+E161</f>
        <v>41</v>
      </c>
      <c r="G161" s="19" t="s">
        <v>222</v>
      </c>
      <c r="H161" s="20" t="s">
        <v>223</v>
      </c>
      <c r="I161" s="58">
        <v>1956</v>
      </c>
      <c r="J161" s="20"/>
      <c r="K161" s="16"/>
      <c r="O161" s="3">
        <v>41</v>
      </c>
      <c r="AI161" s="16"/>
    </row>
    <row r="162" spans="1:37" ht="13.5" customHeight="1">
      <c r="A162" s="46"/>
      <c r="B162" s="2">
        <f>SUM(K162:AW162)</f>
        <v>41</v>
      </c>
      <c r="C162" s="17">
        <f>COUNT(K162:AW162)</f>
        <v>1</v>
      </c>
      <c r="D162" s="17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41</v>
      </c>
      <c r="E162" s="17">
        <f>IF(COUNT(K162:AW162)&lt;22,IF(COUNT(K162:AW162)&gt;14,(COUNT(K162:AW162)-15),0)*20,120)</f>
        <v>0</v>
      </c>
      <c r="F162" s="18">
        <f>D162+E162</f>
        <v>41</v>
      </c>
      <c r="G162" s="34" t="s">
        <v>265</v>
      </c>
      <c r="H162" s="34" t="s">
        <v>266</v>
      </c>
      <c r="I162" s="55">
        <v>20090</v>
      </c>
      <c r="J162" s="22" t="s">
        <v>267</v>
      </c>
      <c r="P162" s="16">
        <v>41</v>
      </c>
      <c r="AK162" s="16"/>
    </row>
    <row r="163" spans="1:33" ht="13.5" customHeight="1">
      <c r="A163" s="46"/>
      <c r="B163" s="2">
        <f>SUM(K163:AW163)</f>
        <v>40</v>
      </c>
      <c r="C163" s="17">
        <f>COUNT(K163:AW163)</f>
        <v>1</v>
      </c>
      <c r="D163" s="17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40</v>
      </c>
      <c r="E163" s="17">
        <f>IF(COUNT(K163:AW163)&lt;22,IF(COUNT(K163:AW163)&gt;14,(COUNT(K163:AW163)-15),0)*20,120)</f>
        <v>0</v>
      </c>
      <c r="F163" s="18">
        <f>D163+E163</f>
        <v>40</v>
      </c>
      <c r="G163" s="19" t="s">
        <v>449</v>
      </c>
      <c r="H163" s="19" t="s">
        <v>450</v>
      </c>
      <c r="I163" s="54">
        <v>1954</v>
      </c>
      <c r="J163" s="19" t="s">
        <v>451</v>
      </c>
      <c r="Y163" s="14"/>
      <c r="AD163" s="25"/>
      <c r="AF163" s="16"/>
      <c r="AG163" s="3">
        <v>40</v>
      </c>
    </row>
    <row r="164" spans="2:44" ht="13.5" customHeight="1">
      <c r="B164" s="2">
        <f>SUM(K164:AW164)</f>
        <v>40</v>
      </c>
      <c r="C164" s="17">
        <f>COUNT(K164:AW164)</f>
        <v>1</v>
      </c>
      <c r="D164" s="17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40</v>
      </c>
      <c r="E164" s="17">
        <f>IF(COUNT(K164:AW164)&lt;22,IF(COUNT(K164:AW164)&gt;14,(COUNT(K164:AW164)-15),0)*20,120)</f>
        <v>0</v>
      </c>
      <c r="F164" s="18">
        <f>D164+E164</f>
        <v>40</v>
      </c>
      <c r="G164" s="51" t="s">
        <v>515</v>
      </c>
      <c r="H164" s="19" t="s">
        <v>516</v>
      </c>
      <c r="I164" s="60" t="s">
        <v>298</v>
      </c>
      <c r="J164" s="51" t="s">
        <v>12</v>
      </c>
      <c r="AR164" s="3">
        <v>40</v>
      </c>
    </row>
    <row r="165" spans="1:22" ht="13.5" customHeight="1">
      <c r="A165" s="46"/>
      <c r="B165" s="2">
        <f>SUM(K165:AW165)</f>
        <v>40</v>
      </c>
      <c r="C165" s="17">
        <f>COUNT(K165:AW165)</f>
        <v>1</v>
      </c>
      <c r="D165" s="17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40</v>
      </c>
      <c r="E165" s="17">
        <f>IF(COUNT(K165:AW165)&lt;22,IF(COUNT(K165:AW165)&gt;14,(COUNT(K165:AW165)-15),0)*20,120)</f>
        <v>0</v>
      </c>
      <c r="F165" s="18">
        <f>D165+E165</f>
        <v>40</v>
      </c>
      <c r="G165" s="38" t="s">
        <v>398</v>
      </c>
      <c r="H165" s="39" t="s">
        <v>399</v>
      </c>
      <c r="I165" s="56">
        <v>1955</v>
      </c>
      <c r="J165" s="38" t="s">
        <v>400</v>
      </c>
      <c r="V165" s="16">
        <v>40</v>
      </c>
    </row>
    <row r="166" spans="1:18" ht="13.5" customHeight="1">
      <c r="A166" s="46"/>
      <c r="B166" s="2">
        <f>SUM(K166:AW166)</f>
        <v>40</v>
      </c>
      <c r="C166" s="17">
        <f>COUNT(K166:AW166)</f>
        <v>1</v>
      </c>
      <c r="D166" s="17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40</v>
      </c>
      <c r="E166" s="17">
        <f>IF(COUNT(K166:AW166)&lt;22,IF(COUNT(K166:AW166)&gt;14,(COUNT(K166:AW166)-15),0)*20,120)</f>
        <v>0</v>
      </c>
      <c r="F166" s="18">
        <f>D166+E166</f>
        <v>40</v>
      </c>
      <c r="G166" s="28" t="s">
        <v>322</v>
      </c>
      <c r="H166" s="28" t="s">
        <v>323</v>
      </c>
      <c r="I166" s="28" t="s">
        <v>318</v>
      </c>
      <c r="J166" s="28" t="s">
        <v>324</v>
      </c>
      <c r="Q166" s="16"/>
      <c r="R166" s="16">
        <v>40</v>
      </c>
    </row>
    <row r="167" spans="1:13" ht="13.5" customHeight="1">
      <c r="A167" s="46"/>
      <c r="B167" s="2">
        <f>SUM(K167:AW167)</f>
        <v>40</v>
      </c>
      <c r="C167" s="17">
        <f>COUNT(K167:AW167)</f>
        <v>1</v>
      </c>
      <c r="D167" s="17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40</v>
      </c>
      <c r="E167" s="17">
        <f>IF(COUNT(K167:AW167)&lt;22,IF(COUNT(K167:AW167)&gt;14,(COUNT(K167:AW167)-15),0)*20,120)</f>
        <v>0</v>
      </c>
      <c r="F167" s="18">
        <f>D167+E167</f>
        <v>40</v>
      </c>
      <c r="G167" s="23" t="s">
        <v>86</v>
      </c>
      <c r="H167" s="23" t="s">
        <v>87</v>
      </c>
      <c r="I167" s="24">
        <v>1953</v>
      </c>
      <c r="J167" s="23"/>
      <c r="L167" s="16"/>
      <c r="M167" s="3">
        <v>40</v>
      </c>
    </row>
    <row r="168" spans="1:30" ht="13.5" customHeight="1">
      <c r="A168" s="46"/>
      <c r="B168" s="2">
        <f>SUM(K168:AW168)</f>
        <v>40</v>
      </c>
      <c r="C168" s="17">
        <f>COUNT(K168:AW168)</f>
        <v>1</v>
      </c>
      <c r="D168" s="17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40</v>
      </c>
      <c r="E168" s="17">
        <f>IF(COUNT(K168:AW168)&lt;22,IF(COUNT(K168:AW168)&gt;14,(COUNT(K168:AW168)-15),0)*20,120)</f>
        <v>0</v>
      </c>
      <c r="F168" s="18">
        <f>D168+E168</f>
        <v>40</v>
      </c>
      <c r="G168" s="5" t="s">
        <v>505</v>
      </c>
      <c r="H168" s="20" t="s">
        <v>224</v>
      </c>
      <c r="I168" s="58">
        <v>1953</v>
      </c>
      <c r="J168" s="20" t="s">
        <v>225</v>
      </c>
      <c r="O168" s="3">
        <v>40</v>
      </c>
      <c r="AB168" s="16"/>
      <c r="AD168" s="16"/>
    </row>
    <row r="169" spans="1:46" ht="15">
      <c r="A169" s="46"/>
      <c r="B169" s="2">
        <f>SUM(K169:AW169)</f>
        <v>39</v>
      </c>
      <c r="C169" s="17">
        <f>COUNT(K169:AW169)</f>
        <v>1</v>
      </c>
      <c r="D169" s="17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39</v>
      </c>
      <c r="E169" s="17">
        <f>IF(COUNT(K169:AW169)&lt;22,IF(COUNT(K169:AW169)&gt;14,(COUNT(K169:AW169)-15),0)*20,120)</f>
        <v>0</v>
      </c>
      <c r="F169" s="18">
        <f>D169+E169</f>
        <v>39</v>
      </c>
      <c r="G169" s="36" t="s">
        <v>374</v>
      </c>
      <c r="H169" s="36" t="s">
        <v>375</v>
      </c>
      <c r="I169" s="61">
        <v>1956</v>
      </c>
      <c r="J169" s="36" t="s">
        <v>89</v>
      </c>
      <c r="K169" s="15"/>
      <c r="L169" s="5"/>
      <c r="M169" s="5"/>
      <c r="N169" s="5"/>
      <c r="O169" s="5"/>
      <c r="P169" s="5"/>
      <c r="Q169" s="5"/>
      <c r="R169" s="5"/>
      <c r="S169" s="16"/>
      <c r="T169" s="3">
        <v>39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14"/>
    </row>
    <row r="170" spans="1:15" ht="12.75">
      <c r="A170" s="46"/>
      <c r="B170" s="2">
        <f>SUM(K170:AW170)</f>
        <v>39</v>
      </c>
      <c r="C170" s="17">
        <f>COUNT(K170:AW170)</f>
        <v>1</v>
      </c>
      <c r="D170" s="17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39</v>
      </c>
      <c r="E170" s="17">
        <f>IF(COUNT(K170:AW170)&lt;22,IF(COUNT(K170:AW170)&gt;14,(COUNT(K170:AW170)-15),0)*20,120)</f>
        <v>0</v>
      </c>
      <c r="F170" s="18">
        <f>D170+E170</f>
        <v>39</v>
      </c>
      <c r="G170" s="19" t="s">
        <v>226</v>
      </c>
      <c r="H170" s="20" t="s">
        <v>134</v>
      </c>
      <c r="I170" s="58">
        <v>1953</v>
      </c>
      <c r="J170" s="20" t="s">
        <v>227</v>
      </c>
      <c r="O170" s="3">
        <v>39</v>
      </c>
    </row>
    <row r="171" spans="1:47" ht="12.75">
      <c r="A171" s="46"/>
      <c r="B171" s="2">
        <f>SUM(K171:AW171)</f>
        <v>39</v>
      </c>
      <c r="C171" s="17">
        <f>COUNT(K171:AW171)</f>
        <v>1</v>
      </c>
      <c r="D171" s="17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39</v>
      </c>
      <c r="E171" s="17">
        <f>IF(COUNT(K171:AW171)&lt;22,IF(COUNT(K171:AW171)&gt;14,(COUNT(K171:AW171)-15),0)*20,120)</f>
        <v>0</v>
      </c>
      <c r="F171" s="18">
        <f>D171+E171</f>
        <v>39</v>
      </c>
      <c r="G171" s="19" t="s">
        <v>369</v>
      </c>
      <c r="H171" s="23" t="s">
        <v>370</v>
      </c>
      <c r="I171" s="24">
        <v>1956</v>
      </c>
      <c r="J171" s="23"/>
      <c r="S171" s="16">
        <v>39</v>
      </c>
      <c r="AL171" s="16"/>
      <c r="AU171" s="5"/>
    </row>
    <row r="172" spans="1:17" ht="25.5">
      <c r="A172" s="46"/>
      <c r="B172" s="2">
        <f>SUM(K172:AW172)</f>
        <v>39</v>
      </c>
      <c r="C172" s="17">
        <f>COUNT(K172:AW172)</f>
        <v>1</v>
      </c>
      <c r="D172" s="17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39</v>
      </c>
      <c r="E172" s="17">
        <f>IF(COUNT(K172:AW172)&lt;22,IF(COUNT(K172:AW172)&gt;14,(COUNT(K172:AW172)-15),0)*20,120)</f>
        <v>0</v>
      </c>
      <c r="F172" s="18">
        <f>D172+E172</f>
        <v>39</v>
      </c>
      <c r="G172" s="23" t="s">
        <v>292</v>
      </c>
      <c r="H172" s="23" t="s">
        <v>293</v>
      </c>
      <c r="I172" s="24">
        <v>1954</v>
      </c>
      <c r="J172" s="23" t="s">
        <v>294</v>
      </c>
      <c r="Q172" s="16">
        <v>39</v>
      </c>
    </row>
    <row r="173" spans="1:16" ht="14.25">
      <c r="A173" s="46"/>
      <c r="B173" s="2">
        <f>SUM(K173:AW173)</f>
        <v>39</v>
      </c>
      <c r="C173" s="17">
        <f>COUNT(K173:AW173)</f>
        <v>1</v>
      </c>
      <c r="D173" s="17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39</v>
      </c>
      <c r="E173" s="17">
        <f>IF(COUNT(K173:AW173)&lt;22,IF(COUNT(K173:AW173)&gt;14,(COUNT(K173:AW173)-15),0)*20,120)</f>
        <v>0</v>
      </c>
      <c r="F173" s="18">
        <f>D173+E173</f>
        <v>39</v>
      </c>
      <c r="G173" s="34" t="s">
        <v>270</v>
      </c>
      <c r="H173" s="34" t="s">
        <v>271</v>
      </c>
      <c r="I173" s="55">
        <v>20821</v>
      </c>
      <c r="J173" s="22" t="s">
        <v>13</v>
      </c>
      <c r="P173" s="16">
        <v>39</v>
      </c>
    </row>
    <row r="174" spans="1:18" ht="12.75">
      <c r="A174" s="46"/>
      <c r="B174" s="2">
        <f>SUM(K174:AW174)</f>
        <v>39</v>
      </c>
      <c r="C174" s="17">
        <f>COUNT(K174:AW174)</f>
        <v>1</v>
      </c>
      <c r="D174" s="17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39</v>
      </c>
      <c r="E174" s="17">
        <f>IF(COUNT(K174:AW174)&lt;22,IF(COUNT(K174:AW174)&gt;14,(COUNT(K174:AW174)-15),0)*20,120)</f>
        <v>0</v>
      </c>
      <c r="F174" s="18">
        <f>D174+E174</f>
        <v>39</v>
      </c>
      <c r="G174" s="28" t="s">
        <v>325</v>
      </c>
      <c r="H174" s="28" t="s">
        <v>326</v>
      </c>
      <c r="I174" s="28" t="s">
        <v>318</v>
      </c>
      <c r="J174" s="28" t="s">
        <v>205</v>
      </c>
      <c r="O174" s="16"/>
      <c r="Q174" s="16"/>
      <c r="R174" s="16">
        <v>39</v>
      </c>
    </row>
    <row r="175" spans="1:47" ht="12.75">
      <c r="A175" s="46"/>
      <c r="B175" s="2">
        <f>SUM(K175:AW175)</f>
        <v>39</v>
      </c>
      <c r="C175" s="17">
        <f>COUNT(K175:AW175)</f>
        <v>1</v>
      </c>
      <c r="D175" s="17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39</v>
      </c>
      <c r="E175" s="17">
        <f>IF(COUNT(K175:AW175)&lt;22,IF(COUNT(K175:AW175)&gt;14,(COUNT(K175:AW175)-15),0)*20,120)</f>
        <v>0</v>
      </c>
      <c r="F175" s="18">
        <f>D175+E175</f>
        <v>39</v>
      </c>
      <c r="G175" s="23" t="s">
        <v>439</v>
      </c>
      <c r="H175" s="19" t="s">
        <v>440</v>
      </c>
      <c r="I175" s="24">
        <v>1955</v>
      </c>
      <c r="J175" s="23"/>
      <c r="K175" s="1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4"/>
      <c r="Z175" s="5"/>
      <c r="AA175" s="5"/>
      <c r="AB175" s="5"/>
      <c r="AC175" s="5"/>
      <c r="AD175" s="5"/>
      <c r="AE175" s="16">
        <v>39</v>
      </c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16" ht="14.25">
      <c r="A176" s="46"/>
      <c r="B176" s="2">
        <f>SUM(K176:AW176)</f>
        <v>38</v>
      </c>
      <c r="C176" s="17">
        <f>COUNT(K176:AW176)</f>
        <v>1</v>
      </c>
      <c r="D176" s="17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38</v>
      </c>
      <c r="E176" s="17">
        <f>IF(COUNT(K176:AW176)&lt;22,IF(COUNT(K176:AW176)&gt;14,(COUNT(K176:AW176)-15),0)*20,120)</f>
        <v>0</v>
      </c>
      <c r="F176" s="18">
        <f>D176+E176</f>
        <v>38</v>
      </c>
      <c r="G176" s="34" t="s">
        <v>272</v>
      </c>
      <c r="H176" s="34" t="s">
        <v>273</v>
      </c>
      <c r="I176" s="55">
        <v>20455</v>
      </c>
      <c r="J176" s="22"/>
      <c r="P176" s="14">
        <v>38</v>
      </c>
    </row>
    <row r="177" spans="1:28" ht="12.75">
      <c r="A177" s="46"/>
      <c r="B177" s="2">
        <f>SUM(K177:AW177)</f>
        <v>38</v>
      </c>
      <c r="C177" s="17">
        <f>COUNT(K177:AW177)</f>
        <v>1</v>
      </c>
      <c r="D177" s="17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38</v>
      </c>
      <c r="E177" s="17">
        <f>IF(COUNT(K177:AW177)&lt;22,IF(COUNT(K177:AW177)&gt;14,(COUNT(K177:AW177)-15),0)*20,120)</f>
        <v>0</v>
      </c>
      <c r="F177" s="18">
        <f>D177+E177</f>
        <v>38</v>
      </c>
      <c r="G177" s="19" t="s">
        <v>228</v>
      </c>
      <c r="H177" s="20" t="s">
        <v>229</v>
      </c>
      <c r="I177" s="58">
        <v>1957</v>
      </c>
      <c r="J177" s="20" t="s">
        <v>230</v>
      </c>
      <c r="O177" s="3">
        <v>38</v>
      </c>
      <c r="Z177" s="16"/>
      <c r="AB177" s="16"/>
    </row>
    <row r="178" spans="1:26" ht="12.75">
      <c r="A178" s="46"/>
      <c r="B178" s="2">
        <f>SUM(K178:AW178)</f>
        <v>37</v>
      </c>
      <c r="C178" s="17">
        <f>COUNT(K178:AW178)</f>
        <v>1</v>
      </c>
      <c r="D178" s="17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37</v>
      </c>
      <c r="E178" s="17">
        <f>IF(COUNT(K178:AW178)&lt;22,IF(COUNT(K178:AW178)&gt;14,(COUNT(K178:AW178)-15),0)*20,120)</f>
        <v>0</v>
      </c>
      <c r="F178" s="18">
        <f>D178+E178</f>
        <v>37</v>
      </c>
      <c r="G178" s="49" t="s">
        <v>90</v>
      </c>
      <c r="H178" s="49" t="s">
        <v>91</v>
      </c>
      <c r="I178" s="53">
        <v>1953</v>
      </c>
      <c r="J178" s="49" t="s">
        <v>89</v>
      </c>
      <c r="M178" s="3">
        <v>37</v>
      </c>
      <c r="Z178" s="16"/>
    </row>
    <row r="179" spans="1:29" ht="12.75">
      <c r="A179" s="46"/>
      <c r="B179" s="2">
        <f>SUM(K179:AW179)</f>
        <v>36</v>
      </c>
      <c r="C179" s="17">
        <f>COUNT(K179:AW179)</f>
        <v>1</v>
      </c>
      <c r="D179" s="17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36</v>
      </c>
      <c r="E179" s="17">
        <f>IF(COUNT(K179:AW179)&lt;22,IF(COUNT(K179:AW179)&gt;14,(COUNT(K179:AW179)-15),0)*20,120)</f>
        <v>0</v>
      </c>
      <c r="F179" s="18">
        <f>D179+E179</f>
        <v>36</v>
      </c>
      <c r="G179" s="50" t="s">
        <v>327</v>
      </c>
      <c r="H179" s="50" t="s">
        <v>328</v>
      </c>
      <c r="I179" s="50" t="s">
        <v>315</v>
      </c>
      <c r="J179" s="50" t="s">
        <v>329</v>
      </c>
      <c r="P179" s="16"/>
      <c r="Q179" s="16"/>
      <c r="R179" s="16">
        <v>36</v>
      </c>
      <c r="Z179" s="16"/>
      <c r="AA179" s="16"/>
      <c r="AC179" s="16"/>
    </row>
    <row r="180" spans="1:12" ht="12.75">
      <c r="A180" s="46"/>
      <c r="B180" s="2">
        <f>SUM(K180:AW180)</f>
        <v>36</v>
      </c>
      <c r="C180" s="17">
        <f>COUNT(K180:AW180)</f>
        <v>1</v>
      </c>
      <c r="D180" s="17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36</v>
      </c>
      <c r="E180" s="17">
        <f>IF(COUNT(K180:AW180)&lt;22,IF(COUNT(K180:AW180)&gt;14,(COUNT(K180:AW180)-15),0)*20,120)</f>
        <v>0</v>
      </c>
      <c r="F180" s="18">
        <f>D180+E180</f>
        <v>36</v>
      </c>
      <c r="G180" s="52" t="s">
        <v>148</v>
      </c>
      <c r="H180" s="52" t="s">
        <v>149</v>
      </c>
      <c r="I180" s="62">
        <v>1956</v>
      </c>
      <c r="J180" s="52"/>
      <c r="L180" s="16">
        <v>36</v>
      </c>
    </row>
    <row r="181" spans="1:24" ht="12.75">
      <c r="A181" s="46"/>
      <c r="B181" s="2">
        <f>SUM(K181:AW181)</f>
        <v>35</v>
      </c>
      <c r="C181" s="17">
        <f>COUNT(K181:AW181)</f>
        <v>1</v>
      </c>
      <c r="D181" s="17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35</v>
      </c>
      <c r="E181" s="17">
        <f>IF(COUNT(K181:AW181)&lt;22,IF(COUNT(K181:AW181)&gt;14,(COUNT(K181:AW181)-15),0)*20,120)</f>
        <v>0</v>
      </c>
      <c r="F181" s="18">
        <f>D181+E181</f>
        <v>35</v>
      </c>
      <c r="G181" s="19" t="s">
        <v>231</v>
      </c>
      <c r="H181" s="20" t="s">
        <v>232</v>
      </c>
      <c r="I181" s="58">
        <v>1957</v>
      </c>
      <c r="J181" s="20" t="s">
        <v>233</v>
      </c>
      <c r="O181" s="3">
        <v>35</v>
      </c>
      <c r="X181" s="16"/>
    </row>
    <row r="182" spans="1:28" ht="12.75">
      <c r="A182" s="46"/>
      <c r="B182" s="2">
        <f>SUM(K182:AW182)</f>
        <v>35</v>
      </c>
      <c r="C182" s="17">
        <f>COUNT(K182:AW182)</f>
        <v>1</v>
      </c>
      <c r="D182" s="17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35</v>
      </c>
      <c r="E182" s="17">
        <f>IF(COUNT(K182:AW182)&lt;22,IF(COUNT(K182:AW182)&gt;14,(COUNT(K182:AW182)-15),0)*20,120)</f>
        <v>0</v>
      </c>
      <c r="F182" s="18">
        <f>D182+E182</f>
        <v>35</v>
      </c>
      <c r="G182" s="19" t="s">
        <v>150</v>
      </c>
      <c r="H182" s="19" t="s">
        <v>151</v>
      </c>
      <c r="I182" s="54">
        <v>1957</v>
      </c>
      <c r="J182" s="19"/>
      <c r="L182" s="16">
        <v>35</v>
      </c>
      <c r="AB182" s="16"/>
    </row>
    <row r="183" spans="1:35" ht="12.75">
      <c r="A183" s="46"/>
      <c r="B183" s="2">
        <f>SUM(K183:AW183)</f>
        <v>35</v>
      </c>
      <c r="C183" s="17">
        <f>COUNT(K183:AW183)</f>
        <v>1</v>
      </c>
      <c r="D183" s="17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35</v>
      </c>
      <c r="E183" s="17">
        <f>IF(COUNT(K183:AW183)&lt;22,IF(COUNT(K183:AW183)&gt;14,(COUNT(K183:AW183)-15),0)*20,120)</f>
        <v>0</v>
      </c>
      <c r="F183" s="18">
        <f>D183+E183</f>
        <v>35</v>
      </c>
      <c r="G183" s="28" t="s">
        <v>330</v>
      </c>
      <c r="H183" s="28" t="s">
        <v>331</v>
      </c>
      <c r="I183" s="28" t="s">
        <v>315</v>
      </c>
      <c r="J183" s="28" t="s">
        <v>332</v>
      </c>
      <c r="P183" s="16"/>
      <c r="R183" s="16">
        <v>35</v>
      </c>
      <c r="AI183" s="16"/>
    </row>
    <row r="184" spans="1:44" ht="14.25">
      <c r="A184" s="46"/>
      <c r="B184" s="2">
        <f>SUM(K184:AW184)</f>
        <v>35</v>
      </c>
      <c r="C184" s="17">
        <f>COUNT(K184:AW184)</f>
        <v>1</v>
      </c>
      <c r="D184" s="17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35</v>
      </c>
      <c r="E184" s="17">
        <f>IF(COUNT(K184:AW184)&lt;22,IF(COUNT(K184:AW184)&gt;14,(COUNT(K184:AW184)-15),0)*20,120)</f>
        <v>0</v>
      </c>
      <c r="F184" s="18">
        <f>D184+E184</f>
        <v>35</v>
      </c>
      <c r="G184" s="34" t="s">
        <v>274</v>
      </c>
      <c r="H184" s="34" t="s">
        <v>275</v>
      </c>
      <c r="I184" s="55">
        <v>20455</v>
      </c>
      <c r="J184" s="22" t="s">
        <v>276</v>
      </c>
      <c r="P184" s="16">
        <v>35</v>
      </c>
      <c r="AR184" s="16"/>
    </row>
    <row r="185" spans="1:30" ht="14.25">
      <c r="A185" s="46"/>
      <c r="B185" s="2">
        <f>SUM(K185:AW185)</f>
        <v>34</v>
      </c>
      <c r="C185" s="17">
        <f>COUNT(K185:AW185)</f>
        <v>1</v>
      </c>
      <c r="D185" s="17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34</v>
      </c>
      <c r="E185" s="17">
        <f>IF(COUNT(K185:AW185)&lt;22,IF(COUNT(K185:AW185)&gt;14,(COUNT(K185:AW185)-15),0)*20,120)</f>
        <v>0</v>
      </c>
      <c r="F185" s="18">
        <f>D185+E185</f>
        <v>34</v>
      </c>
      <c r="G185" s="34" t="s">
        <v>277</v>
      </c>
      <c r="H185" s="34" t="s">
        <v>245</v>
      </c>
      <c r="I185" s="55">
        <v>20824</v>
      </c>
      <c r="J185" s="22"/>
      <c r="P185" s="14">
        <v>34</v>
      </c>
      <c r="AB185" s="16"/>
      <c r="AD185" s="16"/>
    </row>
    <row r="186" spans="1:23" ht="12.75">
      <c r="A186" s="46"/>
      <c r="B186" s="2">
        <f>SUM(K186:AW186)</f>
        <v>34</v>
      </c>
      <c r="C186" s="17">
        <f>COUNT(K186:AW186)</f>
        <v>1</v>
      </c>
      <c r="D186" s="17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34</v>
      </c>
      <c r="E186" s="17">
        <f>IF(COUNT(K186:AW186)&lt;22,IF(COUNT(K186:AW186)&gt;14,(COUNT(K186:AW186)-15),0)*20,120)</f>
        <v>0</v>
      </c>
      <c r="F186" s="18">
        <f>D186+E186</f>
        <v>34</v>
      </c>
      <c r="G186" s="19" t="s">
        <v>152</v>
      </c>
      <c r="H186" s="19" t="s">
        <v>136</v>
      </c>
      <c r="I186" s="54">
        <v>1957</v>
      </c>
      <c r="J186" s="19" t="s">
        <v>34</v>
      </c>
      <c r="L186" s="16">
        <v>34</v>
      </c>
      <c r="W186" s="16"/>
    </row>
    <row r="187" spans="1:35" ht="12.75">
      <c r="A187" s="46"/>
      <c r="B187" s="2">
        <f>SUM(K187:AW187)</f>
        <v>34</v>
      </c>
      <c r="C187" s="17">
        <f>COUNT(K187:AW187)</f>
        <v>1</v>
      </c>
      <c r="D187" s="17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34</v>
      </c>
      <c r="E187" s="17">
        <f>IF(COUNT(K187:AW187)&lt;22,IF(COUNT(K187:AW187)&gt;14,(COUNT(K187:AW187)-15),0)*20,120)</f>
        <v>0</v>
      </c>
      <c r="F187" s="18">
        <f>D187+E187</f>
        <v>34</v>
      </c>
      <c r="G187" s="23" t="s">
        <v>462</v>
      </c>
      <c r="H187" s="23" t="s">
        <v>463</v>
      </c>
      <c r="I187" s="24">
        <v>1953</v>
      </c>
      <c r="J187" s="23" t="s">
        <v>459</v>
      </c>
      <c r="AI187" s="3">
        <v>34</v>
      </c>
    </row>
    <row r="188" spans="1:37" ht="12.75">
      <c r="A188" s="46"/>
      <c r="B188" s="2">
        <f>SUM(K188:AW188)</f>
        <v>34</v>
      </c>
      <c r="C188" s="17">
        <f>COUNT(K188:AW188)</f>
        <v>1</v>
      </c>
      <c r="D188" s="17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34</v>
      </c>
      <c r="E188" s="17">
        <f>IF(COUNT(K188:AW188)&lt;22,IF(COUNT(K188:AW188)&gt;14,(COUNT(K188:AW188)-15),0)*20,120)</f>
        <v>0</v>
      </c>
      <c r="F188" s="18">
        <f>D188+E188</f>
        <v>34</v>
      </c>
      <c r="G188" s="28" t="s">
        <v>333</v>
      </c>
      <c r="H188" s="28" t="s">
        <v>334</v>
      </c>
      <c r="I188" s="28" t="s">
        <v>315</v>
      </c>
      <c r="J188" s="28" t="s">
        <v>335</v>
      </c>
      <c r="R188" s="16">
        <v>34</v>
      </c>
      <c r="AK188" s="25"/>
    </row>
    <row r="189" spans="1:26" ht="12.75">
      <c r="A189" s="46"/>
      <c r="B189" s="2">
        <f>SUM(K189:AW189)</f>
        <v>34</v>
      </c>
      <c r="C189" s="17">
        <f>COUNT(K189:AW189)</f>
        <v>1</v>
      </c>
      <c r="D189" s="17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34</v>
      </c>
      <c r="E189" s="17">
        <f>IF(COUNT(K189:AW189)&lt;22,IF(COUNT(K189:AW189)&gt;14,(COUNT(K189:AW189)-15),0)*20,120)</f>
        <v>0</v>
      </c>
      <c r="F189" s="18">
        <f>D189+E189</f>
        <v>34</v>
      </c>
      <c r="G189" s="23" t="s">
        <v>96</v>
      </c>
      <c r="H189" s="23" t="s">
        <v>97</v>
      </c>
      <c r="I189" s="24">
        <v>1956</v>
      </c>
      <c r="J189" s="23" t="s">
        <v>98</v>
      </c>
      <c r="M189" s="3">
        <v>34</v>
      </c>
      <c r="Z189" s="16"/>
    </row>
    <row r="190" spans="1:47" ht="12.75">
      <c r="A190" s="46"/>
      <c r="B190" s="2">
        <f>SUM(K190:AW190)</f>
        <v>33</v>
      </c>
      <c r="C190" s="17">
        <f>COUNT(K190:AW190)</f>
        <v>1</v>
      </c>
      <c r="D190" s="17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33</v>
      </c>
      <c r="E190" s="17">
        <f>IF(COUNT(K190:AW190)&lt;22,IF(COUNT(K190:AW190)&gt;14,(COUNT(K190:AW190)-15),0)*20,120)</f>
        <v>0</v>
      </c>
      <c r="F190" s="18">
        <f>D190+E190</f>
        <v>33</v>
      </c>
      <c r="G190" s="23" t="s">
        <v>99</v>
      </c>
      <c r="H190" s="23" t="s">
        <v>100</v>
      </c>
      <c r="I190" s="24">
        <v>1954</v>
      </c>
      <c r="J190" s="23" t="s">
        <v>89</v>
      </c>
      <c r="K190" s="15"/>
      <c r="L190" s="5"/>
      <c r="M190" s="3">
        <v>33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14"/>
      <c r="AC190" s="5"/>
      <c r="AD190" s="5"/>
      <c r="AE190" s="5"/>
      <c r="AF190" s="5"/>
      <c r="AG190" s="5"/>
      <c r="AH190" s="5"/>
      <c r="AI190" s="5"/>
      <c r="AJ190" s="5"/>
      <c r="AK190" s="14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18" ht="12.75">
      <c r="A191" s="46"/>
      <c r="B191" s="2">
        <f>SUM(K191:AW191)</f>
        <v>33</v>
      </c>
      <c r="C191" s="17">
        <f>COUNT(K191:AW191)</f>
        <v>1</v>
      </c>
      <c r="D191" s="17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33</v>
      </c>
      <c r="E191" s="17">
        <f>IF(COUNT(K191:AW191)&lt;22,IF(COUNT(K191:AW191)&gt;14,(COUNT(K191:AW191)-15),0)*20,120)</f>
        <v>0</v>
      </c>
      <c r="F191" s="18">
        <f>D191+E191</f>
        <v>33</v>
      </c>
      <c r="G191" s="28" t="s">
        <v>336</v>
      </c>
      <c r="H191" s="28" t="s">
        <v>317</v>
      </c>
      <c r="I191" s="28" t="s">
        <v>318</v>
      </c>
      <c r="J191" s="28" t="s">
        <v>205</v>
      </c>
      <c r="O191" s="16"/>
      <c r="R191" s="16">
        <v>33</v>
      </c>
    </row>
    <row r="192" spans="1:30" ht="14.25">
      <c r="A192" s="46"/>
      <c r="B192" s="2">
        <f>SUM(K192:AW192)</f>
        <v>32</v>
      </c>
      <c r="C192" s="17">
        <f>COUNT(K192:AW192)</f>
        <v>1</v>
      </c>
      <c r="D192" s="17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32</v>
      </c>
      <c r="E192" s="17">
        <f>IF(COUNT(K192:AW192)&lt;22,IF(COUNT(K192:AW192)&gt;14,(COUNT(K192:AW192)-15),0)*20,120)</f>
        <v>0</v>
      </c>
      <c r="F192" s="18">
        <f>D192+E192</f>
        <v>32</v>
      </c>
      <c r="G192" s="34" t="s">
        <v>278</v>
      </c>
      <c r="H192" s="34" t="s">
        <v>279</v>
      </c>
      <c r="I192" s="55">
        <v>20090</v>
      </c>
      <c r="J192" s="22"/>
      <c r="P192" s="14">
        <v>32</v>
      </c>
      <c r="R192" s="16"/>
      <c r="AC192" s="25"/>
      <c r="AD192" s="25"/>
    </row>
    <row r="193" spans="1:38" ht="12.75">
      <c r="A193" s="46"/>
      <c r="B193" s="2">
        <f>SUM(K193:AW193)</f>
        <v>32</v>
      </c>
      <c r="C193" s="17">
        <f>COUNT(K193:AW193)</f>
        <v>1</v>
      </c>
      <c r="D193" s="17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32</v>
      </c>
      <c r="E193" s="17">
        <f>IF(COUNT(K193:AW193)&lt;22,IF(COUNT(K193:AW193)&gt;14,(COUNT(K193:AW193)-15),0)*20,120)</f>
        <v>0</v>
      </c>
      <c r="F193" s="18">
        <f>D193+E193</f>
        <v>32</v>
      </c>
      <c r="G193" s="28" t="s">
        <v>337</v>
      </c>
      <c r="H193" s="28" t="s">
        <v>338</v>
      </c>
      <c r="I193" s="28" t="s">
        <v>307</v>
      </c>
      <c r="J193" s="28" t="s">
        <v>339</v>
      </c>
      <c r="R193" s="16">
        <v>32</v>
      </c>
      <c r="AL193" s="16"/>
    </row>
    <row r="194" spans="1:47" ht="12.75">
      <c r="A194" s="46"/>
      <c r="B194" s="2">
        <f>SUM(K194:AW194)</f>
        <v>32</v>
      </c>
      <c r="C194" s="17">
        <f>COUNT(K194:AW194)</f>
        <v>1</v>
      </c>
      <c r="D194" s="17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32</v>
      </c>
      <c r="E194" s="17">
        <f>IF(COUNT(K194:AW194)&lt;22,IF(COUNT(K194:AW194)&gt;14,(COUNT(K194:AW194)-15),0)*20,120)</f>
        <v>0</v>
      </c>
      <c r="F194" s="18">
        <f>D194+E194</f>
        <v>32</v>
      </c>
      <c r="G194" s="19" t="s">
        <v>154</v>
      </c>
      <c r="H194" s="19" t="s">
        <v>155</v>
      </c>
      <c r="I194" s="54">
        <v>1957</v>
      </c>
      <c r="J194" s="19" t="s">
        <v>156</v>
      </c>
      <c r="L194" s="16">
        <v>32</v>
      </c>
      <c r="AU194" s="5"/>
    </row>
    <row r="195" spans="1:26" ht="12.75">
      <c r="A195" s="46"/>
      <c r="B195" s="2">
        <f>SUM(K195:AW195)</f>
        <v>31</v>
      </c>
      <c r="C195" s="17">
        <f>COUNT(K195:AW195)</f>
        <v>1</v>
      </c>
      <c r="D195" s="17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31</v>
      </c>
      <c r="E195" s="17">
        <f>IF(COUNT(K195:AW195)&lt;22,IF(COUNT(K195:AW195)&gt;14,(COUNT(K195:AW195)-15),0)*20,120)</f>
        <v>0</v>
      </c>
      <c r="F195" s="18">
        <f>D195+E195</f>
        <v>31</v>
      </c>
      <c r="G195" s="28" t="s">
        <v>340</v>
      </c>
      <c r="H195" s="28" t="s">
        <v>341</v>
      </c>
      <c r="I195" s="28" t="s">
        <v>318</v>
      </c>
      <c r="J195" s="28" t="s">
        <v>205</v>
      </c>
      <c r="R195" s="16">
        <v>31</v>
      </c>
      <c r="Z195" s="16"/>
    </row>
    <row r="196" spans="1:12" ht="12.75">
      <c r="A196" s="46"/>
      <c r="B196" s="2">
        <f>SUM(K196:AW196)</f>
        <v>30</v>
      </c>
      <c r="C196" s="17">
        <f>COUNT(K196:AW196)</f>
        <v>1</v>
      </c>
      <c r="D196" s="17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30</v>
      </c>
      <c r="E196" s="17">
        <f>IF(COUNT(K196:AW196)&lt;22,IF(COUNT(K196:AW196)&gt;14,(COUNT(K196:AW196)-15),0)*20,120)</f>
        <v>0</v>
      </c>
      <c r="F196" s="18">
        <f>D196+E196</f>
        <v>30</v>
      </c>
      <c r="G196" s="19" t="s">
        <v>160</v>
      </c>
      <c r="H196" s="19" t="s">
        <v>161</v>
      </c>
      <c r="I196" s="54">
        <v>1957</v>
      </c>
      <c r="J196" s="19" t="s">
        <v>162</v>
      </c>
      <c r="L196" s="16">
        <v>30</v>
      </c>
    </row>
    <row r="197" spans="1:16" ht="14.25">
      <c r="A197" s="46"/>
      <c r="B197" s="2">
        <f>SUM(K197:AW197)</f>
        <v>30</v>
      </c>
      <c r="C197" s="17">
        <f>COUNT(K197:AW197)</f>
        <v>1</v>
      </c>
      <c r="D197" s="17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30</v>
      </c>
      <c r="E197" s="17">
        <f>IF(COUNT(K197:AW197)&lt;22,IF(COUNT(K197:AW197)&gt;14,(COUNT(K197:AW197)-15),0)*20,120)</f>
        <v>0</v>
      </c>
      <c r="F197" s="18">
        <f>D197+E197</f>
        <v>30</v>
      </c>
      <c r="G197" s="34" t="s">
        <v>282</v>
      </c>
      <c r="H197" s="34" t="s">
        <v>247</v>
      </c>
      <c r="I197" s="55">
        <v>19360</v>
      </c>
      <c r="J197" s="22"/>
      <c r="P197" s="14">
        <v>30</v>
      </c>
    </row>
    <row r="198" spans="1:18" ht="12.75">
      <c r="A198" s="46"/>
      <c r="B198" s="2">
        <f>SUM(K198:AW198)</f>
        <v>30</v>
      </c>
      <c r="C198" s="17">
        <f>COUNT(K198:AW198)</f>
        <v>1</v>
      </c>
      <c r="D198" s="17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30</v>
      </c>
      <c r="E198" s="17">
        <f>IF(COUNT(K198:AW198)&lt;22,IF(COUNT(K198:AW198)&gt;14,(COUNT(K198:AW198)-15),0)*20,120)</f>
        <v>0</v>
      </c>
      <c r="F198" s="18">
        <f>D198+E198</f>
        <v>30</v>
      </c>
      <c r="G198" s="28" t="s">
        <v>342</v>
      </c>
      <c r="H198" s="28" t="s">
        <v>343</v>
      </c>
      <c r="I198" s="28" t="s">
        <v>307</v>
      </c>
      <c r="J198" s="28" t="s">
        <v>344</v>
      </c>
      <c r="R198" s="16">
        <v>30</v>
      </c>
    </row>
    <row r="199" spans="1:35" ht="12.75">
      <c r="A199" s="46"/>
      <c r="B199" s="2">
        <f>SUM(K199:AW199)</f>
        <v>29</v>
      </c>
      <c r="C199" s="17">
        <f>COUNT(K199:AW199)</f>
        <v>1</v>
      </c>
      <c r="D199" s="17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29</v>
      </c>
      <c r="E199" s="17">
        <f>IF(COUNT(K199:AW199)&lt;22,IF(COUNT(K199:AW199)&gt;14,(COUNT(K199:AW199)-15),0)*20,120)</f>
        <v>0</v>
      </c>
      <c r="F199" s="18">
        <f>D199+E199</f>
        <v>29</v>
      </c>
      <c r="G199" s="23" t="s">
        <v>464</v>
      </c>
      <c r="H199" s="23" t="s">
        <v>465</v>
      </c>
      <c r="I199" s="24">
        <v>1955</v>
      </c>
      <c r="J199" s="23" t="s">
        <v>466</v>
      </c>
      <c r="O199" s="16"/>
      <c r="AI199" s="3">
        <v>29</v>
      </c>
    </row>
    <row r="200" spans="1:18" ht="12.75">
      <c r="A200" s="46"/>
      <c r="B200" s="2">
        <f>SUM(K200:AW200)</f>
        <v>29</v>
      </c>
      <c r="C200" s="17">
        <f>COUNT(K200:AW200)</f>
        <v>1</v>
      </c>
      <c r="D200" s="17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29</v>
      </c>
      <c r="E200" s="17">
        <f>IF(COUNT(K200:AW200)&lt;22,IF(COUNT(K200:AW200)&gt;14,(COUNT(K200:AW200)-15),0)*20,120)</f>
        <v>0</v>
      </c>
      <c r="F200" s="18">
        <f>D200+E200</f>
        <v>29</v>
      </c>
      <c r="G200" s="28" t="s">
        <v>345</v>
      </c>
      <c r="H200" s="28" t="s">
        <v>346</v>
      </c>
      <c r="I200" s="28" t="s">
        <v>307</v>
      </c>
      <c r="J200" s="28" t="s">
        <v>205</v>
      </c>
      <c r="R200" s="16">
        <v>29</v>
      </c>
    </row>
    <row r="201" spans="1:16" ht="14.25">
      <c r="A201" s="46"/>
      <c r="B201" s="2">
        <f>SUM(K201:AW201)</f>
        <v>28</v>
      </c>
      <c r="C201" s="17">
        <f>COUNT(K201:AW201)</f>
        <v>1</v>
      </c>
      <c r="D201" s="17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28</v>
      </c>
      <c r="E201" s="17">
        <f>IF(COUNT(K201:AW201)&lt;22,IF(COUNT(K201:AW201)&gt;14,(COUNT(K201:AW201)-15),0)*20,120)</f>
        <v>0</v>
      </c>
      <c r="F201" s="18">
        <f>D201+E201</f>
        <v>28</v>
      </c>
      <c r="G201" s="34" t="s">
        <v>283</v>
      </c>
      <c r="H201" s="34" t="s">
        <v>119</v>
      </c>
      <c r="I201" s="55">
        <v>19725</v>
      </c>
      <c r="J201" s="22" t="s">
        <v>284</v>
      </c>
      <c r="P201" s="14">
        <v>28</v>
      </c>
    </row>
    <row r="202" spans="1:46" ht="12.75">
      <c r="A202" s="46"/>
      <c r="B202" s="2">
        <f>SUM(K202:AW202)</f>
        <v>28</v>
      </c>
      <c r="C202" s="17">
        <f>COUNT(K202:AW202)</f>
        <v>1</v>
      </c>
      <c r="D202" s="17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28</v>
      </c>
      <c r="E202" s="17">
        <f>IF(COUNT(K202:AW202)&lt;22,IF(COUNT(K202:AW202)&gt;14,(COUNT(K202:AW202)-15),0)*20,120)</f>
        <v>0</v>
      </c>
      <c r="F202" s="18">
        <f>D202+E202</f>
        <v>28</v>
      </c>
      <c r="G202" s="28" t="s">
        <v>347</v>
      </c>
      <c r="H202" s="28" t="s">
        <v>348</v>
      </c>
      <c r="I202" s="28" t="s">
        <v>298</v>
      </c>
      <c r="J202" s="28" t="s">
        <v>205</v>
      </c>
      <c r="K202" s="5"/>
      <c r="L202" s="5"/>
      <c r="M202" s="5"/>
      <c r="N202" s="5"/>
      <c r="O202" s="5"/>
      <c r="P202" s="5"/>
      <c r="Q202" s="5"/>
      <c r="R202" s="16">
        <v>28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14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28" ht="12.75">
      <c r="A203" s="46"/>
      <c r="B203" s="2">
        <f>SUM(K203:AW203)</f>
        <v>28</v>
      </c>
      <c r="C203" s="17">
        <f>COUNT(K203:AW203)</f>
        <v>1</v>
      </c>
      <c r="D203" s="17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28</v>
      </c>
      <c r="E203" s="17">
        <f>IF(COUNT(K203:AW203)&lt;22,IF(COUNT(K203:AW203)&gt;14,(COUNT(K203:AW203)-15),0)*20,120)</f>
        <v>0</v>
      </c>
      <c r="F203" s="18">
        <f>D203+E203</f>
        <v>28</v>
      </c>
      <c r="G203" s="19" t="s">
        <v>163</v>
      </c>
      <c r="H203" s="19" t="s">
        <v>164</v>
      </c>
      <c r="I203" s="54">
        <v>1957</v>
      </c>
      <c r="J203" s="19" t="s">
        <v>117</v>
      </c>
      <c r="L203" s="16">
        <v>28</v>
      </c>
      <c r="AB203" s="16"/>
    </row>
    <row r="204" spans="1:18" ht="12.75">
      <c r="A204" s="46"/>
      <c r="B204" s="2">
        <f>SUM(K204:AW204)</f>
        <v>27</v>
      </c>
      <c r="C204" s="17">
        <f>COUNT(K204:AW204)</f>
        <v>1</v>
      </c>
      <c r="D204" s="17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27</v>
      </c>
      <c r="E204" s="17">
        <f>IF(COUNT(K204:AW204)&lt;22,IF(COUNT(K204:AW204)&gt;14,(COUNT(K204:AW204)-15),0)*20,120)</f>
        <v>0</v>
      </c>
      <c r="F204" s="18">
        <f>D204+E204</f>
        <v>27</v>
      </c>
      <c r="G204" s="28" t="s">
        <v>349</v>
      </c>
      <c r="H204" s="28" t="s">
        <v>350</v>
      </c>
      <c r="I204" s="28" t="s">
        <v>315</v>
      </c>
      <c r="J204" s="28" t="s">
        <v>339</v>
      </c>
      <c r="R204" s="16">
        <v>27</v>
      </c>
    </row>
    <row r="205" spans="1:16" ht="14.25">
      <c r="A205" s="46"/>
      <c r="B205" s="2">
        <f>SUM(K205:AW205)</f>
        <v>27</v>
      </c>
      <c r="C205" s="17">
        <f>COUNT(K205:AW205)</f>
        <v>1</v>
      </c>
      <c r="D205" s="17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27</v>
      </c>
      <c r="E205" s="17">
        <f>IF(COUNT(K205:AW205)&lt;22,IF(COUNT(K205:AW205)&gt;14,(COUNT(K205:AW205)-15),0)*20,120)</f>
        <v>0</v>
      </c>
      <c r="F205" s="18">
        <f>D205+E205</f>
        <v>27</v>
      </c>
      <c r="G205" s="34" t="s">
        <v>285</v>
      </c>
      <c r="H205" s="34" t="s">
        <v>286</v>
      </c>
      <c r="I205" s="55">
        <v>20990</v>
      </c>
      <c r="J205" s="22"/>
      <c r="P205" s="16">
        <v>27</v>
      </c>
    </row>
    <row r="206" spans="1:18" ht="12.75">
      <c r="A206" s="46"/>
      <c r="B206" s="2">
        <f>SUM(K206:AW206)</f>
        <v>26</v>
      </c>
      <c r="C206" s="17">
        <f>COUNT(K206:AW206)</f>
        <v>1</v>
      </c>
      <c r="D206" s="17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26</v>
      </c>
      <c r="E206" s="17">
        <f>IF(COUNT(K206:AW206)&lt;22,IF(COUNT(K206:AW206)&gt;14,(COUNT(K206:AW206)-15),0)*20,120)</f>
        <v>0</v>
      </c>
      <c r="F206" s="18">
        <f>D206+E206</f>
        <v>26</v>
      </c>
      <c r="G206" s="28" t="s">
        <v>351</v>
      </c>
      <c r="H206" s="28" t="s">
        <v>352</v>
      </c>
      <c r="I206" s="28" t="s">
        <v>309</v>
      </c>
      <c r="J206" s="28" t="s">
        <v>205</v>
      </c>
      <c r="O206" s="16"/>
      <c r="R206" s="16">
        <v>26</v>
      </c>
    </row>
    <row r="207" spans="1:23" ht="12.75">
      <c r="A207" s="46"/>
      <c r="B207" s="2">
        <f>SUM(K207:AW207)</f>
        <v>26</v>
      </c>
      <c r="C207" s="17">
        <f>COUNT(K207:AW207)</f>
        <v>1</v>
      </c>
      <c r="D207" s="17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26</v>
      </c>
      <c r="E207" s="17">
        <f>IF(COUNT(K207:AW207)&lt;22,IF(COUNT(K207:AW207)&gt;14,(COUNT(K207:AW207)-15),0)*20,120)</f>
        <v>0</v>
      </c>
      <c r="F207" s="18">
        <f>D207+E207</f>
        <v>26</v>
      </c>
      <c r="G207" s="19" t="s">
        <v>168</v>
      </c>
      <c r="H207" s="19" t="s">
        <v>169</v>
      </c>
      <c r="I207" s="54">
        <v>1957</v>
      </c>
      <c r="J207" s="19" t="s">
        <v>170</v>
      </c>
      <c r="L207" s="16">
        <v>26</v>
      </c>
      <c r="W207" s="16"/>
    </row>
    <row r="208" spans="1:15" ht="12.75">
      <c r="A208" s="46"/>
      <c r="B208" s="2">
        <f>SUM(K208:AW208)</f>
        <v>25</v>
      </c>
      <c r="C208" s="17">
        <f>COUNT(K208:AW208)</f>
        <v>1</v>
      </c>
      <c r="D208" s="17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25</v>
      </c>
      <c r="E208" s="17">
        <f>IF(COUNT(K208:AW208)&lt;22,IF(COUNT(K208:AW208)&gt;14,(COUNT(K208:AW208)-15),0)*20,120)</f>
        <v>0</v>
      </c>
      <c r="F208" s="18">
        <f>D208+E208</f>
        <v>25</v>
      </c>
      <c r="G208" s="19" t="s">
        <v>171</v>
      </c>
      <c r="H208" s="19" t="s">
        <v>113</v>
      </c>
      <c r="I208" s="54">
        <v>1953</v>
      </c>
      <c r="J208" s="19"/>
      <c r="L208" s="16">
        <v>25</v>
      </c>
      <c r="O208" s="16"/>
    </row>
    <row r="209" spans="1:30" ht="12.75">
      <c r="A209" s="46"/>
      <c r="B209" s="2">
        <f>SUM(K209:AW209)</f>
        <v>24</v>
      </c>
      <c r="C209" s="17">
        <f>COUNT(K209:AW209)</f>
        <v>1</v>
      </c>
      <c r="D209" s="17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24</v>
      </c>
      <c r="E209" s="17">
        <f>IF(COUNT(K209:AW209)&lt;22,IF(COUNT(K209:AW209)&gt;14,(COUNT(K209:AW209)-15),0)*20,120)</f>
        <v>0</v>
      </c>
      <c r="F209" s="18">
        <f>D209+E209</f>
        <v>24</v>
      </c>
      <c r="G209" s="28" t="s">
        <v>353</v>
      </c>
      <c r="H209" s="28" t="s">
        <v>354</v>
      </c>
      <c r="I209" s="28" t="s">
        <v>309</v>
      </c>
      <c r="J209" s="28" t="s">
        <v>355</v>
      </c>
      <c r="R209" s="16">
        <v>24</v>
      </c>
      <c r="Z209" s="16"/>
      <c r="AC209" s="25"/>
      <c r="AD209" s="16"/>
    </row>
    <row r="210" spans="1:18" ht="12.75">
      <c r="A210" s="46"/>
      <c r="B210" s="2">
        <f>SUM(K210:AW210)</f>
        <v>23</v>
      </c>
      <c r="C210" s="17">
        <f>COUNT(K210:AW210)</f>
        <v>1</v>
      </c>
      <c r="D210" s="17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23</v>
      </c>
      <c r="E210" s="17">
        <f>IF(COUNT(K210:AW210)&lt;22,IF(COUNT(K210:AW210)&gt;14,(COUNT(K210:AW210)-15),0)*20,120)</f>
        <v>0</v>
      </c>
      <c r="F210" s="18">
        <f>D210+E210</f>
        <v>23</v>
      </c>
      <c r="G210" s="28" t="s">
        <v>356</v>
      </c>
      <c r="H210" s="28" t="s">
        <v>357</v>
      </c>
      <c r="I210" s="28" t="s">
        <v>298</v>
      </c>
      <c r="J210" s="28" t="s">
        <v>205</v>
      </c>
      <c r="R210" s="16">
        <v>23</v>
      </c>
    </row>
    <row r="211" spans="1:10" ht="12.75">
      <c r="A211" s="46"/>
      <c r="B211" s="2"/>
      <c r="C211" s="17"/>
      <c r="D211" s="17"/>
      <c r="E211" s="17"/>
      <c r="F211" s="18"/>
      <c r="G211" s="23"/>
      <c r="H211" s="23"/>
      <c r="I211" s="24"/>
      <c r="J211" s="23"/>
    </row>
    <row r="212" spans="2:46" ht="12.75">
      <c r="B212" s="2"/>
      <c r="C212" s="17"/>
      <c r="D212" s="17"/>
      <c r="E212" s="17"/>
      <c r="F212" s="18"/>
      <c r="G212" s="26"/>
      <c r="H212" s="19"/>
      <c r="I212" s="26"/>
      <c r="J212" s="26"/>
      <c r="AQ212" s="25"/>
      <c r="AS212" s="25"/>
      <c r="AT212" s="16"/>
    </row>
    <row r="213" spans="2:46" ht="12.75">
      <c r="B213" s="2"/>
      <c r="C213" s="17"/>
      <c r="D213" s="17"/>
      <c r="E213" s="17"/>
      <c r="F213" s="18"/>
      <c r="G213" s="26"/>
      <c r="H213" s="19"/>
      <c r="I213" s="26"/>
      <c r="J213" s="26"/>
      <c r="AO213" s="16"/>
      <c r="AQ213" s="25"/>
      <c r="AS213" s="25"/>
      <c r="AT213" s="16"/>
    </row>
    <row r="214" spans="1:41" ht="12.75">
      <c r="A214" s="46"/>
      <c r="B214" s="2"/>
      <c r="C214" s="17"/>
      <c r="D214" s="17"/>
      <c r="E214" s="17"/>
      <c r="F214" s="18"/>
      <c r="G214" s="26"/>
      <c r="H214" s="26"/>
      <c r="I214" s="19"/>
      <c r="J214" s="26"/>
      <c r="V214" s="16"/>
      <c r="Y214" s="14"/>
      <c r="AF214" s="16"/>
      <c r="AL214" s="16"/>
      <c r="AO214" s="16"/>
    </row>
    <row r="215" spans="2:46" ht="12.75">
      <c r="B215" s="2"/>
      <c r="C215" s="17"/>
      <c r="D215" s="17"/>
      <c r="E215" s="17"/>
      <c r="F215" s="18"/>
      <c r="G215" s="26"/>
      <c r="H215" s="19"/>
      <c r="I215" s="26"/>
      <c r="J215" s="26"/>
      <c r="AO215" s="16"/>
      <c r="AQ215" s="16"/>
      <c r="AT215" s="16"/>
    </row>
    <row r="216" spans="2:10" ht="12.75">
      <c r="B216" s="2"/>
      <c r="C216" s="17"/>
      <c r="D216" s="17"/>
      <c r="E216" s="17"/>
      <c r="F216" s="18"/>
      <c r="G216" s="26"/>
      <c r="H216" s="26"/>
      <c r="I216" s="19"/>
      <c r="J216" s="26"/>
    </row>
    <row r="217" spans="2:46" ht="12.75">
      <c r="B217" s="2"/>
      <c r="C217" s="17"/>
      <c r="D217" s="17"/>
      <c r="E217" s="17"/>
      <c r="F217" s="18"/>
      <c r="G217" s="26"/>
      <c r="H217" s="19"/>
      <c r="I217" s="26"/>
      <c r="J217" s="26"/>
      <c r="AS217" s="25"/>
      <c r="AT217" s="16"/>
    </row>
    <row r="218" spans="2:10" ht="12.75">
      <c r="B218" s="2"/>
      <c r="C218" s="17"/>
      <c r="D218" s="17"/>
      <c r="E218" s="17"/>
      <c r="F218" s="18"/>
      <c r="G218" s="26"/>
      <c r="H218" s="26"/>
      <c r="I218" s="19"/>
      <c r="J218" s="26"/>
    </row>
    <row r="219" spans="2:46" ht="12.75">
      <c r="B219" s="2"/>
      <c r="C219" s="17"/>
      <c r="D219" s="17"/>
      <c r="E219" s="17"/>
      <c r="F219" s="18"/>
      <c r="G219" s="26"/>
      <c r="H219" s="19"/>
      <c r="I219" s="26"/>
      <c r="J219" s="26"/>
      <c r="AT219" s="16"/>
    </row>
    <row r="220" spans="2:10" ht="12.75">
      <c r="B220" s="2"/>
      <c r="C220" s="17"/>
      <c r="D220" s="17"/>
      <c r="E220" s="17"/>
      <c r="F220" s="18"/>
      <c r="G220" s="26"/>
      <c r="H220" s="26"/>
      <c r="I220" s="19"/>
      <c r="J220" s="26"/>
    </row>
    <row r="221" spans="2:10" ht="12.75">
      <c r="B221" s="2"/>
      <c r="C221" s="17"/>
      <c r="D221" s="17"/>
      <c r="E221" s="17"/>
      <c r="F221" s="18"/>
      <c r="G221" s="26"/>
      <c r="H221" s="26"/>
      <c r="I221" s="19"/>
      <c r="J221" s="26"/>
    </row>
    <row r="222" spans="2:46" ht="12.75">
      <c r="B222" s="2"/>
      <c r="C222" s="17"/>
      <c r="D222" s="17"/>
      <c r="E222" s="17"/>
      <c r="F222" s="18"/>
      <c r="G222" s="26"/>
      <c r="H222" s="19"/>
      <c r="I222" s="26"/>
      <c r="J222" s="26"/>
      <c r="AO222" s="16"/>
      <c r="AQ222" s="25"/>
      <c r="AT222" s="16"/>
    </row>
    <row r="223" spans="2:46" ht="12.75">
      <c r="B223" s="2"/>
      <c r="C223" s="17"/>
      <c r="D223" s="17"/>
      <c r="E223" s="17"/>
      <c r="F223" s="18"/>
      <c r="G223" s="26"/>
      <c r="H223" s="19"/>
      <c r="I223" s="26"/>
      <c r="J223" s="26"/>
      <c r="AQ223" s="16"/>
      <c r="AT223" s="16"/>
    </row>
    <row r="224" spans="1:32" ht="12.75">
      <c r="A224" s="46"/>
      <c r="B224" s="2"/>
      <c r="C224" s="17"/>
      <c r="D224" s="17"/>
      <c r="E224" s="17"/>
      <c r="F224" s="18"/>
      <c r="G224" s="26"/>
      <c r="H224" s="26"/>
      <c r="I224" s="19"/>
      <c r="J224" s="26"/>
      <c r="W224" s="16"/>
      <c r="Y224" s="16"/>
      <c r="Z224" s="16"/>
      <c r="AD224" s="16"/>
      <c r="AF224" s="16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8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2017-10-21T13:12:26Z</cp:lastPrinted>
  <dcterms:created xsi:type="dcterms:W3CDTF">2011-12-15T20:20:23Z</dcterms:created>
  <dcterms:modified xsi:type="dcterms:W3CDTF">2017-11-19T15:19:54Z</dcterms:modified>
  <cp:category/>
  <cp:version/>
  <cp:contentType/>
  <cp:contentStatus/>
</cp:coreProperties>
</file>