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MJ U14 (Sch. B) (2017)" sheetId="1" r:id="rId1"/>
    <sheet name="Kompatibilitätsbericht" sheetId="2" r:id="rId2"/>
  </sheets>
  <definedNames>
    <definedName name="_xlnm._FilterDatabase" localSheetId="0" hidden="1">'MJ U14 (Sch. B) (2017)'!$A$2:$AT$2</definedName>
    <definedName name="_xlnm.Print_Titles" localSheetId="0">'MJ U14 (Sch. B) (2017)'!$2:$2</definedName>
  </definedNames>
  <calcPr fullCalcOnLoad="1"/>
</workbook>
</file>

<file path=xl/sharedStrings.xml><?xml version="1.0" encoding="utf-8"?>
<sst xmlns="http://schemas.openxmlformats.org/spreadsheetml/2006/main" count="573" uniqueCount="454">
  <si>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</si>
  <si>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</si>
  <si>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</si>
  <si>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</si>
  <si>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</si>
  <si>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</si>
  <si>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</si>
  <si>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</si>
  <si>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</si>
  <si>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</si>
  <si>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>Aachener Engel</t>
  </si>
  <si>
    <t>SC Komet Steckenborn</t>
  </si>
  <si>
    <t>TV Konzen</t>
  </si>
  <si>
    <t>TV Obermaubach</t>
  </si>
  <si>
    <t>LAC Eupen</t>
  </si>
  <si>
    <t>Gangelt</t>
  </si>
  <si>
    <t>Titz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</si>
  <si>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</si>
  <si>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</si>
  <si>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</si>
  <si>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</si>
  <si>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</si>
  <si>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</si>
  <si>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</si>
  <si>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</si>
  <si>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</si>
  <si>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</si>
  <si>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Dürener TV</t>
  </si>
  <si>
    <t>Steckenborn</t>
  </si>
  <si>
    <t>Herzogenrath</t>
  </si>
  <si>
    <t>Linnich</t>
  </si>
  <si>
    <t>SV Roland Rollesbroich</t>
  </si>
  <si>
    <t>STAP Brunssum</t>
  </si>
  <si>
    <t>DJK Gillrath</t>
  </si>
  <si>
    <t>SC Bütgenbach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</si>
  <si>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</si>
  <si>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</si>
  <si>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</si>
  <si>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</si>
  <si>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</si>
  <si>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</si>
  <si>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</si>
  <si>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</si>
  <si>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</si>
  <si>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WJ U14 (Schüler B): 12 bis 13 Jahre alt  (Jg. 2003 bis 2004)</t>
  </si>
  <si>
    <t>David</t>
  </si>
  <si>
    <t>Max</t>
  </si>
  <si>
    <t>Mertens</t>
  </si>
  <si>
    <t>TuS Schmidt</t>
  </si>
  <si>
    <t>Benedikt</t>
  </si>
  <si>
    <t>Kompatibilitätsbericht für schueler.b.xls</t>
  </si>
  <si>
    <t>Ausführen auf 18.09.2016 09:06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</si>
  <si>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</si>
  <si>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Erheblicher Funktionalitätsverlust</t>
  </si>
  <si>
    <t>Anzahl</t>
  </si>
  <si>
    <t>Einige Zellen enthalten mehr bedingte Formate, als vom ausgewählten Dateiformat unterstützt werden. In früheren Excel-Versionen werden nur die ersten drei Bedingungen angezeigt.</t>
  </si>
  <si>
    <t>'MJ U14 (Sch. B) (2016)'!E97:E107</t>
  </si>
  <si>
    <t>'MJ U14 (Sch. B) (2016)'!B99:B103</t>
  </si>
  <si>
    <t>Einige Zellen haben überlappende Bereiche für bedingte Formatierung. In früheren Excel-Versionen werden nicht alle Regeln zur bedingten Formatierung in den überlappenden Zellen ausgewertet. In den überlappenden Zellen wird eine andere bedingte Formatierung angezeigt.</t>
  </si>
  <si>
    <t>'MJ U14 (Sch. B) (2016)'!B102:E107</t>
  </si>
  <si>
    <t>'MJ U14 (Sch. B) (2016)'!J28:J35</t>
  </si>
  <si>
    <t>'MJ U14 (Sch. B) (2016)'!A9:A101</t>
  </si>
  <si>
    <t>'MJ U14 (Sch. B) (2016)'!D97:D101</t>
  </si>
  <si>
    <t>'MJ U14 (Sch. B) (2016)'!B76:B101</t>
  </si>
  <si>
    <t>'MJ U14 (Sch. B) (2016)'!E76:E101</t>
  </si>
  <si>
    <t>'MJ U14 (Sch. B) (2016)'!C76:C101</t>
  </si>
  <si>
    <t>'MJ U14 (Sch. B) (2016)'!D76:D101</t>
  </si>
  <si>
    <t>'MJ U14 (Sch. B) (2016)'!B17:E75</t>
  </si>
  <si>
    <t>Bauer</t>
  </si>
  <si>
    <t xml:space="preserve">  15 BESTE</t>
  </si>
  <si>
    <t>Roeb</t>
  </si>
  <si>
    <t>Lars</t>
  </si>
  <si>
    <t>Deuster</t>
  </si>
  <si>
    <t>Löhr</t>
  </si>
  <si>
    <t>Sebastian</t>
  </si>
  <si>
    <t>Wolvekamp</t>
  </si>
  <si>
    <t>Mick</t>
  </si>
  <si>
    <t>_</t>
  </si>
  <si>
    <t>Polis</t>
  </si>
  <si>
    <t>Hoffmann</t>
  </si>
  <si>
    <t>Felix</t>
  </si>
  <si>
    <t>Krückel</t>
  </si>
  <si>
    <t>Quandel</t>
  </si>
  <si>
    <t>Fynn</t>
  </si>
  <si>
    <t>Team Aachener Engel e.V.</t>
  </si>
  <si>
    <t>Reiners</t>
  </si>
  <si>
    <t>Justus</t>
  </si>
  <si>
    <t>FC Roetgen</t>
  </si>
  <si>
    <t>Uellendall</t>
  </si>
  <si>
    <t>Moritz</t>
  </si>
  <si>
    <t>Lauftreff Inde Hahn</t>
  </si>
  <si>
    <t>Neubert</t>
  </si>
  <si>
    <t>Philipp</t>
  </si>
  <si>
    <t>GGS Roetgen 3a</t>
  </si>
  <si>
    <t>Jansen</t>
  </si>
  <si>
    <t>Danilo</t>
  </si>
  <si>
    <t>SV Bergwacht Rohren</t>
  </si>
  <si>
    <t>Ugurbas</t>
  </si>
  <si>
    <t>Tugcan</t>
  </si>
  <si>
    <t>Dürener TV 1847</t>
  </si>
  <si>
    <t>Gülpen</t>
  </si>
  <si>
    <t>John</t>
  </si>
  <si>
    <t>Meden</t>
  </si>
  <si>
    <t>Enno</t>
  </si>
  <si>
    <t>Brander SV Tri Team</t>
  </si>
  <si>
    <t>Ssykor</t>
  </si>
  <si>
    <t>Raul</t>
  </si>
  <si>
    <t>FC Inde Hahn</t>
  </si>
  <si>
    <t>Feldmann</t>
  </si>
  <si>
    <t>Miro</t>
  </si>
  <si>
    <t>Roter Hof</t>
  </si>
  <si>
    <t>Krings</t>
  </si>
  <si>
    <t>Phillipp</t>
  </si>
  <si>
    <t>Khaled</t>
  </si>
  <si>
    <t xml:space="preserve"> Nauros</t>
  </si>
  <si>
    <t>Boecker</t>
  </si>
  <si>
    <t xml:space="preserve"> Jan</t>
  </si>
  <si>
    <t xml:space="preserve"> David</t>
  </si>
  <si>
    <t>Käufler</t>
  </si>
  <si>
    <t xml:space="preserve"> Henrik</t>
  </si>
  <si>
    <t>Dunkel</t>
  </si>
  <si>
    <t>Simon</t>
  </si>
  <si>
    <t>HALLMANNS</t>
  </si>
  <si>
    <t xml:space="preserve"> Sebastian</t>
  </si>
  <si>
    <t>ALLARD</t>
  </si>
  <si>
    <t xml:space="preserve"> Max</t>
  </si>
  <si>
    <t>LG Stolberg</t>
  </si>
  <si>
    <t>BECKERS</t>
  </si>
  <si>
    <t xml:space="preserve"> Yannick</t>
  </si>
  <si>
    <t>TB Breinig</t>
  </si>
  <si>
    <t>BERGER</t>
  </si>
  <si>
    <t xml:space="preserve"> Finn</t>
  </si>
  <si>
    <t>DONADT</t>
  </si>
  <si>
    <t>AS Düren 12</t>
  </si>
  <si>
    <t>KOELLE</t>
  </si>
  <si>
    <t xml:space="preserve"> Benjamin</t>
  </si>
  <si>
    <t>HEIDECKER</t>
  </si>
  <si>
    <t xml:space="preserve"> Jannis</t>
  </si>
  <si>
    <t>Jugedrotkreuz</t>
  </si>
  <si>
    <t>Schröder</t>
  </si>
  <si>
    <t>SCHUMACHER</t>
  </si>
  <si>
    <t>FLORIAN</t>
  </si>
  <si>
    <t>2004</t>
  </si>
  <si>
    <t>FC BURO</t>
  </si>
  <si>
    <t>SCHIESKE</t>
  </si>
  <si>
    <t>MAXIME</t>
  </si>
  <si>
    <t>LAC EUPEN</t>
  </si>
  <si>
    <t>SCHNEIDER</t>
  </si>
  <si>
    <t>NOAH</t>
  </si>
  <si>
    <t>HONSFELD</t>
  </si>
  <si>
    <t>SABLON</t>
  </si>
  <si>
    <t>GUILLAUME</t>
  </si>
  <si>
    <t>2005</t>
  </si>
  <si>
    <t/>
  </si>
  <si>
    <t>LITT</t>
  </si>
  <si>
    <t>YANNICK</t>
  </si>
  <si>
    <t>SC BUTGENBACH</t>
  </si>
  <si>
    <t>PRIGGE</t>
  </si>
  <si>
    <t>Ole Daniel</t>
  </si>
  <si>
    <t>MÜLLER</t>
  </si>
  <si>
    <t>Maximilian</t>
  </si>
  <si>
    <t>SCHIFFER</t>
  </si>
  <si>
    <t>Cederic</t>
  </si>
  <si>
    <t>Columbia Drove</t>
  </si>
  <si>
    <t>Nijman</t>
  </si>
  <si>
    <t>Niek</t>
  </si>
  <si>
    <t>AV Rijssen</t>
  </si>
  <si>
    <t>Fallaux</t>
  </si>
  <si>
    <t>Pieter</t>
  </si>
  <si>
    <t>Energie</t>
  </si>
  <si>
    <t>Hiensch</t>
  </si>
  <si>
    <t>Yohannes</t>
  </si>
  <si>
    <t>Phanos</t>
  </si>
  <si>
    <t>Schüssel</t>
  </si>
  <si>
    <t>Tim</t>
  </si>
  <si>
    <t>Nijmegen Atletiek</t>
  </si>
  <si>
    <t>Laros</t>
  </si>
  <si>
    <t>Niels</t>
  </si>
  <si>
    <t>Scorpio</t>
  </si>
  <si>
    <t>Eyoël</t>
  </si>
  <si>
    <t>Aarts</t>
  </si>
  <si>
    <t>Falco</t>
  </si>
  <si>
    <t>Atletiek Maastricht</t>
  </si>
  <si>
    <t>Croockewit</t>
  </si>
  <si>
    <t>Anthon</t>
  </si>
  <si>
    <t>Hammink</t>
  </si>
  <si>
    <t>Jeen</t>
  </si>
  <si>
    <t>VanderWerf</t>
  </si>
  <si>
    <t>Sam</t>
  </si>
  <si>
    <t>Horror</t>
  </si>
  <si>
    <t>Zijderlaan</t>
  </si>
  <si>
    <t>Juan</t>
  </si>
  <si>
    <t>Atverni</t>
  </si>
  <si>
    <t>Potuit</t>
  </si>
  <si>
    <t>Steyn</t>
  </si>
  <si>
    <t>vanLith</t>
  </si>
  <si>
    <t>Jeroen</t>
  </si>
  <si>
    <t>ATH</t>
  </si>
  <si>
    <t>Oostman</t>
  </si>
  <si>
    <t>Leroy</t>
  </si>
  <si>
    <t>Groningen Atletiek</t>
  </si>
  <si>
    <t>deLannoy</t>
  </si>
  <si>
    <t>Jaimy</t>
  </si>
  <si>
    <t>Caesar</t>
  </si>
  <si>
    <t>Smeets</t>
  </si>
  <si>
    <t>Bodi</t>
  </si>
  <si>
    <t>vanAlphen</t>
  </si>
  <si>
    <t>Brent</t>
  </si>
  <si>
    <t>Haans</t>
  </si>
  <si>
    <t>Camiel</t>
  </si>
  <si>
    <t>Unitas</t>
  </si>
  <si>
    <t>Fuite</t>
  </si>
  <si>
    <t>Gijs</t>
  </si>
  <si>
    <t>Attila</t>
  </si>
  <si>
    <t>Vaessen</t>
  </si>
  <si>
    <t>Gerben</t>
  </si>
  <si>
    <t>ElHanchaoui</t>
  </si>
  <si>
    <t>Abdellah</t>
  </si>
  <si>
    <t>Achilles-Top</t>
  </si>
  <si>
    <t>Weerts</t>
  </si>
  <si>
    <t>Dinand</t>
  </si>
  <si>
    <t>Klomp</t>
  </si>
  <si>
    <t>Jelle</t>
  </si>
  <si>
    <t>STB</t>
  </si>
  <si>
    <t>Maas</t>
  </si>
  <si>
    <t>Lasse</t>
  </si>
  <si>
    <t>Broers</t>
  </si>
  <si>
    <t>Luca</t>
  </si>
  <si>
    <t>Henrich</t>
  </si>
  <si>
    <t>Nick</t>
  </si>
  <si>
    <t>Coenen</t>
  </si>
  <si>
    <t>Renco</t>
  </si>
  <si>
    <t>Hoensbroek</t>
  </si>
  <si>
    <t>Delzepich</t>
  </si>
  <si>
    <t xml:space="preserve"> Simon Paul</t>
  </si>
  <si>
    <t>SV Germania Dürwiß LA</t>
  </si>
  <si>
    <t>Florack</t>
  </si>
  <si>
    <t xml:space="preserve"> Timo</t>
  </si>
  <si>
    <t>SG Sparkasse Aachen</t>
  </si>
  <si>
    <t>Samer</t>
  </si>
  <si>
    <t xml:space="preserve"> Paul</t>
  </si>
  <si>
    <t>Rhenania Eschweiler</t>
  </si>
  <si>
    <t>SV Germania Dürwiß</t>
  </si>
  <si>
    <t>Hamiri</t>
  </si>
  <si>
    <t xml:space="preserve"> Hamza</t>
  </si>
  <si>
    <t>Diegeler</t>
  </si>
  <si>
    <t xml:space="preserve"> Leon</t>
  </si>
  <si>
    <t>Liebfrauenschule</t>
  </si>
  <si>
    <t>Gerhartz</t>
  </si>
  <si>
    <t xml:space="preserve"> Joel</t>
  </si>
  <si>
    <t>Städtisches Gymnasium Eschweiler</t>
  </si>
  <si>
    <t>Landvogt</t>
  </si>
  <si>
    <t xml:space="preserve"> Fabian</t>
  </si>
  <si>
    <t>Schatz</t>
  </si>
  <si>
    <t xml:space="preserve"> Oliver</t>
  </si>
  <si>
    <t xml:space="preserve"> Tobias</t>
  </si>
  <si>
    <t>Timoschenko</t>
  </si>
  <si>
    <t xml:space="preserve"> Maxim</t>
  </si>
  <si>
    <t>Herma</t>
  </si>
  <si>
    <t xml:space="preserve"> Noah</t>
  </si>
  <si>
    <t>DJK Jung Siegfried Herzogenrath</t>
  </si>
  <si>
    <t xml:space="preserve"> Luca</t>
  </si>
  <si>
    <t>Sekundarschule Jülich</t>
  </si>
  <si>
    <t>Wevers</t>
  </si>
  <si>
    <t>Roel</t>
  </si>
  <si>
    <t>Schüttrumpf</t>
  </si>
  <si>
    <t>Malte</t>
  </si>
  <si>
    <t>Steinzeitläufer</t>
  </si>
  <si>
    <t>Kox</t>
  </si>
  <si>
    <t>Niklas</t>
  </si>
  <si>
    <t>DJK Kleinenbroich</t>
  </si>
  <si>
    <t>Thevissen</t>
  </si>
  <si>
    <t>Johannes</t>
  </si>
  <si>
    <t>Bomanns</t>
  </si>
  <si>
    <t>Luis</t>
  </si>
  <si>
    <t>SG Gangelt-Hastenrath</t>
  </si>
  <si>
    <t>Hjortstrom</t>
  </si>
  <si>
    <t>Mikkel</t>
  </si>
  <si>
    <t>Claßen</t>
  </si>
  <si>
    <t>Len</t>
  </si>
  <si>
    <t>Gesamtschule Gangelt-Selfkant</t>
  </si>
  <si>
    <t>Sabo</t>
  </si>
  <si>
    <t>Marcel</t>
  </si>
  <si>
    <t>ViaNobis Die Jugendhilfe Schloss Dilborn</t>
  </si>
  <si>
    <t>Otten</t>
  </si>
  <si>
    <t>Bertling</t>
  </si>
  <si>
    <t>Nils</t>
  </si>
  <si>
    <t>Zaunbrecher</t>
  </si>
  <si>
    <t>Marius</t>
  </si>
  <si>
    <t>Kreisgymnasium Heinsberg</t>
  </si>
  <si>
    <t>Jakesz</t>
  </si>
  <si>
    <t xml:space="preserve"> Tim</t>
  </si>
  <si>
    <t>Lauftreff Baesweiler</t>
  </si>
  <si>
    <t>Schmidt</t>
  </si>
  <si>
    <t xml:space="preserve"> Karl</t>
  </si>
  <si>
    <t>Fryns</t>
  </si>
  <si>
    <t>Samuel</t>
  </si>
  <si>
    <t>Familie Fryns</t>
  </si>
  <si>
    <t>Servais</t>
  </si>
  <si>
    <t>William</t>
  </si>
  <si>
    <t>Scholl</t>
  </si>
  <si>
    <t>Frank</t>
  </si>
  <si>
    <t>Franssen</t>
  </si>
  <si>
    <t>Mathieu</t>
  </si>
  <si>
    <t>Lipsch</t>
  </si>
  <si>
    <t>Ilya</t>
  </si>
  <si>
    <t>Litt</t>
  </si>
  <si>
    <t>Tunteski</t>
  </si>
  <si>
    <t>Enis</t>
  </si>
  <si>
    <t>DEVOLDERE</t>
  </si>
  <si>
    <t>Yannis</t>
  </si>
  <si>
    <t>LEMOINE</t>
  </si>
  <si>
    <t>Guillaume</t>
  </si>
  <si>
    <t>THEUX</t>
  </si>
  <si>
    <t>HEINEN</t>
  </si>
  <si>
    <t>Eric</t>
  </si>
  <si>
    <t>ELSENBORN</t>
  </si>
  <si>
    <t>APPREY</t>
  </si>
  <si>
    <t>Obed</t>
  </si>
  <si>
    <t>Yannik</t>
  </si>
  <si>
    <t>Esser</t>
  </si>
  <si>
    <t>ohne Verein</t>
  </si>
  <si>
    <t>Koch</t>
  </si>
  <si>
    <t xml:space="preserve"> Niklas</t>
  </si>
  <si>
    <t>IAC-Dren</t>
  </si>
  <si>
    <t>Kubelke</t>
  </si>
  <si>
    <t xml:space="preserve"> Yves</t>
  </si>
  <si>
    <t>TV Erkelenz 1860</t>
  </si>
  <si>
    <t>Peters</t>
  </si>
  <si>
    <t xml:space="preserve"> Fynn</t>
  </si>
  <si>
    <t>----</t>
  </si>
  <si>
    <t>Tobias</t>
  </si>
  <si>
    <t>Fabian</t>
  </si>
  <si>
    <t>Jetten</t>
  </si>
  <si>
    <t>Trevianum</t>
  </si>
  <si>
    <t>Strijdhagen</t>
  </si>
  <si>
    <t>Joao</t>
  </si>
  <si>
    <t>Essers</t>
  </si>
  <si>
    <t>Lara</t>
  </si>
  <si>
    <t>Keulers</t>
  </si>
  <si>
    <t>Thomas</t>
  </si>
  <si>
    <t>Kramer</t>
  </si>
  <si>
    <t>Ilkka</t>
  </si>
  <si>
    <t>Keiren</t>
  </si>
  <si>
    <t>Jip</t>
  </si>
  <si>
    <t>Douven</t>
  </si>
  <si>
    <t>Sijmen</t>
  </si>
  <si>
    <t>Bercx</t>
  </si>
  <si>
    <t>Brandon-Lee</t>
  </si>
  <si>
    <t>Janssen</t>
  </si>
  <si>
    <t>Thimo</t>
  </si>
  <si>
    <t>Fredrix</t>
  </si>
  <si>
    <t>Yannick</t>
  </si>
  <si>
    <t>vandeSchoor</t>
  </si>
  <si>
    <t>Daniël</t>
  </si>
  <si>
    <t>Chiaradia</t>
  </si>
  <si>
    <t>Raf</t>
  </si>
  <si>
    <t>Caelen</t>
  </si>
  <si>
    <t>Wijnands</t>
  </si>
  <si>
    <t>Maxim</t>
  </si>
  <si>
    <t>Dijkstra</t>
  </si>
  <si>
    <t>Boy</t>
  </si>
  <si>
    <t>Korteweg</t>
  </si>
  <si>
    <t>vanEeghem</t>
  </si>
  <si>
    <t>Sven</t>
  </si>
  <si>
    <t>Lejeune</t>
  </si>
  <si>
    <t>Stan</t>
  </si>
  <si>
    <t>Olden</t>
  </si>
  <si>
    <t>Jori</t>
  </si>
  <si>
    <t>vanderLinden</t>
  </si>
  <si>
    <t>Mo</t>
  </si>
  <si>
    <t>Houben</t>
  </si>
  <si>
    <t>Bram</t>
  </si>
  <si>
    <t>Meuwissen</t>
  </si>
  <si>
    <t>Mastenbroek</t>
  </si>
  <si>
    <t>opdenKamp</t>
  </si>
  <si>
    <t>Roan</t>
  </si>
  <si>
    <t>Joshua</t>
  </si>
  <si>
    <t>Anderson</t>
  </si>
  <si>
    <t>Kai</t>
  </si>
  <si>
    <t>Jonker</t>
  </si>
  <si>
    <t>Sander</t>
  </si>
  <si>
    <t>Klaver</t>
  </si>
  <si>
    <t>Cuijpers</t>
  </si>
  <si>
    <t>Finn</t>
  </si>
  <si>
    <t>vanThoor</t>
  </si>
  <si>
    <t>Stijn</t>
  </si>
  <si>
    <t>Stassen</t>
  </si>
  <si>
    <t>Luuk</t>
  </si>
  <si>
    <t>Koolen</t>
  </si>
  <si>
    <t>Blei</t>
  </si>
  <si>
    <t>Keanu</t>
  </si>
  <si>
    <t>Aretz</t>
  </si>
  <si>
    <t>Dirk</t>
  </si>
  <si>
    <t>Heylighen</t>
  </si>
  <si>
    <t>Jack</t>
  </si>
  <si>
    <t>vanSintFeijth</t>
  </si>
  <si>
    <t>Rens</t>
  </si>
  <si>
    <t>Eijpe</t>
  </si>
  <si>
    <t>Jorben</t>
  </si>
  <si>
    <t>Nieuwstadt</t>
  </si>
  <si>
    <t>vandeVin</t>
  </si>
  <si>
    <t>Noah</t>
  </si>
  <si>
    <t>Bakker</t>
  </si>
  <si>
    <t>Mathijs</t>
  </si>
  <si>
    <t>Wildeboer</t>
  </si>
  <si>
    <t>Chiel</t>
  </si>
  <si>
    <t>Perey</t>
  </si>
  <si>
    <t>Job</t>
  </si>
  <si>
    <t>vanHooy</t>
  </si>
  <si>
    <t>Jens</t>
  </si>
  <si>
    <t>Wijers</t>
  </si>
  <si>
    <t>Keno</t>
  </si>
  <si>
    <t>Roebroek</t>
  </si>
  <si>
    <t>Juul</t>
  </si>
  <si>
    <t>Kitzen</t>
  </si>
  <si>
    <t>Cas</t>
  </si>
  <si>
    <t>Willems</t>
  </si>
  <si>
    <t>Tummers</t>
  </si>
  <si>
    <t>Dylan</t>
  </si>
  <si>
    <t>Hahnraths</t>
  </si>
  <si>
    <t>Richard</t>
  </si>
  <si>
    <t>Willemsen</t>
  </si>
  <si>
    <t>Robbe</t>
  </si>
  <si>
    <t>Claessen</t>
  </si>
  <si>
    <t>deBie</t>
  </si>
  <si>
    <t>Pim</t>
  </si>
  <si>
    <t>Vrijhoeven</t>
  </si>
  <si>
    <t>Cox</t>
  </si>
  <si>
    <t>Chris</t>
  </si>
  <si>
    <t>Matuschek</t>
  </si>
  <si>
    <t>SV Rot Weiß Schlafhorst</t>
  </si>
  <si>
    <t>Stawik</t>
  </si>
  <si>
    <t>Rick</t>
  </si>
  <si>
    <t>Jadu</t>
  </si>
  <si>
    <t>Mate´</t>
  </si>
  <si>
    <t>DJK</t>
  </si>
  <si>
    <t>Riga</t>
  </si>
  <si>
    <t>Anas</t>
  </si>
  <si>
    <t>Eames</t>
  </si>
  <si>
    <t>Marcus</t>
  </si>
  <si>
    <t>Artkämper</t>
  </si>
  <si>
    <t>DJK Elmar Kohlscheid</t>
  </si>
  <si>
    <t>Moors</t>
  </si>
  <si>
    <t xml:space="preserve"> Hendrik</t>
  </si>
  <si>
    <t>Gesamtschule Aldenhoven-Linnich</t>
  </si>
  <si>
    <t>Bialuschewski</t>
  </si>
  <si>
    <t xml:space="preserve"> Mats</t>
  </si>
  <si>
    <t>LG Ameln/Linnich</t>
  </si>
  <si>
    <t>Iacobucci</t>
  </si>
  <si>
    <t xml:space="preserve"> Angelo</t>
  </si>
  <si>
    <t>Taekwondo Linnich</t>
  </si>
  <si>
    <t>Birngruber</t>
  </si>
  <si>
    <t xml:space="preserve"> Nick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</si>
</sst>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Segoe U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 Light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Calibri Light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textRotation="180"/>
    </xf>
    <xf numFmtId="165" fontId="7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49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vertical="center"/>
    </xf>
    <xf numFmtId="20" fontId="0" fillId="0" borderId="10" xfId="0" applyNumberFormat="1" applyBorder="1" applyAlignment="1">
      <alignment horizontal="left" wrapText="1"/>
    </xf>
    <xf numFmtId="0" fontId="8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9" xfId="47" applyNumberForma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0" borderId="20" xfId="47" applyNumberFormat="1" applyBorder="1" applyAlignment="1">
      <alignment horizontal="center" vertical="top" wrapText="1"/>
    </xf>
    <xf numFmtId="0" fontId="4" fillId="0" borderId="19" xfId="47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51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10" fillId="34" borderId="10" xfId="0" applyNumberFormat="1" applyFont="1" applyFill="1" applyBorder="1" applyAlignment="1" applyProtection="1">
      <alignment horizontal="center"/>
      <protection/>
    </xf>
    <xf numFmtId="0" fontId="11" fillId="34" borderId="10" xfId="0" applyFont="1" applyFill="1" applyBorder="1" applyAlignment="1" applyProtection="1">
      <alignment/>
      <protection/>
    </xf>
    <xf numFmtId="0" fontId="9" fillId="34" borderId="10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21" xfId="0" applyBorder="1" applyAlignment="1">
      <alignment/>
    </xf>
    <xf numFmtId="0" fontId="53" fillId="0" borderId="10" xfId="54" applyFont="1" applyBorder="1" applyAlignment="1">
      <alignment horizontal="left" vertical="top"/>
      <protection/>
    </xf>
    <xf numFmtId="0" fontId="0" fillId="0" borderId="12" xfId="0" applyFont="1" applyFill="1" applyBorder="1" applyAlignment="1">
      <alignment vertical="center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1999 - Mädchen" xfId="49"/>
    <cellStyle name="Notiz" xfId="50"/>
    <cellStyle name="Percent" xfId="51"/>
    <cellStyle name="Schlecht" xfId="52"/>
    <cellStyle name="Standaard_Blad1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4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82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8" sqref="J8"/>
    </sheetView>
  </sheetViews>
  <sheetFormatPr defaultColWidth="11.421875" defaultRowHeight="12.75"/>
  <cols>
    <col min="1" max="1" width="4.28125" style="26" customWidth="1"/>
    <col min="2" max="3" width="4.28125" style="3" customWidth="1"/>
    <col min="4" max="4" width="4.7109375" style="3" customWidth="1"/>
    <col min="5" max="5" width="4.00390625" style="3" customWidth="1"/>
    <col min="6" max="6" width="7.8515625" style="3" bestFit="1" customWidth="1"/>
    <col min="7" max="7" width="11.421875" style="11" bestFit="1" customWidth="1"/>
    <col min="8" max="8" width="12.57421875" style="11" bestFit="1" customWidth="1"/>
    <col min="9" max="9" width="6.00390625" style="50" bestFit="1" customWidth="1"/>
    <col min="10" max="10" width="20.7109375" style="11" customWidth="1"/>
    <col min="11" max="14" width="3.00390625" style="11" bestFit="1" customWidth="1"/>
    <col min="15" max="15" width="1.7109375" style="11" customWidth="1"/>
    <col min="16" max="20" width="3.00390625" style="11" bestFit="1" customWidth="1"/>
    <col min="21" max="21" width="0.85546875" style="11" customWidth="1"/>
    <col min="22" max="22" width="3.00390625" style="11" bestFit="1" customWidth="1"/>
    <col min="23" max="23" width="3.7109375" style="11" customWidth="1"/>
    <col min="24" max="26" width="3.00390625" style="11" bestFit="1" customWidth="1"/>
    <col min="27" max="27" width="3.28125" style="11" bestFit="1" customWidth="1"/>
    <col min="28" max="36" width="3.00390625" style="11" bestFit="1" customWidth="1"/>
    <col min="37" max="37" width="1.7109375" style="11" customWidth="1"/>
    <col min="38" max="41" width="3.00390625" style="11" bestFit="1" customWidth="1"/>
    <col min="42" max="42" width="0.85546875" style="11" customWidth="1"/>
    <col min="43" max="43" width="3.00390625" style="11" bestFit="1" customWidth="1"/>
    <col min="44" max="44" width="3.7109375" style="11" customWidth="1"/>
    <col min="45" max="46" width="3.00390625" style="11" bestFit="1" customWidth="1"/>
    <col min="47" max="48" width="3.140625" style="11" customWidth="1"/>
    <col min="49" max="16384" width="11.421875" style="11" customWidth="1"/>
  </cols>
  <sheetData>
    <row r="1" spans="1:46" s="9" customFormat="1" ht="14.25">
      <c r="A1" s="69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s="5" customFormat="1" ht="96" customHeight="1">
      <c r="A2" s="15" t="s">
        <v>8</v>
      </c>
      <c r="B2" s="16" t="s">
        <v>7</v>
      </c>
      <c r="C2" s="17" t="s">
        <v>6</v>
      </c>
      <c r="D2" s="17" t="s">
        <v>69</v>
      </c>
      <c r="E2" s="17" t="s">
        <v>5</v>
      </c>
      <c r="F2" s="18" t="s">
        <v>4</v>
      </c>
      <c r="G2" s="19" t="s">
        <v>3</v>
      </c>
      <c r="H2" s="19" t="s">
        <v>2</v>
      </c>
      <c r="I2" s="52" t="s">
        <v>1</v>
      </c>
      <c r="J2" s="19" t="s">
        <v>0</v>
      </c>
      <c r="K2" s="53" t="s">
        <v>35</v>
      </c>
      <c r="L2" s="20" t="s">
        <v>15</v>
      </c>
      <c r="M2" s="20" t="s">
        <v>9</v>
      </c>
      <c r="N2" s="20" t="s">
        <v>16</v>
      </c>
      <c r="O2" s="54" t="s">
        <v>17</v>
      </c>
      <c r="P2" s="20" t="s">
        <v>14</v>
      </c>
      <c r="Q2" s="20" t="s">
        <v>18</v>
      </c>
      <c r="R2" s="54" t="s">
        <v>34</v>
      </c>
      <c r="S2" s="20" t="s">
        <v>19</v>
      </c>
      <c r="T2" s="20" t="s">
        <v>10</v>
      </c>
      <c r="U2" s="20" t="s">
        <v>20</v>
      </c>
      <c r="V2" s="54" t="s">
        <v>21</v>
      </c>
      <c r="W2" s="20" t="s">
        <v>12</v>
      </c>
      <c r="X2" s="20" t="s">
        <v>31</v>
      </c>
      <c r="Y2" s="20" t="s">
        <v>36</v>
      </c>
      <c r="Z2" s="20" t="s">
        <v>39</v>
      </c>
      <c r="AA2" s="20" t="s">
        <v>22</v>
      </c>
      <c r="AB2" s="20" t="s">
        <v>23</v>
      </c>
      <c r="AC2" s="20" t="s">
        <v>37</v>
      </c>
      <c r="AD2" s="20" t="s">
        <v>38</v>
      </c>
      <c r="AE2" s="20" t="s">
        <v>13</v>
      </c>
      <c r="AF2" s="54" t="s">
        <v>11</v>
      </c>
      <c r="AG2" s="54" t="s">
        <v>40</v>
      </c>
      <c r="AH2" s="54" t="s">
        <v>34</v>
      </c>
      <c r="AI2" s="20" t="s">
        <v>24</v>
      </c>
      <c r="AJ2" s="20" t="s">
        <v>41</v>
      </c>
      <c r="AK2" s="20" t="s">
        <v>25</v>
      </c>
      <c r="AL2" s="20" t="s">
        <v>42</v>
      </c>
      <c r="AM2" s="20" t="s">
        <v>27</v>
      </c>
      <c r="AN2" s="20" t="s">
        <v>26</v>
      </c>
      <c r="AO2" s="20" t="s">
        <v>32</v>
      </c>
      <c r="AP2" s="20" t="s">
        <v>43</v>
      </c>
      <c r="AQ2" s="20" t="s">
        <v>33</v>
      </c>
      <c r="AR2" s="20" t="s">
        <v>28</v>
      </c>
      <c r="AS2" s="20" t="s">
        <v>29</v>
      </c>
      <c r="AT2" s="20" t="s">
        <v>30</v>
      </c>
    </row>
    <row r="3" spans="1:48" s="5" customFormat="1" ht="13.5" customHeight="1">
      <c r="A3" s="1">
        <v>1</v>
      </c>
      <c r="B3" s="4">
        <f>SUM(K3:AV3)</f>
        <v>433</v>
      </c>
      <c r="C3" s="4">
        <f>COUNT(K3:AV3)</f>
        <v>9</v>
      </c>
      <c r="D3" s="4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344</v>
      </c>
      <c r="E3" s="4">
        <f>IF(COUNT(K3:AV3)&lt;11,IF(COUNT(K3:AT3)&gt;6,(COUNT(K3:AT3)-7),0)*20,80)</f>
        <v>40</v>
      </c>
      <c r="F3" s="25">
        <f>D3+E3</f>
        <v>384</v>
      </c>
      <c r="G3" s="13" t="s">
        <v>78</v>
      </c>
      <c r="H3" s="13" t="s">
        <v>74</v>
      </c>
      <c r="I3" s="12">
        <v>2005</v>
      </c>
      <c r="J3" s="13" t="s">
        <v>23</v>
      </c>
      <c r="K3" s="10"/>
      <c r="L3" s="2"/>
      <c r="M3" s="1">
        <v>47</v>
      </c>
      <c r="N3" s="1"/>
      <c r="O3" s="1"/>
      <c r="P3" s="1">
        <v>42</v>
      </c>
      <c r="Q3" s="1">
        <v>48</v>
      </c>
      <c r="R3" s="1"/>
      <c r="S3" s="1"/>
      <c r="T3" s="11"/>
      <c r="U3" s="1"/>
      <c r="V3" s="1"/>
      <c r="W3" s="1">
        <v>50</v>
      </c>
      <c r="X3" s="1">
        <v>50</v>
      </c>
      <c r="Y3" s="1">
        <v>49</v>
      </c>
      <c r="Z3" s="1"/>
      <c r="AA3" s="1"/>
      <c r="AB3" s="1">
        <v>49</v>
      </c>
      <c r="AC3" s="1"/>
      <c r="AD3" s="1"/>
      <c r="AE3" s="1"/>
      <c r="AF3" s="1"/>
      <c r="AG3" s="1"/>
      <c r="AH3" s="1"/>
      <c r="AI3" s="1"/>
      <c r="AJ3" s="1"/>
      <c r="AK3" s="1"/>
      <c r="AL3" s="1">
        <v>50</v>
      </c>
      <c r="AM3" s="1"/>
      <c r="AN3" s="1"/>
      <c r="AO3" s="1"/>
      <c r="AP3" s="1"/>
      <c r="AQ3" s="1"/>
      <c r="AR3" s="1"/>
      <c r="AS3" s="1">
        <v>48</v>
      </c>
      <c r="AT3" s="1"/>
      <c r="AU3" s="10"/>
      <c r="AV3" s="10"/>
    </row>
    <row r="4" spans="1:48" s="5" customFormat="1" ht="13.5" customHeight="1">
      <c r="A4" s="1">
        <v>2</v>
      </c>
      <c r="B4" s="4">
        <f>SUM(K4:AV4)</f>
        <v>428</v>
      </c>
      <c r="C4" s="4">
        <f>COUNT(K4:AV4)</f>
        <v>9</v>
      </c>
      <c r="D4" s="4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</f>
        <v>339</v>
      </c>
      <c r="E4" s="4">
        <f>IF(COUNT(K4:AV4)&lt;11,IF(COUNT(K4:AT4)&gt;6,(COUNT(K4:AT4)-7),0)*20,80)</f>
        <v>40</v>
      </c>
      <c r="F4" s="25">
        <f>D4+E4</f>
        <v>379</v>
      </c>
      <c r="G4" s="12" t="s">
        <v>88</v>
      </c>
      <c r="H4" s="12" t="s">
        <v>89</v>
      </c>
      <c r="I4" s="12">
        <v>2005</v>
      </c>
      <c r="J4" s="12" t="s">
        <v>90</v>
      </c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>
        <v>50</v>
      </c>
      <c r="W4" s="1">
        <v>48</v>
      </c>
      <c r="X4" s="1"/>
      <c r="Y4" s="1">
        <v>48</v>
      </c>
      <c r="Z4" s="1"/>
      <c r="AA4" s="4">
        <v>50</v>
      </c>
      <c r="AB4" s="1">
        <v>44</v>
      </c>
      <c r="AC4" s="1"/>
      <c r="AD4" s="1"/>
      <c r="AE4" s="1"/>
      <c r="AF4" s="1"/>
      <c r="AG4" s="1"/>
      <c r="AH4" s="1"/>
      <c r="AI4" s="1">
        <v>47</v>
      </c>
      <c r="AJ4" s="1"/>
      <c r="AK4" s="1"/>
      <c r="AL4" s="1">
        <v>49</v>
      </c>
      <c r="AM4" s="1"/>
      <c r="AN4" s="1"/>
      <c r="AO4" s="1"/>
      <c r="AP4" s="1"/>
      <c r="AQ4" s="1"/>
      <c r="AR4" s="1">
        <v>45</v>
      </c>
      <c r="AS4" s="1">
        <v>47</v>
      </c>
      <c r="AT4" s="1"/>
      <c r="AU4" s="10"/>
      <c r="AV4" s="10"/>
    </row>
    <row r="5" spans="1:48" s="5" customFormat="1" ht="13.5" customHeight="1">
      <c r="A5" s="1">
        <v>3</v>
      </c>
      <c r="B5" s="4">
        <f>SUM(K5:AV5)</f>
        <v>317</v>
      </c>
      <c r="C5" s="4">
        <f>COUNT(K5:AV5)</f>
        <v>7</v>
      </c>
      <c r="D5" s="4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</f>
        <v>317</v>
      </c>
      <c r="E5" s="4">
        <f>IF(COUNT(K5:AV5)&lt;11,IF(COUNT(K5:AT5)&gt;6,(COUNT(K5:AT5)-7),0)*20,80)</f>
        <v>0</v>
      </c>
      <c r="F5" s="25">
        <f>D5+E5</f>
        <v>317</v>
      </c>
      <c r="G5" s="22" t="s">
        <v>73</v>
      </c>
      <c r="H5" s="22" t="s">
        <v>117</v>
      </c>
      <c r="I5" s="22">
        <v>2005</v>
      </c>
      <c r="J5" s="22" t="s">
        <v>11</v>
      </c>
      <c r="K5" s="11"/>
      <c r="L5" s="11"/>
      <c r="M5" s="11"/>
      <c r="N5" s="11"/>
      <c r="O5" s="11"/>
      <c r="P5" s="11">
        <v>40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>
        <v>47</v>
      </c>
      <c r="AD5" s="11"/>
      <c r="AE5" s="11">
        <v>48</v>
      </c>
      <c r="AF5" s="11"/>
      <c r="AG5" s="11"/>
      <c r="AH5" s="11"/>
      <c r="AI5" s="1">
        <v>45</v>
      </c>
      <c r="AJ5" s="11"/>
      <c r="AK5" s="11"/>
      <c r="AL5" s="11"/>
      <c r="AM5" s="11"/>
      <c r="AN5" s="11"/>
      <c r="AO5" s="11"/>
      <c r="AP5" s="11"/>
      <c r="AQ5" s="11"/>
      <c r="AR5" s="11">
        <v>45</v>
      </c>
      <c r="AS5" s="11">
        <v>45</v>
      </c>
      <c r="AT5" s="11">
        <v>47</v>
      </c>
      <c r="AU5" s="10"/>
      <c r="AV5" s="10"/>
    </row>
    <row r="6" spans="1:48" s="5" customFormat="1" ht="13.5" customHeight="1">
      <c r="A6" s="1"/>
      <c r="B6" s="4"/>
      <c r="C6" s="4"/>
      <c r="D6" s="4"/>
      <c r="E6" s="4"/>
      <c r="F6" s="25"/>
      <c r="G6" s="22"/>
      <c r="H6" s="22"/>
      <c r="I6" s="22"/>
      <c r="J6" s="22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0"/>
      <c r="AV6" s="10"/>
    </row>
    <row r="7" spans="1:48" s="5" customFormat="1" ht="13.5" customHeight="1">
      <c r="A7" s="1"/>
      <c r="B7" s="4"/>
      <c r="C7" s="4"/>
      <c r="D7" s="4"/>
      <c r="E7" s="4"/>
      <c r="F7" s="25"/>
      <c r="G7" s="22"/>
      <c r="H7" s="22"/>
      <c r="I7" s="22"/>
      <c r="J7" s="22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0"/>
      <c r="AV7" s="10"/>
    </row>
    <row r="8" spans="1:48" s="5" customFormat="1" ht="13.5" customHeight="1">
      <c r="A8" s="1"/>
      <c r="B8" s="4"/>
      <c r="C8" s="4"/>
      <c r="D8" s="4"/>
      <c r="E8" s="4"/>
      <c r="F8" s="25"/>
      <c r="G8" s="22"/>
      <c r="H8" s="22"/>
      <c r="I8" s="22"/>
      <c r="J8" s="2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0"/>
      <c r="AV8" s="10"/>
    </row>
    <row r="9" spans="1:48" s="5" customFormat="1" ht="13.5" customHeight="1">
      <c r="A9" s="1"/>
      <c r="B9" s="4">
        <f>SUM(K9:AV9)</f>
        <v>248</v>
      </c>
      <c r="C9" s="4">
        <f>COUNT(K9:AV9)</f>
        <v>5</v>
      </c>
      <c r="D9" s="4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</f>
        <v>248</v>
      </c>
      <c r="E9" s="4">
        <f>IF(COUNT(K9:AV9)&lt;11,IF(COUNT(K9:AT9)&gt;6,(COUNT(K9:AT9)-7),0)*20,80)</f>
        <v>0</v>
      </c>
      <c r="F9" s="25">
        <f>D9+E9</f>
        <v>248</v>
      </c>
      <c r="G9" s="56" t="s">
        <v>122</v>
      </c>
      <c r="H9" s="56" t="s">
        <v>123</v>
      </c>
      <c r="I9" s="56">
        <v>2004</v>
      </c>
      <c r="J9" s="56" t="s">
        <v>48</v>
      </c>
      <c r="K9" s="11"/>
      <c r="L9" s="11"/>
      <c r="M9" s="11"/>
      <c r="N9" s="11"/>
      <c r="O9" s="11"/>
      <c r="P9" s="11"/>
      <c r="Q9" s="11">
        <v>49</v>
      </c>
      <c r="R9" s="11"/>
      <c r="S9" s="11"/>
      <c r="T9" s="11">
        <v>50</v>
      </c>
      <c r="U9" s="11"/>
      <c r="V9" s="11">
        <v>49</v>
      </c>
      <c r="W9" s="11"/>
      <c r="X9" s="11"/>
      <c r="Y9" s="11"/>
      <c r="Z9" s="11"/>
      <c r="AA9" s="11"/>
      <c r="AB9" s="11"/>
      <c r="AC9" s="3">
        <v>50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>
        <v>50</v>
      </c>
      <c r="AS9" s="11"/>
      <c r="AT9" s="11"/>
      <c r="AU9" s="11"/>
      <c r="AV9" s="11"/>
    </row>
    <row r="10" spans="1:48" s="5" customFormat="1" ht="13.5" customHeight="1">
      <c r="A10" s="1"/>
      <c r="B10" s="4">
        <f>SUM(K10:AV10)</f>
        <v>245</v>
      </c>
      <c r="C10" s="4">
        <f>COUNT(K10:AV10)</f>
        <v>5</v>
      </c>
      <c r="D10" s="4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</f>
        <v>245</v>
      </c>
      <c r="E10" s="4">
        <f>IF(COUNT(K10:AV10)&lt;11,IF(COUNT(K10:AT10)&gt;6,(COUNT(K10:AT10)-7),0)*20,80)</f>
        <v>0</v>
      </c>
      <c r="F10" s="25">
        <f>D10+E10</f>
        <v>245</v>
      </c>
      <c r="G10" s="23" t="s">
        <v>97</v>
      </c>
      <c r="H10" s="23" t="s">
        <v>98</v>
      </c>
      <c r="I10" s="23">
        <v>2005</v>
      </c>
      <c r="J10" s="23" t="s">
        <v>99</v>
      </c>
      <c r="K10" s="1"/>
      <c r="L10" s="10"/>
      <c r="M10" s="10"/>
      <c r="N10" s="10">
        <v>50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>
        <v>50</v>
      </c>
      <c r="AA10" s="10"/>
      <c r="AB10" s="7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>
        <v>50</v>
      </c>
      <c r="AN10" s="10"/>
      <c r="AO10" s="10"/>
      <c r="AP10" s="10"/>
      <c r="AQ10" s="10"/>
      <c r="AR10" s="10">
        <v>45</v>
      </c>
      <c r="AS10" s="7"/>
      <c r="AT10" s="10">
        <v>50</v>
      </c>
      <c r="AU10" s="11"/>
      <c r="AV10" s="11"/>
    </row>
    <row r="11" spans="1:46" s="5" customFormat="1" ht="13.5" customHeight="1">
      <c r="A11" s="1"/>
      <c r="B11" s="4">
        <f>SUM(K11:AV11)</f>
        <v>158</v>
      </c>
      <c r="C11" s="4">
        <f>COUNT(K11:AV11)</f>
        <v>4</v>
      </c>
      <c r="D11" s="4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</f>
        <v>158</v>
      </c>
      <c r="E11" s="4">
        <f>IF(COUNT(K11:AV11)&lt;11,IF(COUNT(K11:AT11)&gt;6,(COUNT(K11:AT11)-7),0)*20,80)</f>
        <v>0</v>
      </c>
      <c r="F11" s="25">
        <f>D11+E11</f>
        <v>158</v>
      </c>
      <c r="G11" s="23" t="s">
        <v>230</v>
      </c>
      <c r="H11" s="23" t="s">
        <v>231</v>
      </c>
      <c r="I11" s="23">
        <v>2005</v>
      </c>
      <c r="J11" s="23" t="s">
        <v>232</v>
      </c>
      <c r="K11" s="1">
        <v>24</v>
      </c>
      <c r="L11" s="11"/>
      <c r="M11" s="11"/>
      <c r="N11" s="11"/>
      <c r="O11" s="11"/>
      <c r="P11" s="11"/>
      <c r="Q11" s="11">
        <v>46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>
        <v>44</v>
      </c>
      <c r="AT11" s="11">
        <v>44</v>
      </c>
    </row>
    <row r="12" spans="1:48" s="5" customFormat="1" ht="13.5" customHeight="1">
      <c r="A12" s="1"/>
      <c r="B12" s="4">
        <f>SUM(K12:AV12)</f>
        <v>199</v>
      </c>
      <c r="C12" s="4">
        <f>COUNT(K12:AV12)</f>
        <v>4</v>
      </c>
      <c r="D12" s="4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</f>
        <v>199</v>
      </c>
      <c r="E12" s="4">
        <f>IF(COUNT(K12:AV12)&lt;11,IF(COUNT(K12:AT12)&gt;6,(COUNT(K12:AT12)-7),0)*20,80)</f>
        <v>0</v>
      </c>
      <c r="F12" s="25">
        <f>D12+E12</f>
        <v>199</v>
      </c>
      <c r="G12" s="13" t="s">
        <v>258</v>
      </c>
      <c r="H12" s="13" t="s">
        <v>259</v>
      </c>
      <c r="I12" s="12">
        <v>2005</v>
      </c>
      <c r="J12" s="13" t="s">
        <v>260</v>
      </c>
      <c r="K12" s="1"/>
      <c r="L12" s="10"/>
      <c r="M12" s="10"/>
      <c r="N12" s="7">
        <v>50</v>
      </c>
      <c r="O12" s="10"/>
      <c r="P12" s="10"/>
      <c r="Q12" s="10">
        <v>50</v>
      </c>
      <c r="R12" s="10"/>
      <c r="S12" s="10"/>
      <c r="T12" s="11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7">
        <v>50</v>
      </c>
      <c r="AR12" s="10"/>
      <c r="AS12" s="10">
        <v>49</v>
      </c>
      <c r="AT12" s="10"/>
      <c r="AU12" s="10"/>
      <c r="AV12" s="10"/>
    </row>
    <row r="13" spans="1:48" s="5" customFormat="1" ht="13.5" customHeight="1">
      <c r="A13" s="1"/>
      <c r="B13" s="4">
        <f>SUM(K13:AV13)</f>
        <v>188</v>
      </c>
      <c r="C13" s="4">
        <f>COUNT(K13:AV13)</f>
        <v>4</v>
      </c>
      <c r="D13" s="4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</f>
        <v>188</v>
      </c>
      <c r="E13" s="4">
        <f>IF(COUNT(K13:AV13)&lt;11,IF(COUNT(K13:AT13)&gt;6,(COUNT(K13:AT13)-7),0)*20,80)</f>
        <v>0</v>
      </c>
      <c r="F13" s="25">
        <f>D13+E13</f>
        <v>188</v>
      </c>
      <c r="G13" s="12" t="s">
        <v>82</v>
      </c>
      <c r="H13" s="13" t="s">
        <v>83</v>
      </c>
      <c r="I13" s="12">
        <v>2004</v>
      </c>
      <c r="J13" s="13" t="s">
        <v>84</v>
      </c>
      <c r="K13" s="10"/>
      <c r="L13" s="1"/>
      <c r="M13" s="10"/>
      <c r="N13" s="7">
        <v>48</v>
      </c>
      <c r="O13" s="10"/>
      <c r="P13" s="10"/>
      <c r="Q13" s="10">
        <v>47</v>
      </c>
      <c r="R13" s="10"/>
      <c r="S13" s="10"/>
      <c r="T13" s="10"/>
      <c r="U13" s="10"/>
      <c r="V13" s="10"/>
      <c r="W13" s="10"/>
      <c r="X13" s="10"/>
      <c r="Y13" s="11">
        <v>47</v>
      </c>
      <c r="Z13" s="10"/>
      <c r="AA13" s="10"/>
      <c r="AB13" s="10">
        <v>46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s="5" customFormat="1" ht="13.5" customHeight="1">
      <c r="A14" s="1"/>
      <c r="B14" s="4">
        <f>SUM(K14:AV14)</f>
        <v>200</v>
      </c>
      <c r="C14" s="4">
        <f>COUNT(K14:AV14)</f>
        <v>4</v>
      </c>
      <c r="D14" s="4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</f>
        <v>200</v>
      </c>
      <c r="E14" s="4">
        <f>IF(COUNT(K14:AV14)&lt;11,IF(COUNT(K14:AT14)&gt;6,(COUNT(K14:AT14)-7),0)*20,80)</f>
        <v>0</v>
      </c>
      <c r="F14" s="25">
        <f>D14+E14</f>
        <v>200</v>
      </c>
      <c r="G14" s="22" t="s">
        <v>75</v>
      </c>
      <c r="H14" s="22" t="s">
        <v>76</v>
      </c>
      <c r="I14" s="12">
        <v>2005</v>
      </c>
      <c r="J14" s="22" t="s">
        <v>77</v>
      </c>
      <c r="K14" s="29"/>
      <c r="L14" s="22">
        <v>50</v>
      </c>
      <c r="M14" s="11"/>
      <c r="N14" s="11"/>
      <c r="O14" s="1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>
        <v>50</v>
      </c>
      <c r="AC14" s="11"/>
      <c r="AD14" s="11"/>
      <c r="AE14" s="11"/>
      <c r="AF14" s="11"/>
      <c r="AG14" s="11">
        <v>50</v>
      </c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>
        <v>50</v>
      </c>
      <c r="AT14" s="11"/>
      <c r="AU14" s="10"/>
      <c r="AV14" s="10"/>
    </row>
    <row r="15" spans="1:48" s="5" customFormat="1" ht="13.5" customHeight="1">
      <c r="A15" s="1"/>
      <c r="B15" s="4">
        <f>SUM(K15:AV15)</f>
        <v>94</v>
      </c>
      <c r="C15" s="4">
        <f>COUNT(K15:AV15)</f>
        <v>2</v>
      </c>
      <c r="D15" s="4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</f>
        <v>94</v>
      </c>
      <c r="E15" s="4">
        <f>IF(COUNT(K15:AV15)&lt;11,IF(COUNT(K15:AT15)&gt;6,(COUNT(K15:AT15)-7),0)*20,80)</f>
        <v>0</v>
      </c>
      <c r="F15" s="25">
        <f>D15+E15</f>
        <v>94</v>
      </c>
      <c r="G15" s="23" t="s">
        <v>180</v>
      </c>
      <c r="H15" s="23" t="s">
        <v>181</v>
      </c>
      <c r="I15" s="23">
        <v>2004</v>
      </c>
      <c r="J15" s="23" t="s">
        <v>182</v>
      </c>
      <c r="K15" s="1">
        <v>44</v>
      </c>
      <c r="L15" s="10"/>
      <c r="M15" s="10"/>
      <c r="N15" s="10"/>
      <c r="O15" s="10"/>
      <c r="P15" s="10"/>
      <c r="Q15" s="10"/>
      <c r="R15" s="10"/>
      <c r="S15" s="10"/>
      <c r="T15" s="7"/>
      <c r="U15" s="10"/>
      <c r="V15" s="10"/>
      <c r="W15" s="10"/>
      <c r="X15" s="10"/>
      <c r="Y15" s="7"/>
      <c r="Z15" s="10"/>
      <c r="AA15" s="10"/>
      <c r="AB15" s="10"/>
      <c r="AC15" s="27"/>
      <c r="AD15" s="10"/>
      <c r="AE15" s="10"/>
      <c r="AF15" s="10"/>
      <c r="AG15" s="10"/>
      <c r="AH15" s="10"/>
      <c r="AI15" s="10">
        <v>50</v>
      </c>
      <c r="AJ15" s="1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1"/>
    </row>
    <row r="16" spans="1:48" s="5" customFormat="1" ht="13.5" customHeight="1">
      <c r="A16" s="1"/>
      <c r="B16" s="4">
        <f>SUM(K16:AV16)</f>
        <v>96</v>
      </c>
      <c r="C16" s="4">
        <f>COUNT(K16:AV16)</f>
        <v>2</v>
      </c>
      <c r="D16" s="4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</f>
        <v>96</v>
      </c>
      <c r="E16" s="4">
        <f>IF(COUNT(K16:AV16)&lt;11,IF(COUNT(K16:AT16)&gt;6,(COUNT(K16:AT16)-7),0)*20,80)</f>
        <v>0</v>
      </c>
      <c r="F16" s="25">
        <f>D16+E16</f>
        <v>96</v>
      </c>
      <c r="G16" s="56" t="s">
        <v>124</v>
      </c>
      <c r="H16" s="56" t="s">
        <v>125</v>
      </c>
      <c r="I16" s="56">
        <v>2004</v>
      </c>
      <c r="J16" s="56" t="s">
        <v>126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>
        <v>48</v>
      </c>
      <c r="W16" s="10"/>
      <c r="X16" s="11"/>
      <c r="Y16" s="10"/>
      <c r="Z16" s="10"/>
      <c r="AA16" s="10"/>
      <c r="AB16" s="11"/>
      <c r="AC16" s="10"/>
      <c r="AD16" s="10"/>
      <c r="AE16" s="10"/>
      <c r="AF16" s="10"/>
      <c r="AG16" s="10"/>
      <c r="AH16" s="10"/>
      <c r="AI16" s="10">
        <v>48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1:48" s="5" customFormat="1" ht="13.5" customHeight="1">
      <c r="A17" s="1"/>
      <c r="B17" s="4">
        <f>SUM(K17:AV17)</f>
        <v>98</v>
      </c>
      <c r="C17" s="4">
        <f>COUNT(K17:AV17)</f>
        <v>2</v>
      </c>
      <c r="D17" s="4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</f>
        <v>98</v>
      </c>
      <c r="E17" s="4">
        <f>IF(COUNT(K17:AV17)&lt;11,IF(COUNT(K17:AT17)&gt;6,(COUNT(K17:AT17)-7),0)*20,80)</f>
        <v>0</v>
      </c>
      <c r="F17" s="25">
        <f>D17+E17</f>
        <v>98</v>
      </c>
      <c r="G17" s="13" t="s">
        <v>233</v>
      </c>
      <c r="H17" s="12" t="s">
        <v>234</v>
      </c>
      <c r="I17" s="12">
        <v>2005</v>
      </c>
      <c r="J17" s="13" t="s">
        <v>235</v>
      </c>
      <c r="K17" s="1"/>
      <c r="L17" s="1"/>
      <c r="M17" s="10">
        <v>49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7"/>
      <c r="AG17" s="10"/>
      <c r="AH17" s="10"/>
      <c r="AI17" s="10">
        <v>49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1"/>
      <c r="AV17" s="11"/>
    </row>
    <row r="18" spans="1:48" s="5" customFormat="1" ht="13.5" customHeight="1">
      <c r="A18" s="1"/>
      <c r="B18" s="4">
        <f>SUM(K18:AV18)</f>
        <v>98</v>
      </c>
      <c r="C18" s="4">
        <f>COUNT(K18:AV18)</f>
        <v>2</v>
      </c>
      <c r="D18" s="4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</f>
        <v>98</v>
      </c>
      <c r="E18" s="4">
        <f>IF(COUNT(K18:AV18)&lt;11,IF(COUNT(K18:AT18)&gt;6,(COUNT(K18:AT18)-7),0)*20,80)</f>
        <v>0</v>
      </c>
      <c r="F18" s="25">
        <f>D18+E18</f>
        <v>98</v>
      </c>
      <c r="G18" s="22" t="s">
        <v>72</v>
      </c>
      <c r="H18" s="22" t="s">
        <v>45</v>
      </c>
      <c r="I18" s="22">
        <v>2005</v>
      </c>
      <c r="J18" s="22" t="s">
        <v>48</v>
      </c>
      <c r="K18" s="10"/>
      <c r="L18" s="1"/>
      <c r="M18" s="1"/>
      <c r="N18" s="1"/>
      <c r="O18" s="1"/>
      <c r="P18" s="11"/>
      <c r="Q18" s="1"/>
      <c r="R18" s="1"/>
      <c r="S18" s="1">
        <v>49</v>
      </c>
      <c r="T18" s="1"/>
      <c r="U18" s="1"/>
      <c r="V18" s="1"/>
      <c r="W18" s="1"/>
      <c r="X18" s="1"/>
      <c r="Y18" s="1"/>
      <c r="Z18" s="1"/>
      <c r="AA18" s="1"/>
      <c r="AB18" s="1"/>
      <c r="AC18" s="1">
        <v>49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0"/>
      <c r="AV18" s="10"/>
    </row>
    <row r="19" spans="1:48" s="5" customFormat="1" ht="13.5" customHeight="1">
      <c r="A19" s="1"/>
      <c r="B19" s="4">
        <f>SUM(K19:AV19)</f>
        <v>80</v>
      </c>
      <c r="C19" s="4">
        <f>COUNT(K19:AV19)</f>
        <v>2</v>
      </c>
      <c r="D19" s="4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</f>
        <v>80</v>
      </c>
      <c r="E19" s="4">
        <f>IF(COUNT(K19:AV19)&lt;11,IF(COUNT(K19:AT19)&gt;6,(COUNT(K19:AT19)-7),0)*20,80)</f>
        <v>0</v>
      </c>
      <c r="F19" s="25">
        <f>D19+E19</f>
        <v>80</v>
      </c>
      <c r="G19" s="30" t="s">
        <v>154</v>
      </c>
      <c r="H19" s="30" t="s">
        <v>155</v>
      </c>
      <c r="I19" s="58" t="s">
        <v>152</v>
      </c>
      <c r="J19" s="30" t="s">
        <v>156</v>
      </c>
      <c r="K19" s="11"/>
      <c r="L19" s="11"/>
      <c r="M19" s="11"/>
      <c r="N19" s="11"/>
      <c r="O19" s="11"/>
      <c r="P19" s="11">
        <v>34</v>
      </c>
      <c r="Q19" s="11"/>
      <c r="R19" s="11">
        <v>46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0"/>
      <c r="AV19" s="10"/>
    </row>
    <row r="20" spans="1:48" s="5" customFormat="1" ht="13.5" customHeight="1">
      <c r="A20" s="1"/>
      <c r="B20" s="4">
        <f>SUM(K20:AV20)</f>
        <v>99</v>
      </c>
      <c r="C20" s="4">
        <f>COUNT(K20:AV20)</f>
        <v>2</v>
      </c>
      <c r="D20" s="4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</f>
        <v>99</v>
      </c>
      <c r="E20" s="4">
        <f>IF(COUNT(K20:AV20)&lt;11,IF(COUNT(K20:AT20)&gt;6,(COUNT(K20:AT20)-7),0)*20,80)</f>
        <v>0</v>
      </c>
      <c r="F20" s="25">
        <f>D20+E20</f>
        <v>99</v>
      </c>
      <c r="G20" s="12" t="s">
        <v>70</v>
      </c>
      <c r="H20" s="22" t="s">
        <v>71</v>
      </c>
      <c r="I20" s="12"/>
      <c r="J20" s="22"/>
      <c r="K20" s="1"/>
      <c r="L20" s="2"/>
      <c r="M20" s="10"/>
      <c r="N20" s="10"/>
      <c r="O20" s="10"/>
      <c r="P20" s="10"/>
      <c r="Q20" s="24"/>
      <c r="R20" s="10"/>
      <c r="S20" s="10"/>
      <c r="T20" s="10"/>
      <c r="U20" s="10"/>
      <c r="V20" s="10"/>
      <c r="W20" s="7"/>
      <c r="X20" s="10"/>
      <c r="Y20" s="10"/>
      <c r="Z20" s="10"/>
      <c r="AA20" s="10"/>
      <c r="AB20" s="10"/>
      <c r="AC20" s="11">
        <v>50</v>
      </c>
      <c r="AD20" s="10"/>
      <c r="AE20" s="10"/>
      <c r="AF20" s="1">
        <v>49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1"/>
      <c r="AV20" s="11"/>
    </row>
    <row r="21" spans="1:46" s="5" customFormat="1" ht="13.5" customHeight="1">
      <c r="A21" s="1"/>
      <c r="B21" s="4">
        <f>SUM(K21:AV21)</f>
        <v>99</v>
      </c>
      <c r="C21" s="4">
        <f>COUNT(K21:AV21)</f>
        <v>2</v>
      </c>
      <c r="D21" s="4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</f>
        <v>99</v>
      </c>
      <c r="E21" s="4">
        <f>IF(COUNT(K21:AV21)&lt;11,IF(COUNT(K21:AT21)&gt;6,(COUNT(K21:AT21)-7),0)*20,80)</f>
        <v>0</v>
      </c>
      <c r="F21" s="25">
        <f>D21+E21</f>
        <v>99</v>
      </c>
      <c r="G21" s="30" t="s">
        <v>144</v>
      </c>
      <c r="H21" s="30" t="s">
        <v>145</v>
      </c>
      <c r="I21" s="58" t="s">
        <v>142</v>
      </c>
      <c r="J21" s="30" t="s">
        <v>146</v>
      </c>
      <c r="K21" s="10"/>
      <c r="L21" s="11"/>
      <c r="M21" s="11"/>
      <c r="N21" s="11"/>
      <c r="O21" s="11"/>
      <c r="P21" s="11">
        <v>50</v>
      </c>
      <c r="Q21" s="11"/>
      <c r="R21" s="11">
        <v>49</v>
      </c>
      <c r="S21" s="11"/>
      <c r="T21" s="1"/>
      <c r="U21" s="10"/>
      <c r="V21" s="11"/>
      <c r="W21" s="11"/>
      <c r="X21" s="11"/>
      <c r="Y21" s="11"/>
      <c r="Z21" s="11"/>
      <c r="AA21" s="11"/>
      <c r="AB21" s="11"/>
      <c r="AC21" s="11"/>
      <c r="AD21" s="27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8" s="5" customFormat="1" ht="13.5" customHeight="1">
      <c r="A22" s="1"/>
      <c r="B22" s="4">
        <f>SUM(K22:AV22)</f>
        <v>24</v>
      </c>
      <c r="C22" s="4">
        <f>COUNT(K22:AV22)</f>
        <v>1</v>
      </c>
      <c r="D22" s="4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</f>
        <v>24</v>
      </c>
      <c r="E22" s="4">
        <f>IF(COUNT(K22:AV22)&lt;11,IF(COUNT(K22:AT22)&gt;6,(COUNT(K22:AT22)-7),0)*20,80)</f>
        <v>0</v>
      </c>
      <c r="F22" s="25">
        <f>D22+E22</f>
        <v>24</v>
      </c>
      <c r="G22" s="23" t="s">
        <v>378</v>
      </c>
      <c r="H22" s="23" t="s">
        <v>379</v>
      </c>
      <c r="I22" s="23">
        <v>2004</v>
      </c>
      <c r="J22" s="23" t="s">
        <v>334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0">
        <v>24</v>
      </c>
      <c r="AP22" s="11"/>
      <c r="AQ22" s="11"/>
      <c r="AR22" s="11"/>
      <c r="AS22" s="11"/>
      <c r="AT22" s="11"/>
      <c r="AU22" s="10"/>
      <c r="AV22" s="10"/>
    </row>
    <row r="23" spans="1:48" s="5" customFormat="1" ht="13.5" customHeight="1">
      <c r="A23" s="1"/>
      <c r="B23" s="4">
        <f>SUM(K23:AV23)</f>
        <v>45</v>
      </c>
      <c r="C23" s="4">
        <f>COUNT(K23:AV23)</f>
        <v>1</v>
      </c>
      <c r="D23" s="4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</f>
        <v>45</v>
      </c>
      <c r="E23" s="4">
        <f>IF(COUNT(K23:AV23)&lt;11,IF(COUNT(K23:AT23)&gt;6,(COUNT(K23:AT23)-7),0)*20,80)</f>
        <v>0</v>
      </c>
      <c r="F23" s="25">
        <f>D23+E23</f>
        <v>45</v>
      </c>
      <c r="G23" s="59" t="s">
        <v>317</v>
      </c>
      <c r="H23" s="60" t="s">
        <v>318</v>
      </c>
      <c r="I23" s="61">
        <f>2017-P23</f>
        <v>2017</v>
      </c>
      <c r="J23" s="62" t="s">
        <v>153</v>
      </c>
      <c r="K23" s="63"/>
      <c r="L23" s="11"/>
      <c r="M23" s="11"/>
      <c r="N23" s="11"/>
      <c r="O23" s="11"/>
      <c r="P23" s="10"/>
      <c r="Q23" s="11"/>
      <c r="R23" s="11"/>
      <c r="S23" s="11"/>
      <c r="T23" s="1"/>
      <c r="U23" s="11"/>
      <c r="V23" s="11"/>
      <c r="W23" s="11"/>
      <c r="X23" s="11"/>
      <c r="Y23" s="11"/>
      <c r="Z23" s="11"/>
      <c r="AA23" s="1"/>
      <c r="AB23" s="11"/>
      <c r="AC23" s="11"/>
      <c r="AD23" s="11"/>
      <c r="AE23" s="11"/>
      <c r="AF23" s="11"/>
      <c r="AG23" s="11"/>
      <c r="AH23" s="11">
        <v>45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</row>
    <row r="24" spans="1:46" s="5" customFormat="1" ht="13.5" customHeight="1">
      <c r="A24" s="1"/>
      <c r="B24" s="4">
        <f>SUM(K24:AV24)</f>
        <v>15</v>
      </c>
      <c r="C24" s="4">
        <f>COUNT(K24:AV24)</f>
        <v>1</v>
      </c>
      <c r="D24" s="4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</f>
        <v>15</v>
      </c>
      <c r="E24" s="4">
        <f>IF(COUNT(K24:AV24)&lt;11,IF(COUNT(K24:AT24)&gt;6,(COUNT(K24:AT24)-7),0)*20,80)</f>
        <v>0</v>
      </c>
      <c r="F24" s="25">
        <f>D24+E24</f>
        <v>15</v>
      </c>
      <c r="G24" s="23" t="s">
        <v>392</v>
      </c>
      <c r="H24" s="23" t="s">
        <v>393</v>
      </c>
      <c r="I24" s="23">
        <v>2004</v>
      </c>
      <c r="J24" s="23" t="s">
        <v>334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0">
        <v>15</v>
      </c>
      <c r="AP24" s="11"/>
      <c r="AQ24" s="11"/>
      <c r="AR24" s="11"/>
      <c r="AS24" s="11"/>
      <c r="AT24" s="11"/>
    </row>
    <row r="25" spans="1:46" s="5" customFormat="1" ht="13.5" customHeight="1">
      <c r="A25" s="11"/>
      <c r="B25" s="4">
        <f>SUM(K25:AV25)</f>
        <v>46</v>
      </c>
      <c r="C25" s="3">
        <f>COUNT(K25:AV25)</f>
        <v>1</v>
      </c>
      <c r="D25" s="4">
        <v>0</v>
      </c>
      <c r="E25" s="3">
        <f>IF(COUNT(K25:AV25)&lt;11,IF(COUNT(K25:AT25)&gt;6,(COUNT(K25:AT25)-7),0)*20,80)</f>
        <v>0</v>
      </c>
      <c r="F25" s="25">
        <f>D25+E25</f>
        <v>0</v>
      </c>
      <c r="G25" s="67" t="s">
        <v>441</v>
      </c>
      <c r="H25" s="67" t="s">
        <v>272</v>
      </c>
      <c r="I25" s="67">
        <v>2005</v>
      </c>
      <c r="J25" s="67" t="s">
        <v>442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>
        <v>46</v>
      </c>
      <c r="AT25" s="11"/>
    </row>
    <row r="26" spans="1:48" s="5" customFormat="1" ht="13.5" customHeight="1">
      <c r="A26" s="1"/>
      <c r="B26" s="4">
        <f>SUM(K26:AV26)</f>
        <v>10</v>
      </c>
      <c r="C26" s="4">
        <f>COUNT(K26:AV26)</f>
        <v>1</v>
      </c>
      <c r="D26" s="4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</f>
        <v>10</v>
      </c>
      <c r="E26" s="4">
        <f>IF(COUNT(K26:AV26)&lt;11,IF(COUNT(K26:AT26)&gt;6,(COUNT(K26:AT26)-7),0)*20,80)</f>
        <v>0</v>
      </c>
      <c r="F26" s="25">
        <f>D26+E26</f>
        <v>10</v>
      </c>
      <c r="G26" s="23" t="s">
        <v>403</v>
      </c>
      <c r="H26" s="23" t="s">
        <v>404</v>
      </c>
      <c r="I26" s="23">
        <v>2005</v>
      </c>
      <c r="J26" s="23" t="s">
        <v>334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0">
        <v>10</v>
      </c>
      <c r="AP26" s="11"/>
      <c r="AQ26" s="11"/>
      <c r="AR26" s="11"/>
      <c r="AS26" s="11"/>
      <c r="AT26" s="11"/>
      <c r="AU26" s="11"/>
      <c r="AV26" s="3"/>
    </row>
    <row r="27" spans="1:48" s="5" customFormat="1" ht="13.5" customHeight="1">
      <c r="A27" s="1"/>
      <c r="B27" s="4">
        <f>SUM(K27:AV27)</f>
        <v>49</v>
      </c>
      <c r="C27" s="4">
        <f>COUNT(K27:AV27)</f>
        <v>1</v>
      </c>
      <c r="D27" s="4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</f>
        <v>49</v>
      </c>
      <c r="E27" s="4">
        <f>IF(COUNT(K27:AV27)&lt;11,IF(COUNT(K27:AT27)&gt;6,(COUNT(K27:AT27)-7),0)*20,80)</f>
        <v>0</v>
      </c>
      <c r="F27" s="25">
        <f>D27+E27</f>
        <v>49</v>
      </c>
      <c r="G27" s="13" t="s">
        <v>68</v>
      </c>
      <c r="H27" s="13" t="s">
        <v>261</v>
      </c>
      <c r="I27" s="12">
        <v>2004</v>
      </c>
      <c r="J27" s="13" t="s">
        <v>262</v>
      </c>
      <c r="K27" s="10"/>
      <c r="L27" s="11"/>
      <c r="M27" s="11"/>
      <c r="N27" s="7">
        <v>49</v>
      </c>
      <c r="O27" s="11"/>
      <c r="P27" s="11"/>
      <c r="Q27" s="11"/>
      <c r="R27" s="11"/>
      <c r="S27" s="11"/>
      <c r="T27" s="1"/>
      <c r="U27" s="7"/>
      <c r="V27" s="11"/>
      <c r="W27" s="11"/>
      <c r="X27" s="11"/>
      <c r="Y27" s="3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</row>
    <row r="28" spans="1:48" s="5" customFormat="1" ht="13.5" customHeight="1">
      <c r="A28" s="1"/>
      <c r="B28" s="4">
        <f>SUM(K28:AV28)</f>
        <v>46</v>
      </c>
      <c r="C28" s="4">
        <f>COUNT(K28:AV28)</f>
        <v>1</v>
      </c>
      <c r="D28" s="4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</f>
        <v>46</v>
      </c>
      <c r="E28" s="4">
        <f>IF(COUNT(K28:AV28)&lt;11,IF(COUNT(K28:AT28)&gt;6,(COUNT(K28:AT28)-7),0)*20,80)</f>
        <v>0</v>
      </c>
      <c r="F28" s="25">
        <f>D28+E28</f>
        <v>46</v>
      </c>
      <c r="G28" s="12" t="s">
        <v>68</v>
      </c>
      <c r="H28" s="22" t="s">
        <v>49</v>
      </c>
      <c r="I28" s="12"/>
      <c r="J28" s="22" t="s">
        <v>48</v>
      </c>
      <c r="K28" s="10"/>
      <c r="L28" s="2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>
        <v>46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1:47" s="5" customFormat="1" ht="13.5" customHeight="1">
      <c r="A29" s="1"/>
      <c r="B29" s="4">
        <f>SUM(K29:AV29)</f>
        <v>47</v>
      </c>
      <c r="C29" s="4">
        <f>COUNT(K29:AV29)</f>
        <v>1</v>
      </c>
      <c r="D29" s="4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</f>
        <v>47</v>
      </c>
      <c r="E29" s="4">
        <f>IF(COUNT(K29:AV29)&lt;11,IF(COUNT(K29:AT29)&gt;6,(COUNT(K29:AT29)-7),0)*20,80)</f>
        <v>0</v>
      </c>
      <c r="F29" s="25">
        <f>D29+E29</f>
        <v>47</v>
      </c>
      <c r="G29" s="56" t="s">
        <v>127</v>
      </c>
      <c r="H29" s="56" t="s">
        <v>128</v>
      </c>
      <c r="I29" s="56">
        <v>2005</v>
      </c>
      <c r="J29" s="56" t="s">
        <v>129</v>
      </c>
      <c r="K29" s="10"/>
      <c r="L29" s="10"/>
      <c r="M29" s="10"/>
      <c r="N29" s="10"/>
      <c r="O29" s="10"/>
      <c r="P29" s="10"/>
      <c r="Q29" s="10"/>
      <c r="R29" s="10"/>
      <c r="S29" s="10"/>
      <c r="T29" s="1"/>
      <c r="U29" s="10"/>
      <c r="V29" s="11">
        <v>47</v>
      </c>
      <c r="W29" s="10"/>
      <c r="X29" s="10"/>
      <c r="Y29" s="10"/>
      <c r="Z29" s="10"/>
      <c r="AA29" s="10"/>
      <c r="AB29" s="11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4"/>
    </row>
    <row r="30" spans="1:48" s="5" customFormat="1" ht="13.5" customHeight="1">
      <c r="A30" s="1"/>
      <c r="B30" s="4">
        <f>SUM(K30:AV30)</f>
        <v>42</v>
      </c>
      <c r="C30" s="4">
        <f>COUNT(K30:AV30)</f>
        <v>1</v>
      </c>
      <c r="D30" s="4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</f>
        <v>42</v>
      </c>
      <c r="E30" s="4">
        <f>IF(COUNT(K30:AV30)&lt;11,IF(COUNT(K30:AT30)&gt;6,(COUNT(K30:AT30)-7),0)*20,80)</f>
        <v>0</v>
      </c>
      <c r="F30" s="25">
        <f>D30+E30</f>
        <v>42</v>
      </c>
      <c r="G30" s="23" t="s">
        <v>347</v>
      </c>
      <c r="H30" s="23" t="s">
        <v>348</v>
      </c>
      <c r="I30" s="23">
        <v>2004</v>
      </c>
      <c r="J30" s="23" t="s">
        <v>334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0">
        <v>42</v>
      </c>
      <c r="AP30" s="11"/>
      <c r="AQ30" s="11"/>
      <c r="AR30" s="11"/>
      <c r="AS30" s="11"/>
      <c r="AT30" s="11"/>
      <c r="AU30" s="11"/>
      <c r="AV30" s="11"/>
    </row>
    <row r="31" spans="1:48" s="10" customFormat="1" ht="13.5" customHeight="1">
      <c r="A31" s="1"/>
      <c r="B31" s="4">
        <f>SUM(K31:AV31)</f>
        <v>46</v>
      </c>
      <c r="C31" s="4">
        <f>COUNT(K31:AV31)</f>
        <v>1</v>
      </c>
      <c r="D31" s="4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</f>
        <v>46</v>
      </c>
      <c r="E31" s="4">
        <f>IF(COUNT(K31:AV31)&lt;11,IF(COUNT(K31:AT31)&gt;6,(COUNT(K31:AT31)-7),0)*20,80)</f>
        <v>0</v>
      </c>
      <c r="F31" s="25">
        <f>D31+E31</f>
        <v>46</v>
      </c>
      <c r="G31" s="56" t="s">
        <v>130</v>
      </c>
      <c r="H31" s="56" t="s">
        <v>131</v>
      </c>
      <c r="I31" s="56">
        <v>2005</v>
      </c>
      <c r="J31" s="57"/>
      <c r="L31" s="11"/>
      <c r="M31" s="11"/>
      <c r="N31" s="11"/>
      <c r="O31" s="11"/>
      <c r="P31" s="11"/>
      <c r="Q31" s="11"/>
      <c r="R31" s="11"/>
      <c r="S31" s="11"/>
      <c r="T31" s="1"/>
      <c r="U31" s="7"/>
      <c r="V31" s="11">
        <v>46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</row>
    <row r="32" spans="1:48" s="10" customFormat="1" ht="13.5" customHeight="1">
      <c r="A32" s="1"/>
      <c r="B32" s="4">
        <f>SUM(K32:AV32)</f>
        <v>40</v>
      </c>
      <c r="C32" s="4">
        <f>COUNT(K32:AV32)</f>
        <v>1</v>
      </c>
      <c r="D32" s="4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</f>
        <v>40</v>
      </c>
      <c r="E32" s="4">
        <f>IF(COUNT(K32:AV32)&lt;11,IF(COUNT(K32:AT32)&gt;6,(COUNT(K32:AT32)-7),0)*20,80)</f>
        <v>0</v>
      </c>
      <c r="F32" s="25">
        <f>D32+E32</f>
        <v>40</v>
      </c>
      <c r="G32" s="66" t="s">
        <v>285</v>
      </c>
      <c r="H32" s="66" t="s">
        <v>286</v>
      </c>
      <c r="I32" s="66">
        <v>2004</v>
      </c>
      <c r="J32" s="66"/>
      <c r="K32" s="29"/>
      <c r="L32" s="11">
        <v>40</v>
      </c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4"/>
      <c r="AV32" s="5"/>
    </row>
    <row r="33" spans="1:48" s="10" customFormat="1" ht="13.5" customHeight="1">
      <c r="A33" s="11"/>
      <c r="B33" s="4">
        <f>SUM(K33:AV33)</f>
        <v>49</v>
      </c>
      <c r="C33" s="4">
        <f>COUNT(K33:AV33)</f>
        <v>1</v>
      </c>
      <c r="D33" s="4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</f>
        <v>49</v>
      </c>
      <c r="E33" s="4">
        <f>IF(COUNT(K33:AV33)&lt;11,IF(COUNT(K33:AT33)&gt;6,(COUNT(K33:AT33)-7),0)*20,80)</f>
        <v>0</v>
      </c>
      <c r="F33" s="25">
        <f>D33+E33</f>
        <v>49</v>
      </c>
      <c r="G33" s="13" t="s">
        <v>446</v>
      </c>
      <c r="H33" s="13" t="s">
        <v>447</v>
      </c>
      <c r="I33" s="12">
        <v>2004</v>
      </c>
      <c r="J33" s="13" t="s">
        <v>448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3"/>
      <c r="AR33" s="11"/>
      <c r="AS33" s="11"/>
      <c r="AT33" s="11">
        <v>49</v>
      </c>
      <c r="AU33" s="11"/>
      <c r="AV33" s="11"/>
    </row>
    <row r="34" spans="1:46" s="10" customFormat="1" ht="13.5" customHeight="1">
      <c r="A34" s="11"/>
      <c r="B34" s="4">
        <f>SUM(K34:AV34)</f>
        <v>45</v>
      </c>
      <c r="C34" s="4">
        <f>COUNT(K34:AV34)</f>
        <v>1</v>
      </c>
      <c r="D34" s="4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</f>
        <v>45</v>
      </c>
      <c r="E34" s="4">
        <f>IF(COUNT(K34:AV34)&lt;11,IF(COUNT(K34:AT34)&gt;6,(COUNT(K34:AT34)-7),0)*20,80)</f>
        <v>0</v>
      </c>
      <c r="F34" s="25">
        <f>D34+E34</f>
        <v>45</v>
      </c>
      <c r="G34" s="13" t="s">
        <v>452</v>
      </c>
      <c r="H34" s="13" t="s">
        <v>453</v>
      </c>
      <c r="I34" s="12">
        <v>2005</v>
      </c>
      <c r="J34" s="13" t="s">
        <v>153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>
        <v>45</v>
      </c>
    </row>
    <row r="35" spans="1:46" s="10" customFormat="1" ht="13.5" customHeight="1">
      <c r="A35" s="1"/>
      <c r="B35" s="4">
        <f>SUM(K35:AV35)</f>
        <v>16</v>
      </c>
      <c r="C35" s="4">
        <f>COUNT(K35:AV35)</f>
        <v>1</v>
      </c>
      <c r="D35" s="4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</f>
        <v>16</v>
      </c>
      <c r="E35" s="4">
        <f>IF(COUNT(K35:AV35)&lt;11,IF(COUNT(K35:AT35)&gt;6,(COUNT(K35:AT35)-7),0)*20,80)</f>
        <v>0</v>
      </c>
      <c r="F35" s="25">
        <f>D35+E35</f>
        <v>16</v>
      </c>
      <c r="G35" s="23" t="s">
        <v>390</v>
      </c>
      <c r="H35" s="23" t="s">
        <v>391</v>
      </c>
      <c r="I35" s="23">
        <v>2005</v>
      </c>
      <c r="J35" s="23" t="s">
        <v>334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0">
        <v>16</v>
      </c>
      <c r="AP35" s="11"/>
      <c r="AQ35" s="11"/>
      <c r="AR35" s="11"/>
      <c r="AS35" s="11"/>
      <c r="AT35" s="11"/>
    </row>
    <row r="36" spans="1:46" s="10" customFormat="1" ht="13.5" customHeight="1">
      <c r="A36" s="1"/>
      <c r="B36" s="4">
        <f>SUM(K36:AV36)</f>
        <v>49</v>
      </c>
      <c r="C36" s="4">
        <f>COUNT(K36:AV36)</f>
        <v>1</v>
      </c>
      <c r="D36" s="4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</f>
        <v>49</v>
      </c>
      <c r="E36" s="4">
        <f>IF(COUNT(K36:AV36)&lt;11,IF(COUNT(K36:AT36)&gt;6,(COUNT(K36:AT36)-7),0)*20,80)</f>
        <v>0</v>
      </c>
      <c r="F36" s="25">
        <f>D36+E36</f>
        <v>49</v>
      </c>
      <c r="G36" s="22" t="s">
        <v>115</v>
      </c>
      <c r="H36" s="22" t="s">
        <v>116</v>
      </c>
      <c r="I36" s="22">
        <v>2005</v>
      </c>
      <c r="J36" s="22"/>
      <c r="K36" s="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3"/>
      <c r="AA36" s="3"/>
      <c r="AB36" s="3"/>
      <c r="AC36" s="11"/>
      <c r="AD36" s="11"/>
      <c r="AE36" s="11">
        <v>49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8" s="10" customFormat="1" ht="12.75">
      <c r="A37" s="1"/>
      <c r="B37" s="4">
        <f>SUM(K37:AV37)</f>
        <v>45</v>
      </c>
      <c r="C37" s="4">
        <f>COUNT(K37:AV37)</f>
        <v>1</v>
      </c>
      <c r="D37" s="4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</f>
        <v>45</v>
      </c>
      <c r="E37" s="4">
        <f>IF(COUNT(K37:AV37)&lt;11,IF(COUNT(K37:AT37)&gt;6,(COUNT(K37:AT37)-7),0)*20,80)</f>
        <v>0</v>
      </c>
      <c r="F37" s="25">
        <f>D37+E37</f>
        <v>45</v>
      </c>
      <c r="G37" s="12" t="s">
        <v>273</v>
      </c>
      <c r="H37" s="12" t="s">
        <v>274</v>
      </c>
      <c r="I37" s="12">
        <v>2004</v>
      </c>
      <c r="J37" s="12" t="s">
        <v>275</v>
      </c>
      <c r="K37" s="1"/>
      <c r="L37" s="1">
        <v>45</v>
      </c>
      <c r="M37" s="3"/>
      <c r="N37" s="3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</row>
    <row r="38" spans="1:48" s="10" customFormat="1" ht="12.75">
      <c r="A38" s="1"/>
      <c r="B38" s="4">
        <f>SUM(K38:AV38)</f>
        <v>26</v>
      </c>
      <c r="C38" s="4">
        <f>COUNT(K38:AV38)</f>
        <v>1</v>
      </c>
      <c r="D38" s="4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</f>
        <v>26</v>
      </c>
      <c r="E38" s="4">
        <f>IF(COUNT(K38:AV38)&lt;11,IF(COUNT(K38:AT38)&gt;6,(COUNT(K38:AT38)-7),0)*20,80)</f>
        <v>0</v>
      </c>
      <c r="F38" s="25">
        <f>D38+E38</f>
        <v>26</v>
      </c>
      <c r="G38" s="23" t="s">
        <v>226</v>
      </c>
      <c r="H38" s="23" t="s">
        <v>227</v>
      </c>
      <c r="I38" s="23">
        <v>2005</v>
      </c>
      <c r="J38" s="23" t="s">
        <v>218</v>
      </c>
      <c r="K38" s="1">
        <v>26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1:46" s="10" customFormat="1" ht="12.75">
      <c r="A39" s="1"/>
      <c r="B39" s="4">
        <f>SUM(K39:AV39)</f>
        <v>37</v>
      </c>
      <c r="C39" s="4">
        <f>COUNT(K39:AV39)</f>
        <v>1</v>
      </c>
      <c r="D39" s="4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</f>
        <v>37</v>
      </c>
      <c r="E39" s="4">
        <f>IF(COUNT(K39:AV39)&lt;11,IF(COUNT(K39:AT39)&gt;6,(COUNT(K39:AT39)-7),0)*20,80)</f>
        <v>0</v>
      </c>
      <c r="F39" s="25">
        <f>D39+E39</f>
        <v>37</v>
      </c>
      <c r="G39" s="23" t="s">
        <v>357</v>
      </c>
      <c r="H39" s="23" t="s">
        <v>264</v>
      </c>
      <c r="I39" s="23">
        <v>2005</v>
      </c>
      <c r="J39" s="23" t="s">
        <v>334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0">
        <v>37</v>
      </c>
      <c r="AP39" s="11"/>
      <c r="AQ39" s="11"/>
      <c r="AR39" s="11"/>
      <c r="AS39" s="11"/>
      <c r="AT39" s="11"/>
    </row>
    <row r="40" spans="1:48" s="10" customFormat="1" ht="12.75">
      <c r="A40" s="1"/>
      <c r="B40" s="4">
        <f>SUM(K40:AV40)</f>
        <v>38</v>
      </c>
      <c r="C40" s="4">
        <f>COUNT(K40:AV40)</f>
        <v>1</v>
      </c>
      <c r="D40" s="4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</f>
        <v>38</v>
      </c>
      <c r="E40" s="4">
        <f>IF(COUNT(K40:AV40)&lt;11,IF(COUNT(K40:AT40)&gt;6,(COUNT(K40:AT40)-7),0)*20,80)</f>
        <v>0</v>
      </c>
      <c r="F40" s="25">
        <f>D40+E40</f>
        <v>38</v>
      </c>
      <c r="G40" s="23" t="s">
        <v>355</v>
      </c>
      <c r="H40" s="23" t="s">
        <v>356</v>
      </c>
      <c r="I40" s="23">
        <v>2005</v>
      </c>
      <c r="J40" s="23" t="s">
        <v>334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0">
        <v>38</v>
      </c>
      <c r="AP40" s="11"/>
      <c r="AQ40" s="11"/>
      <c r="AR40" s="11"/>
      <c r="AS40" s="11"/>
      <c r="AT40" s="11"/>
      <c r="AU40" s="11"/>
      <c r="AV40" s="11"/>
    </row>
    <row r="41" spans="1:48" s="10" customFormat="1" ht="12.75">
      <c r="A41" s="1"/>
      <c r="B41" s="4">
        <f>SUM(K41:AV41)</f>
        <v>0</v>
      </c>
      <c r="C41" s="4">
        <f>COUNT(K41:AV41)</f>
        <v>1</v>
      </c>
      <c r="D41" s="4">
        <v>0</v>
      </c>
      <c r="E41" s="4">
        <f>IF(COUNT(K41:AV41)&lt;11,IF(COUNT(K41:AT41)&gt;6,(COUNT(K41:AT41)-7),0)*20,80)</f>
        <v>0</v>
      </c>
      <c r="F41" s="25">
        <f>D41+E41</f>
        <v>0</v>
      </c>
      <c r="G41" s="23" t="s">
        <v>424</v>
      </c>
      <c r="H41" s="23" t="s">
        <v>356</v>
      </c>
      <c r="I41" s="23">
        <v>2004</v>
      </c>
      <c r="J41" s="23" t="s">
        <v>334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0">
        <v>0</v>
      </c>
      <c r="AP41" s="11"/>
      <c r="AQ41" s="11"/>
      <c r="AR41" s="11"/>
      <c r="AS41" s="11"/>
      <c r="AT41" s="11"/>
      <c r="AU41" s="5"/>
      <c r="AV41" s="5"/>
    </row>
    <row r="42" spans="1:20" s="10" customFormat="1" ht="12.75">
      <c r="A42" s="1"/>
      <c r="B42" s="4">
        <f>SUM(K42:AV42)</f>
        <v>43</v>
      </c>
      <c r="C42" s="4">
        <f>COUNT(K42:AV42)</f>
        <v>1</v>
      </c>
      <c r="D42" s="4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</f>
        <v>43</v>
      </c>
      <c r="E42" s="4">
        <f>IF(COUNT(K42:AV42)&lt;11,IF(COUNT(K42:AT42)&gt;6,(COUNT(K42:AT42)-7),0)*20,80)</f>
        <v>0</v>
      </c>
      <c r="F42" s="25">
        <f>D42+E42</f>
        <v>43</v>
      </c>
      <c r="G42" s="12" t="s">
        <v>278</v>
      </c>
      <c r="H42" s="12" t="s">
        <v>279</v>
      </c>
      <c r="I42" s="12">
        <v>2004</v>
      </c>
      <c r="J42" s="12" t="s">
        <v>280</v>
      </c>
      <c r="K42" s="1"/>
      <c r="L42" s="1">
        <v>43</v>
      </c>
      <c r="O42" s="11"/>
      <c r="T42" s="11"/>
    </row>
    <row r="43" spans="1:46" s="10" customFormat="1" ht="12.75">
      <c r="A43" s="1"/>
      <c r="B43" s="4">
        <f>SUM(K43:AV43)</f>
        <v>0</v>
      </c>
      <c r="C43" s="4">
        <f>COUNT(K43:AV43)</f>
        <v>1</v>
      </c>
      <c r="D43" s="4">
        <v>0</v>
      </c>
      <c r="E43" s="4">
        <f>IF(COUNT(K43:AV43)&lt;11,IF(COUNT(K43:AT43)&gt;6,(COUNT(K43:AT43)-7),0)*20,80)</f>
        <v>0</v>
      </c>
      <c r="F43" s="25">
        <f>D43+E43</f>
        <v>0</v>
      </c>
      <c r="G43" s="23" t="s">
        <v>428</v>
      </c>
      <c r="H43" s="23" t="s">
        <v>429</v>
      </c>
      <c r="I43" s="23">
        <v>2005</v>
      </c>
      <c r="J43" s="23" t="s">
        <v>334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0">
        <v>0</v>
      </c>
      <c r="AP43" s="11"/>
      <c r="AQ43" s="11"/>
      <c r="AR43" s="11"/>
      <c r="AS43" s="11"/>
      <c r="AT43" s="11"/>
    </row>
    <row r="44" spans="1:48" s="10" customFormat="1" ht="12.75">
      <c r="A44" s="1"/>
      <c r="B44" s="4">
        <f>SUM(K44:AV44)</f>
        <v>43</v>
      </c>
      <c r="C44" s="4">
        <f>COUNT(K44:AV44)</f>
        <v>1</v>
      </c>
      <c r="D44" s="4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</f>
        <v>43</v>
      </c>
      <c r="E44" s="4">
        <f>IF(COUNT(K44:AV44)&lt;11,IF(COUNT(K44:AT44)&gt;6,(COUNT(K44:AT44)-7),0)*20,80)</f>
        <v>0</v>
      </c>
      <c r="F44" s="25">
        <f>D44+E44</f>
        <v>43</v>
      </c>
      <c r="G44" s="23" t="s">
        <v>183</v>
      </c>
      <c r="H44" s="23" t="s">
        <v>184</v>
      </c>
      <c r="I44" s="23">
        <v>2004</v>
      </c>
      <c r="J44" s="23" t="s">
        <v>172</v>
      </c>
      <c r="K44" s="1">
        <v>43</v>
      </c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1"/>
      <c r="AV44" s="11"/>
    </row>
    <row r="45" spans="1:48" s="10" customFormat="1" ht="12.75">
      <c r="A45" s="1"/>
      <c r="B45" s="4">
        <f>SUM(K45:AV45)</f>
        <v>21</v>
      </c>
      <c r="C45" s="4">
        <f>COUNT(K45:AV45)</f>
        <v>1</v>
      </c>
      <c r="D45" s="4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</f>
        <v>21</v>
      </c>
      <c r="E45" s="4">
        <f>IF(COUNT(K45:AV45)&lt;11,IF(COUNT(K45:AT45)&gt;6,(COUNT(K45:AT45)-7),0)*20,80)</f>
        <v>0</v>
      </c>
      <c r="F45" s="25">
        <f>D45+E45</f>
        <v>21</v>
      </c>
      <c r="G45" s="23" t="s">
        <v>383</v>
      </c>
      <c r="H45" s="23" t="s">
        <v>384</v>
      </c>
      <c r="I45" s="23">
        <v>2005</v>
      </c>
      <c r="J45" s="23" t="s">
        <v>334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0">
        <v>21</v>
      </c>
      <c r="AP45" s="11"/>
      <c r="AQ45" s="11"/>
      <c r="AR45" s="11"/>
      <c r="AS45" s="11"/>
      <c r="AT45" s="11"/>
      <c r="AU45" s="11"/>
      <c r="AV45" s="3"/>
    </row>
    <row r="46" spans="1:48" s="10" customFormat="1" ht="12.75">
      <c r="A46" s="1"/>
      <c r="B46" s="4">
        <f>SUM(K46:AV46)</f>
        <v>0</v>
      </c>
      <c r="C46" s="4">
        <f>COUNT(K46:AV46)</f>
        <v>1</v>
      </c>
      <c r="D46" s="4">
        <v>0</v>
      </c>
      <c r="E46" s="4">
        <f>IF(COUNT(K46:AV46)&lt;11,IF(COUNT(K46:AT46)&gt;6,(COUNT(K46:AT46)-7),0)*20,80)</f>
        <v>0</v>
      </c>
      <c r="F46" s="25">
        <f>D46+E46</f>
        <v>0</v>
      </c>
      <c r="G46" s="23" t="s">
        <v>425</v>
      </c>
      <c r="H46" s="23" t="s">
        <v>426</v>
      </c>
      <c r="I46" s="23">
        <v>2005</v>
      </c>
      <c r="J46" s="23" t="s">
        <v>334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0">
        <v>0</v>
      </c>
      <c r="AP46" s="11"/>
      <c r="AQ46" s="11"/>
      <c r="AR46" s="11"/>
      <c r="AS46" s="11"/>
      <c r="AT46" s="11"/>
      <c r="AU46" s="11"/>
      <c r="AV46" s="11"/>
    </row>
    <row r="47" spans="1:48" s="10" customFormat="1" ht="12.75">
      <c r="A47" s="1"/>
      <c r="B47" s="4">
        <f>SUM(K47:AV47)</f>
        <v>36</v>
      </c>
      <c r="C47" s="4">
        <f>COUNT(K47:AV47)</f>
        <v>1</v>
      </c>
      <c r="D47" s="4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</f>
        <v>36</v>
      </c>
      <c r="E47" s="4">
        <f>IF(COUNT(K47:AV47)&lt;11,IF(COUNT(K47:AT47)&gt;6,(COUNT(K47:AT47)-7),0)*20,80)</f>
        <v>0</v>
      </c>
      <c r="F47" s="25">
        <f>D47+E47</f>
        <v>36</v>
      </c>
      <c r="G47" s="23" t="s">
        <v>201</v>
      </c>
      <c r="H47" s="23" t="s">
        <v>202</v>
      </c>
      <c r="I47" s="23">
        <v>2004</v>
      </c>
      <c r="J47" s="23" t="s">
        <v>203</v>
      </c>
      <c r="K47" s="1">
        <v>36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4"/>
      <c r="AV47" s="4"/>
    </row>
    <row r="48" spans="1:46" s="10" customFormat="1" ht="12.75">
      <c r="A48" s="1"/>
      <c r="B48" s="4">
        <f>SUM(K48:AV48)</f>
        <v>49</v>
      </c>
      <c r="C48" s="4">
        <f>COUNT(K48:AV48)</f>
        <v>1</v>
      </c>
      <c r="D48" s="4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</f>
        <v>49</v>
      </c>
      <c r="E48" s="4">
        <f>IF(COUNT(K48:AV48)&lt;11,IF(COUNT(K48:AT48)&gt;6,(COUNT(K48:AT48)-7),0)*20,80)</f>
        <v>0</v>
      </c>
      <c r="F48" s="25">
        <f>D48+E48</f>
        <v>49</v>
      </c>
      <c r="G48" s="59" t="s">
        <v>309</v>
      </c>
      <c r="H48" s="60" t="s">
        <v>310</v>
      </c>
      <c r="I48" s="61">
        <f>2017-P48</f>
        <v>2017</v>
      </c>
      <c r="J48" s="62" t="s">
        <v>153</v>
      </c>
      <c r="K48" s="63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>
        <v>49</v>
      </c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24" s="10" customFormat="1" ht="12.75">
      <c r="A49" s="1"/>
      <c r="B49" s="4">
        <f>SUM(K49:AV49)</f>
        <v>46</v>
      </c>
      <c r="C49" s="4">
        <f>COUNT(K49:AV49)</f>
        <v>1</v>
      </c>
      <c r="D49" s="4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</f>
        <v>46</v>
      </c>
      <c r="E49" s="4">
        <f>IF(COUNT(K49:AV49)&lt;11,IF(COUNT(K49:AT49)&gt;6,(COUNT(K49:AT49)-7),0)*20,80)</f>
        <v>0</v>
      </c>
      <c r="F49" s="25">
        <f>D49+E49</f>
        <v>46</v>
      </c>
      <c r="G49" s="13" t="s">
        <v>245</v>
      </c>
      <c r="H49" s="12" t="s">
        <v>246</v>
      </c>
      <c r="I49" s="12">
        <v>2005</v>
      </c>
      <c r="J49" s="13" t="s">
        <v>247</v>
      </c>
      <c r="K49" s="11"/>
      <c r="L49" s="1"/>
      <c r="M49" s="1">
        <v>46</v>
      </c>
      <c r="O49" s="1"/>
      <c r="V49" s="7"/>
      <c r="X49" s="11"/>
    </row>
    <row r="50" spans="1:48" s="10" customFormat="1" ht="12.75">
      <c r="A50" s="1"/>
      <c r="B50" s="4">
        <f>SUM(K50:AV50)</f>
        <v>35</v>
      </c>
      <c r="C50" s="4">
        <f>COUNT(K50:AV50)</f>
        <v>1</v>
      </c>
      <c r="D50" s="4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</f>
        <v>35</v>
      </c>
      <c r="E50" s="4">
        <f>IF(COUNT(K50:AV50)&lt;11,IF(COUNT(K50:AT50)&gt;6,(COUNT(K50:AT50)-7),0)*20,80)</f>
        <v>0</v>
      </c>
      <c r="F50" s="25">
        <f>D50+E50</f>
        <v>35</v>
      </c>
      <c r="G50" s="23" t="s">
        <v>360</v>
      </c>
      <c r="H50" s="23" t="s">
        <v>361</v>
      </c>
      <c r="I50" s="23">
        <v>2005</v>
      </c>
      <c r="J50" s="23" t="s">
        <v>334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0">
        <v>35</v>
      </c>
      <c r="AP50" s="11"/>
      <c r="AQ50" s="11"/>
      <c r="AR50" s="11"/>
      <c r="AS50" s="11"/>
      <c r="AT50" s="11"/>
      <c r="AU50" s="11"/>
      <c r="AV50" s="11"/>
    </row>
    <row r="51" spans="1:22" s="10" customFormat="1" ht="15">
      <c r="A51" s="1"/>
      <c r="B51" s="4">
        <f>SUM(K51:AV51)</f>
        <v>45</v>
      </c>
      <c r="C51" s="4">
        <f>COUNT(K51:AV51)</f>
        <v>1</v>
      </c>
      <c r="D51" s="4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</f>
        <v>45</v>
      </c>
      <c r="E51" s="4">
        <f>IF(COUNT(K51:AV51)&lt;11,IF(COUNT(K51:AT51)&gt;6,(COUNT(K51:AT51)-7),0)*20,80)</f>
        <v>0</v>
      </c>
      <c r="F51" s="25">
        <f>D51+E51</f>
        <v>45</v>
      </c>
      <c r="G51" s="56" t="s">
        <v>132</v>
      </c>
      <c r="H51" s="56" t="s">
        <v>131</v>
      </c>
      <c r="I51" s="56">
        <v>2004</v>
      </c>
      <c r="J51" s="56" t="s">
        <v>133</v>
      </c>
      <c r="O51" s="11"/>
      <c r="T51" s="1"/>
      <c r="V51" s="11">
        <v>45</v>
      </c>
    </row>
    <row r="52" spans="1:46" s="10" customFormat="1" ht="12.75">
      <c r="A52" s="1"/>
      <c r="B52" s="4">
        <f>SUM(K52:AV52)</f>
        <v>43</v>
      </c>
      <c r="C52" s="4">
        <f>COUNT(K52:AV52)</f>
        <v>1</v>
      </c>
      <c r="D52" s="4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</f>
        <v>43</v>
      </c>
      <c r="E52" s="4">
        <f>IF(COUNT(K52:AV52)&lt;11,IF(COUNT(K52:AT52)&gt;6,(COUNT(K52:AT52)-7),0)*20,80)</f>
        <v>0</v>
      </c>
      <c r="F52" s="25">
        <f>D52+E52</f>
        <v>43</v>
      </c>
      <c r="G52" s="23" t="s">
        <v>345</v>
      </c>
      <c r="H52" s="23" t="s">
        <v>346</v>
      </c>
      <c r="I52" s="23">
        <v>2005</v>
      </c>
      <c r="J52" s="23" t="s">
        <v>334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0">
        <v>43</v>
      </c>
      <c r="AP52" s="11"/>
      <c r="AQ52" s="11"/>
      <c r="AR52" s="11"/>
      <c r="AS52" s="11"/>
      <c r="AT52" s="11"/>
    </row>
    <row r="53" spans="1:46" s="10" customFormat="1" ht="12.75">
      <c r="A53" s="1"/>
      <c r="B53" s="4">
        <f>SUM(K53:AV53)</f>
        <v>50</v>
      </c>
      <c r="C53" s="4">
        <f>COUNT(K53:AV53)</f>
        <v>1</v>
      </c>
      <c r="D53" s="4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</f>
        <v>50</v>
      </c>
      <c r="E53" s="4">
        <f>IF(COUNT(K53:AV53)&lt;11,IF(COUNT(K53:AT53)&gt;6,(COUNT(K53:AT53)-7),0)*20,80)</f>
        <v>0</v>
      </c>
      <c r="F53" s="25">
        <f>D53+E53</f>
        <v>50</v>
      </c>
      <c r="G53" s="55" t="s">
        <v>120</v>
      </c>
      <c r="H53" s="55" t="s">
        <v>121</v>
      </c>
      <c r="I53" s="55"/>
      <c r="J53" s="55" t="s">
        <v>37</v>
      </c>
      <c r="L53" s="1"/>
      <c r="M53" s="1"/>
      <c r="N53" s="1"/>
      <c r="O53" s="1"/>
      <c r="P53" s="1"/>
      <c r="Q53" s="1"/>
      <c r="R53" s="1"/>
      <c r="S53" s="1"/>
      <c r="T53" s="1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>
        <v>50</v>
      </c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8" s="10" customFormat="1" ht="12.75">
      <c r="A54" s="11"/>
      <c r="B54" s="4">
        <f>SUM(K54:AV54)</f>
        <v>49</v>
      </c>
      <c r="C54" s="3">
        <f>COUNT(K54:AV54)</f>
        <v>1</v>
      </c>
      <c r="D54" s="4">
        <v>0</v>
      </c>
      <c r="E54" s="3">
        <f>IF(COUNT(K54:AV54)&lt;11,IF(COUNT(K54:AT54)&gt;6,(COUNT(K54:AT54)-7),0)*20,80)</f>
        <v>0</v>
      </c>
      <c r="F54" s="25">
        <f>D54+E54</f>
        <v>0</v>
      </c>
      <c r="G54" s="12" t="s">
        <v>439</v>
      </c>
      <c r="H54" s="22" t="s">
        <v>440</v>
      </c>
      <c r="I54" s="22">
        <v>2005</v>
      </c>
      <c r="J54" s="22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3">
        <v>49</v>
      </c>
      <c r="AR54" s="11"/>
      <c r="AS54" s="11"/>
      <c r="AT54" s="11"/>
      <c r="AU54" s="11"/>
      <c r="AV54" s="11"/>
    </row>
    <row r="55" spans="1:46" s="10" customFormat="1" ht="12.75">
      <c r="A55" s="1"/>
      <c r="B55" s="4">
        <f>SUM(K55:AV55)</f>
        <v>12</v>
      </c>
      <c r="C55" s="4">
        <f>COUNT(K55:AV55)</f>
        <v>1</v>
      </c>
      <c r="D55" s="4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</f>
        <v>12</v>
      </c>
      <c r="E55" s="4">
        <f>IF(COUNT(K55:AV55)&lt;11,IF(COUNT(K55:AT55)&gt;6,(COUNT(K55:AT55)-7),0)*20,80)</f>
        <v>0</v>
      </c>
      <c r="F55" s="25">
        <f>D55+E55</f>
        <v>12</v>
      </c>
      <c r="G55" s="23" t="s">
        <v>398</v>
      </c>
      <c r="H55" s="23" t="s">
        <v>399</v>
      </c>
      <c r="I55" s="23">
        <v>2005</v>
      </c>
      <c r="J55" s="23" t="s">
        <v>400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0">
        <v>12</v>
      </c>
      <c r="AP55" s="11"/>
      <c r="AQ55" s="11"/>
      <c r="AR55" s="11"/>
      <c r="AS55" s="11"/>
      <c r="AT55" s="11"/>
    </row>
    <row r="56" spans="1:48" s="10" customFormat="1" ht="12.75">
      <c r="A56" s="1"/>
      <c r="B56" s="4">
        <f>SUM(K56:AV56)</f>
        <v>30</v>
      </c>
      <c r="C56" s="4">
        <f>COUNT(K56:AV56)</f>
        <v>1</v>
      </c>
      <c r="D56" s="4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</f>
        <v>30</v>
      </c>
      <c r="E56" s="4">
        <f>IF(COUNT(K56:AV56)&lt;11,IF(COUNT(K56:AT56)&gt;6,(COUNT(K56:AT56)-7),0)*20,80)</f>
        <v>0</v>
      </c>
      <c r="F56" s="25">
        <f>D56+E56</f>
        <v>30</v>
      </c>
      <c r="G56" s="23" t="s">
        <v>216</v>
      </c>
      <c r="H56" s="23" t="s">
        <v>217</v>
      </c>
      <c r="I56" s="23">
        <v>2005</v>
      </c>
      <c r="J56" s="23" t="s">
        <v>218</v>
      </c>
      <c r="K56" s="1">
        <v>30</v>
      </c>
      <c r="L56" s="1"/>
      <c r="M56" s="1"/>
      <c r="N56" s="1"/>
      <c r="P56" s="1"/>
      <c r="Q56" s="1"/>
      <c r="R56" s="1"/>
      <c r="S56" s="1"/>
      <c r="U56" s="1"/>
      <c r="V56" s="1"/>
      <c r="W56" s="1"/>
      <c r="X56" s="1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5"/>
      <c r="AV56" s="5"/>
    </row>
    <row r="57" spans="1:46" s="10" customFormat="1" ht="12.75">
      <c r="A57" s="1"/>
      <c r="B57" s="4">
        <f>SUM(K57:AV57)</f>
        <v>50</v>
      </c>
      <c r="C57" s="4">
        <f>COUNT(K57:AV57)</f>
        <v>1</v>
      </c>
      <c r="D57" s="4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</f>
        <v>50</v>
      </c>
      <c r="E57" s="4">
        <f>IF(COUNT(K57:AV57)&lt;11,IF(COUNT(K57:AT57)&gt;6,(COUNT(K57:AT57)-7),0)*20,80)</f>
        <v>0</v>
      </c>
      <c r="F57" s="25">
        <f>D57+E57</f>
        <v>50</v>
      </c>
      <c r="G57" s="12" t="s">
        <v>320</v>
      </c>
      <c r="H57" s="12" t="s">
        <v>123</v>
      </c>
      <c r="I57" s="65">
        <v>2004</v>
      </c>
      <c r="J57" s="12" t="s">
        <v>321</v>
      </c>
      <c r="K57" s="1"/>
      <c r="L57" s="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>
        <v>50</v>
      </c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s="10" customFormat="1" ht="12.75">
      <c r="A58" s="1"/>
      <c r="B58" s="4">
        <f>SUM(K58:AV58)</f>
        <v>47</v>
      </c>
      <c r="C58" s="4">
        <f>COUNT(K58:AV58)</f>
        <v>1</v>
      </c>
      <c r="D58" s="4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</f>
        <v>47</v>
      </c>
      <c r="E58" s="4">
        <f>IF(COUNT(K58:AV58)&lt;11,IF(COUNT(K58:AT58)&gt;6,(COUNT(K58:AT58)-7),0)*20,80)</f>
        <v>0</v>
      </c>
      <c r="F58" s="25">
        <f>D58+E58</f>
        <v>47</v>
      </c>
      <c r="G58" s="23" t="s">
        <v>337</v>
      </c>
      <c r="H58" s="23" t="s">
        <v>338</v>
      </c>
      <c r="I58" s="23">
        <v>2005</v>
      </c>
      <c r="J58" s="23" t="s">
        <v>334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0">
        <v>47</v>
      </c>
      <c r="AP58" s="11"/>
      <c r="AQ58" s="11"/>
      <c r="AR58" s="11"/>
      <c r="AS58" s="11"/>
      <c r="AT58" s="11"/>
    </row>
    <row r="59" spans="1:48" s="10" customFormat="1" ht="12.75">
      <c r="A59" s="1"/>
      <c r="B59" s="4">
        <f>SUM(K59:AV59)</f>
        <v>49</v>
      </c>
      <c r="C59" s="4">
        <f>COUNT(K59:AV59)</f>
        <v>1</v>
      </c>
      <c r="D59" s="4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</f>
        <v>49</v>
      </c>
      <c r="E59" s="4">
        <f>IF(COUNT(K59:AV59)&lt;11,IF(COUNT(K59:AT59)&gt;6,(COUNT(K59:AT59)-7),0)*20,80)</f>
        <v>0</v>
      </c>
      <c r="F59" s="25">
        <f>D59+E59</f>
        <v>49</v>
      </c>
      <c r="G59" s="23" t="s">
        <v>167</v>
      </c>
      <c r="H59" s="23" t="s">
        <v>168</v>
      </c>
      <c r="I59" s="23">
        <v>2004</v>
      </c>
      <c r="J59" s="23" t="s">
        <v>169</v>
      </c>
      <c r="K59" s="1">
        <v>49</v>
      </c>
      <c r="L59" s="1"/>
      <c r="M59" s="1"/>
      <c r="N59" s="1"/>
      <c r="P59" s="1"/>
      <c r="R59" s="1"/>
      <c r="S59" s="1"/>
      <c r="T59" s="1"/>
      <c r="U59" s="1"/>
      <c r="V59" s="1"/>
      <c r="W59" s="1"/>
      <c r="X59" s="1"/>
      <c r="Y59" s="1"/>
      <c r="AA59" s="28"/>
      <c r="AB59" s="1"/>
      <c r="AC59" s="28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1"/>
      <c r="AV59" s="11"/>
    </row>
    <row r="60" spans="1:48" s="10" customFormat="1" ht="12.75">
      <c r="A60" s="1"/>
      <c r="B60" s="4">
        <f>SUM(K60:AV60)</f>
        <v>45</v>
      </c>
      <c r="C60" s="4">
        <f>COUNT(K60:AV60)</f>
        <v>1</v>
      </c>
      <c r="D60" s="4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</f>
        <v>45</v>
      </c>
      <c r="E60" s="4">
        <f>IF(COUNT(K60:AV60)&lt;11,IF(COUNT(K60:AT60)&gt;6,(COUNT(K60:AT60)-7),0)*20,80)</f>
        <v>0</v>
      </c>
      <c r="F60" s="25">
        <f>D60+E60</f>
        <v>45</v>
      </c>
      <c r="G60" s="12" t="s">
        <v>108</v>
      </c>
      <c r="H60" s="13" t="s">
        <v>109</v>
      </c>
      <c r="I60" s="12">
        <v>2005</v>
      </c>
      <c r="J60" s="13" t="s">
        <v>110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>
        <v>45</v>
      </c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5"/>
      <c r="AV60" s="5"/>
    </row>
    <row r="61" spans="1:48" s="10" customFormat="1" ht="12.75">
      <c r="A61" s="1"/>
      <c r="B61" s="4">
        <f>SUM(K61:AV61)</f>
        <v>46</v>
      </c>
      <c r="C61" s="4">
        <f>COUNT(K61:AV61)</f>
        <v>1</v>
      </c>
      <c r="D61" s="4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</f>
        <v>46</v>
      </c>
      <c r="E61" s="4">
        <f>IF(COUNT(K61:AV61)&lt;11,IF(COUNT(K61:AT61)&gt;6,(COUNT(K61:AT61)-7),0)*20,80)</f>
        <v>0</v>
      </c>
      <c r="F61" s="25">
        <f>D61+E61</f>
        <v>46</v>
      </c>
      <c r="G61" s="13" t="s">
        <v>236</v>
      </c>
      <c r="H61" s="12" t="s">
        <v>237</v>
      </c>
      <c r="I61" s="12">
        <v>2005</v>
      </c>
      <c r="J61" s="13" t="s">
        <v>238</v>
      </c>
      <c r="K61" s="7"/>
      <c r="T61" s="7"/>
      <c r="AI61" s="11">
        <v>46</v>
      </c>
      <c r="AU61" s="11"/>
      <c r="AV61" s="11"/>
    </row>
    <row r="62" spans="1:48" s="10" customFormat="1" ht="13.5" customHeight="1">
      <c r="A62" s="1"/>
      <c r="B62" s="4">
        <f>SUM(K62:AV62)</f>
        <v>44</v>
      </c>
      <c r="C62" s="4">
        <f>COUNT(K62:AV62)</f>
        <v>1</v>
      </c>
      <c r="D62" s="4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</f>
        <v>44</v>
      </c>
      <c r="E62" s="4">
        <f>IF(COUNT(K62:AV62)&lt;11,IF(COUNT(K62:AT62)&gt;6,(COUNT(K62:AT62)-7),0)*20,80)</f>
        <v>0</v>
      </c>
      <c r="F62" s="25">
        <f>D62+E62</f>
        <v>44</v>
      </c>
      <c r="G62" s="12" t="s">
        <v>302</v>
      </c>
      <c r="H62" s="12" t="s">
        <v>303</v>
      </c>
      <c r="I62" s="21">
        <v>38353</v>
      </c>
      <c r="J62" s="21"/>
      <c r="M62" s="1"/>
      <c r="N62" s="1"/>
      <c r="O62" s="1"/>
      <c r="P62" s="10">
        <v>44</v>
      </c>
      <c r="Q62" s="1"/>
      <c r="R62" s="1"/>
      <c r="S62" s="1"/>
      <c r="T62" s="11"/>
      <c r="U62" s="1"/>
      <c r="V62" s="1"/>
      <c r="W62" s="1"/>
      <c r="X62" s="1"/>
      <c r="Y62" s="1"/>
      <c r="Z62" s="1"/>
      <c r="AA62" s="5"/>
      <c r="AB62" s="1"/>
      <c r="AC62" s="3"/>
      <c r="AD62" s="1"/>
      <c r="AE62" s="1"/>
      <c r="AF62" s="3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1"/>
      <c r="AV62" s="11"/>
    </row>
    <row r="63" spans="1:46" s="10" customFormat="1" ht="13.5" customHeight="1">
      <c r="A63" s="1"/>
      <c r="B63" s="4">
        <f>SUM(K63:AV63)</f>
        <v>40</v>
      </c>
      <c r="C63" s="4">
        <f>COUNT(K63:AV63)</f>
        <v>1</v>
      </c>
      <c r="D63" s="4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</f>
        <v>40</v>
      </c>
      <c r="E63" s="4">
        <f>IF(COUNT(K63:AV63)&lt;11,IF(COUNT(K63:AT63)&gt;6,(COUNT(K63:AT63)-7),0)*20,80)</f>
        <v>0</v>
      </c>
      <c r="F63" s="25">
        <f>D63+E63</f>
        <v>40</v>
      </c>
      <c r="G63" s="23" t="s">
        <v>351</v>
      </c>
      <c r="H63" s="23" t="s">
        <v>352</v>
      </c>
      <c r="I63" s="23">
        <v>2005</v>
      </c>
      <c r="J63" s="23" t="s">
        <v>334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0">
        <v>40</v>
      </c>
      <c r="AP63" s="11"/>
      <c r="AQ63" s="11"/>
      <c r="AR63" s="11"/>
      <c r="AS63" s="11"/>
      <c r="AT63" s="11"/>
    </row>
    <row r="64" spans="1:46" s="10" customFormat="1" ht="13.5" customHeight="1">
      <c r="A64" s="1"/>
      <c r="B64" s="4">
        <f>SUM(K64:AV64)</f>
        <v>49</v>
      </c>
      <c r="C64" s="4">
        <f>COUNT(K64:AV64)</f>
        <v>1</v>
      </c>
      <c r="D64" s="4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</f>
        <v>49</v>
      </c>
      <c r="E64" s="4">
        <f>IF(COUNT(K64:AV64)&lt;11,IF(COUNT(K64:AT64)&gt;6,(COUNT(K64:AT64)-7),0)*20,80)</f>
        <v>0</v>
      </c>
      <c r="F64" s="25">
        <f>D64+E64</f>
        <v>49</v>
      </c>
      <c r="G64" s="12" t="s">
        <v>295</v>
      </c>
      <c r="H64" s="12" t="s">
        <v>296</v>
      </c>
      <c r="I64" s="21">
        <v>37987</v>
      </c>
      <c r="J64" s="21" t="s">
        <v>297</v>
      </c>
      <c r="K64" s="11"/>
      <c r="L64" s="1"/>
      <c r="M64" s="11"/>
      <c r="N64" s="11"/>
      <c r="P64" s="11">
        <v>49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8" s="10" customFormat="1" ht="13.5" customHeight="1">
      <c r="A65" s="1"/>
      <c r="B65" s="4">
        <f>SUM(K65:AV65)</f>
        <v>32</v>
      </c>
      <c r="C65" s="4">
        <f>COUNT(K65:AV65)</f>
        <v>1</v>
      </c>
      <c r="D65" s="4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</f>
        <v>32</v>
      </c>
      <c r="E65" s="4">
        <f>IF(COUNT(K65:AV65)&lt;11,IF(COUNT(K65:AT65)&gt;6,(COUNT(K65:AT65)-7),0)*20,80)</f>
        <v>0</v>
      </c>
      <c r="F65" s="25">
        <f>D65+E65</f>
        <v>32</v>
      </c>
      <c r="G65" s="23" t="s">
        <v>211</v>
      </c>
      <c r="H65" s="23" t="s">
        <v>212</v>
      </c>
      <c r="I65" s="23">
        <v>2004</v>
      </c>
      <c r="J65" s="23" t="s">
        <v>213</v>
      </c>
      <c r="K65" s="1">
        <v>32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</row>
    <row r="66" spans="1:46" s="10" customFormat="1" ht="13.5" customHeight="1">
      <c r="A66" s="1"/>
      <c r="B66" s="4">
        <f>SUM(K66:AV66)</f>
        <v>45</v>
      </c>
      <c r="C66" s="4">
        <f>COUNT(K66:AV66)</f>
        <v>1</v>
      </c>
      <c r="D66" s="4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</f>
        <v>45</v>
      </c>
      <c r="E66" s="4">
        <f>IF(COUNT(K66:AV66)&lt;11,IF(COUNT(K66:AT66)&gt;6,(COUNT(K66:AT66)-7),0)*20,80)</f>
        <v>0</v>
      </c>
      <c r="F66" s="25">
        <f>D66+E66</f>
        <v>45</v>
      </c>
      <c r="G66" s="13" t="s">
        <v>248</v>
      </c>
      <c r="H66" s="12" t="s">
        <v>249</v>
      </c>
      <c r="I66" s="12">
        <v>2005</v>
      </c>
      <c r="J66" s="13" t="s">
        <v>250</v>
      </c>
      <c r="L66" s="2"/>
      <c r="M66" s="11">
        <v>45</v>
      </c>
      <c r="N66" s="11"/>
      <c r="O66" s="11"/>
      <c r="P66" s="11"/>
      <c r="Q66" s="11"/>
      <c r="R66" s="11"/>
      <c r="S66" s="11"/>
      <c r="T66" s="11"/>
      <c r="U66" s="7"/>
      <c r="V66" s="11"/>
      <c r="W66" s="11"/>
      <c r="X66" s="11"/>
      <c r="Y66" s="11"/>
      <c r="Z66" s="11"/>
      <c r="AA66" s="11"/>
      <c r="AB66" s="3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s="10" customFormat="1" ht="13.5" customHeight="1">
      <c r="A67" s="1"/>
      <c r="B67" s="4">
        <f>SUM(K67:AV67)</f>
        <v>49</v>
      </c>
      <c r="C67" s="4">
        <f>COUNT(K67:AV67)</f>
        <v>1</v>
      </c>
      <c r="D67" s="4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</f>
        <v>49</v>
      </c>
      <c r="E67" s="4">
        <f>IF(COUNT(K67:AV67)&lt;11,IF(COUNT(K67:AT67)&gt;6,(COUNT(K67:AT67)-7),0)*20,80)</f>
        <v>0</v>
      </c>
      <c r="F67" s="25">
        <f>D67+E67</f>
        <v>49</v>
      </c>
      <c r="G67" s="13" t="s">
        <v>100</v>
      </c>
      <c r="H67" s="13" t="s">
        <v>101</v>
      </c>
      <c r="I67" s="12">
        <v>2004</v>
      </c>
      <c r="J67" s="13" t="s">
        <v>31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>
        <v>49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28" ht="13.5" customHeight="1">
      <c r="A68" s="1"/>
      <c r="B68" s="4">
        <f>SUM(K68:AV68)</f>
        <v>33</v>
      </c>
      <c r="C68" s="4">
        <f>COUNT(K68:AV68)</f>
        <v>1</v>
      </c>
      <c r="D68" s="4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</f>
        <v>33</v>
      </c>
      <c r="E68" s="4">
        <f>IF(COUNT(K68:AV68)&lt;11,IF(COUNT(K68:AT68)&gt;6,(COUNT(K68:AT68)-7),0)*20,80)</f>
        <v>0</v>
      </c>
      <c r="F68" s="25">
        <f>D68+E68</f>
        <v>33</v>
      </c>
      <c r="G68" s="23" t="s">
        <v>208</v>
      </c>
      <c r="H68" s="23" t="s">
        <v>209</v>
      </c>
      <c r="I68" s="23">
        <v>2004</v>
      </c>
      <c r="J68" s="23" t="s">
        <v>210</v>
      </c>
      <c r="K68" s="1">
        <v>33</v>
      </c>
      <c r="T68" s="10"/>
      <c r="X68" s="3"/>
      <c r="AB68" s="1"/>
    </row>
    <row r="69" spans="1:41" ht="12.75">
      <c r="A69" s="1"/>
      <c r="B69" s="4">
        <f>SUM(K69:AV69)</f>
        <v>1</v>
      </c>
      <c r="C69" s="4">
        <f>COUNT(K69:AV69)</f>
        <v>1</v>
      </c>
      <c r="D69" s="4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</f>
        <v>1</v>
      </c>
      <c r="E69" s="4">
        <f>IF(COUNT(K69:AV69)&lt;11,IF(COUNT(K69:AT69)&gt;6,(COUNT(K69:AT69)-7),0)*20,80)</f>
        <v>0</v>
      </c>
      <c r="F69" s="25">
        <f>D69+E69</f>
        <v>1</v>
      </c>
      <c r="G69" s="23" t="s">
        <v>420</v>
      </c>
      <c r="H69" s="23" t="s">
        <v>421</v>
      </c>
      <c r="I69" s="23">
        <v>2005</v>
      </c>
      <c r="J69" s="23" t="s">
        <v>334</v>
      </c>
      <c r="AO69" s="10">
        <v>1</v>
      </c>
    </row>
    <row r="70" spans="1:48" ht="12.75">
      <c r="A70" s="1"/>
      <c r="B70" s="4">
        <f>SUM(K70:AV70)</f>
        <v>48</v>
      </c>
      <c r="C70" s="4">
        <f>COUNT(K70:AV70)</f>
        <v>1</v>
      </c>
      <c r="D70" s="4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</f>
        <v>48</v>
      </c>
      <c r="E70" s="4">
        <f>IF(COUNT(K70:AV70)&lt;11,IF(COUNT(K70:AT70)&gt;6,(COUNT(K70:AT70)-7),0)*20,80)</f>
        <v>0</v>
      </c>
      <c r="F70" s="25">
        <f>D70+E70</f>
        <v>48</v>
      </c>
      <c r="G70" s="13" t="s">
        <v>243</v>
      </c>
      <c r="H70" s="12" t="s">
        <v>244</v>
      </c>
      <c r="I70" s="12">
        <v>2004</v>
      </c>
      <c r="J70" s="13" t="s">
        <v>9</v>
      </c>
      <c r="K70" s="10"/>
      <c r="L70" s="10"/>
      <c r="M70" s="1">
        <v>48</v>
      </c>
      <c r="N70" s="10"/>
      <c r="O70" s="10"/>
      <c r="P70" s="10"/>
      <c r="Q70" s="10"/>
      <c r="R70" s="10"/>
      <c r="S70" s="10"/>
      <c r="U70" s="10"/>
      <c r="V70" s="10"/>
      <c r="W70" s="10"/>
      <c r="X70" s="10"/>
      <c r="Y70" s="10"/>
      <c r="Z70" s="10"/>
      <c r="AA70" s="1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</row>
    <row r="71" spans="1:46" ht="13.5" customHeight="1">
      <c r="A71" s="1"/>
      <c r="B71" s="4">
        <f>SUM(K71:AV71)</f>
        <v>42</v>
      </c>
      <c r="C71" s="4">
        <f>COUNT(K71:AV71)</f>
        <v>1</v>
      </c>
      <c r="D71" s="4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</f>
        <v>42</v>
      </c>
      <c r="E71" s="4">
        <f>IF(COUNT(K71:AV71)&lt;11,IF(COUNT(K71:AT71)&gt;6,(COUNT(K71:AT71)-7),0)*20,80)</f>
        <v>0</v>
      </c>
      <c r="F71" s="25">
        <f>D71+E71</f>
        <v>42</v>
      </c>
      <c r="G71" s="23" t="s">
        <v>185</v>
      </c>
      <c r="H71" s="23" t="s">
        <v>186</v>
      </c>
      <c r="I71" s="23">
        <v>2004</v>
      </c>
      <c r="J71" s="23" t="s">
        <v>172</v>
      </c>
      <c r="K71" s="1">
        <v>42</v>
      </c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"/>
      <c r="AD71" s="1"/>
      <c r="AE71" s="1"/>
      <c r="AF71" s="2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22" ht="15">
      <c r="A72" s="1"/>
      <c r="B72" s="4">
        <f>SUM(K72:AV72)</f>
        <v>43</v>
      </c>
      <c r="C72" s="4">
        <f>COUNT(K72:AV72)</f>
        <v>1</v>
      </c>
      <c r="D72" s="4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</f>
        <v>43</v>
      </c>
      <c r="E72" s="4">
        <f>IF(COUNT(K72:AV72)&lt;11,IF(COUNT(K72:AT72)&gt;6,(COUNT(K72:AT72)-7),0)*20,80)</f>
        <v>0</v>
      </c>
      <c r="F72" s="25">
        <f>D72+E72</f>
        <v>43</v>
      </c>
      <c r="G72" s="56" t="s">
        <v>136</v>
      </c>
      <c r="H72" s="56" t="s">
        <v>137</v>
      </c>
      <c r="I72" s="56">
        <v>2004</v>
      </c>
      <c r="J72" s="56" t="s">
        <v>138</v>
      </c>
      <c r="V72" s="11">
        <v>43</v>
      </c>
    </row>
    <row r="73" spans="1:46" ht="12.75">
      <c r="A73" s="1"/>
      <c r="B73" s="4">
        <f>SUM(K73:AV73)</f>
        <v>47</v>
      </c>
      <c r="C73" s="4">
        <f>COUNT(K73:AV73)</f>
        <v>1</v>
      </c>
      <c r="D73" s="4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</f>
        <v>47</v>
      </c>
      <c r="E73" s="4">
        <f>IF(COUNT(K73:AV73)&lt;11,IF(COUNT(K73:AT73)&gt;6,(COUNT(K73:AT73)-7),0)*20,80)</f>
        <v>0</v>
      </c>
      <c r="F73" s="25">
        <f>D73+E73</f>
        <v>47</v>
      </c>
      <c r="G73" s="59" t="s">
        <v>314</v>
      </c>
      <c r="H73" s="60" t="s">
        <v>315</v>
      </c>
      <c r="I73" s="61">
        <f>2017-P73</f>
        <v>2017</v>
      </c>
      <c r="J73" s="62" t="s">
        <v>316</v>
      </c>
      <c r="K73" s="63"/>
      <c r="L73" s="10"/>
      <c r="M73" s="1"/>
      <c r="N73" s="1"/>
      <c r="O73" s="1"/>
      <c r="P73" s="10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1">
        <v>47</v>
      </c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8" ht="12.75">
      <c r="A74" s="1"/>
      <c r="B74" s="4">
        <f>SUM(K74:AV74)</f>
        <v>25</v>
      </c>
      <c r="C74" s="4">
        <f>COUNT(K74:AV74)</f>
        <v>1</v>
      </c>
      <c r="D74" s="4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</f>
        <v>25</v>
      </c>
      <c r="E74" s="4">
        <f>IF(COUNT(K74:AV74)&lt;11,IF(COUNT(K74:AT74)&gt;6,(COUNT(K74:AT74)-7),0)*20,80)</f>
        <v>0</v>
      </c>
      <c r="F74" s="25">
        <f>D74+E74</f>
        <v>25</v>
      </c>
      <c r="G74" s="23" t="s">
        <v>228</v>
      </c>
      <c r="H74" s="23" t="s">
        <v>229</v>
      </c>
      <c r="I74" s="23">
        <v>2005</v>
      </c>
      <c r="J74" s="23" t="s">
        <v>218</v>
      </c>
      <c r="K74" s="1">
        <v>25</v>
      </c>
      <c r="L74" s="1"/>
      <c r="AC74" s="2"/>
      <c r="AF74" s="3"/>
      <c r="AU74" s="5"/>
      <c r="AV74" s="5"/>
    </row>
    <row r="75" spans="1:48" ht="12.75">
      <c r="A75" s="1"/>
      <c r="B75" s="4">
        <f>SUM(K75:AV75)</f>
        <v>14</v>
      </c>
      <c r="C75" s="4">
        <f>COUNT(K75:AV75)</f>
        <v>1</v>
      </c>
      <c r="D75" s="4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</f>
        <v>14</v>
      </c>
      <c r="E75" s="4">
        <f>IF(COUNT(K75:AV75)&lt;11,IF(COUNT(K75:AT75)&gt;6,(COUNT(K75:AT75)-7),0)*20,80)</f>
        <v>0</v>
      </c>
      <c r="F75" s="25">
        <f>D75+E75</f>
        <v>14</v>
      </c>
      <c r="G75" s="23" t="s">
        <v>394</v>
      </c>
      <c r="H75" s="23" t="s">
        <v>395</v>
      </c>
      <c r="I75" s="23">
        <v>2005</v>
      </c>
      <c r="J75" s="23" t="s">
        <v>334</v>
      </c>
      <c r="AO75" s="10">
        <v>14</v>
      </c>
      <c r="AU75" s="4"/>
      <c r="AV75" s="4"/>
    </row>
    <row r="76" spans="1:48" ht="13.5" customHeight="1">
      <c r="A76" s="1"/>
      <c r="B76" s="4">
        <f>SUM(K76:AV76)</f>
        <v>48</v>
      </c>
      <c r="C76" s="4">
        <f>COUNT(K76:AV76)</f>
        <v>1</v>
      </c>
      <c r="D76" s="4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</f>
        <v>48</v>
      </c>
      <c r="E76" s="4">
        <f>IF(COUNT(K76:AV76)&lt;11,IF(COUNT(K76:AT76)&gt;6,(COUNT(K76:AT76)-7),0)*20,80)</f>
        <v>0</v>
      </c>
      <c r="F76" s="25">
        <f>D76+E76</f>
        <v>48</v>
      </c>
      <c r="G76" s="23" t="s">
        <v>170</v>
      </c>
      <c r="H76" s="23" t="s">
        <v>171</v>
      </c>
      <c r="I76" s="23">
        <v>2004</v>
      </c>
      <c r="J76" s="23" t="s">
        <v>172</v>
      </c>
      <c r="K76" s="1">
        <v>48</v>
      </c>
      <c r="L76" s="22"/>
      <c r="M76" s="10"/>
      <c r="N76" s="10"/>
      <c r="P76" s="10"/>
      <c r="Q76" s="10"/>
      <c r="R76" s="10"/>
      <c r="S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4"/>
      <c r="AV76" s="4"/>
    </row>
    <row r="77" spans="1:48" ht="12.75">
      <c r="A77" s="1"/>
      <c r="B77" s="4">
        <f>SUM(K77:AV77)</f>
        <v>45</v>
      </c>
      <c r="C77" s="4">
        <f>COUNT(K77:AV77)</f>
        <v>1</v>
      </c>
      <c r="D77" s="4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</f>
        <v>45</v>
      </c>
      <c r="E77" s="4">
        <f>IF(COUNT(K77:AV77)&lt;11,IF(COUNT(K77:AT77)&gt;6,(COUNT(K77:AT77)-7),0)*20,80)</f>
        <v>0</v>
      </c>
      <c r="F77" s="25">
        <f>D77+E77</f>
        <v>45</v>
      </c>
      <c r="G77" s="23" t="s">
        <v>170</v>
      </c>
      <c r="H77" s="23" t="s">
        <v>179</v>
      </c>
      <c r="I77" s="23">
        <v>2004</v>
      </c>
      <c r="J77" s="23" t="s">
        <v>172</v>
      </c>
      <c r="K77" s="1">
        <v>45</v>
      </c>
      <c r="AU77" s="10"/>
      <c r="AV77" s="10"/>
    </row>
    <row r="78" spans="1:46" ht="12.75">
      <c r="A78" s="1"/>
      <c r="B78" s="4">
        <f>SUM(K78:AV78)</f>
        <v>44</v>
      </c>
      <c r="C78" s="4">
        <f>COUNT(K78:AV78)</f>
        <v>1</v>
      </c>
      <c r="D78" s="4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</f>
        <v>44</v>
      </c>
      <c r="E78" s="4">
        <f>IF(COUNT(K78:AV78)&lt;11,IF(COUNT(K78:AT78)&gt;6,(COUNT(K78:AT78)-7),0)*20,80)</f>
        <v>0</v>
      </c>
      <c r="F78" s="25">
        <f>D78+E78</f>
        <v>44</v>
      </c>
      <c r="G78" s="12" t="s">
        <v>276</v>
      </c>
      <c r="H78" s="12" t="s">
        <v>277</v>
      </c>
      <c r="I78" s="12">
        <v>2004</v>
      </c>
      <c r="J78" s="12"/>
      <c r="K78" s="10"/>
      <c r="L78" s="11">
        <v>44</v>
      </c>
      <c r="M78" s="10"/>
      <c r="N78" s="10"/>
      <c r="O78" s="10"/>
      <c r="P78" s="10"/>
      <c r="Q78" s="10"/>
      <c r="R78" s="10"/>
      <c r="S78" s="10"/>
      <c r="T78" s="10"/>
      <c r="U78" s="1"/>
      <c r="V78" s="10"/>
      <c r="W78" s="10"/>
      <c r="X78" s="24"/>
      <c r="Y78" s="10"/>
      <c r="Z78" s="10"/>
      <c r="AA78" s="10"/>
      <c r="AB78" s="10"/>
      <c r="AC78" s="24"/>
      <c r="AD78" s="10"/>
      <c r="AE78" s="10"/>
      <c r="AF78" s="10"/>
      <c r="AG78" s="10"/>
      <c r="AH78" s="10"/>
      <c r="AI78" s="10"/>
      <c r="AJ78" s="1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1:46" ht="12.75">
      <c r="A79" s="1"/>
      <c r="B79" s="4">
        <f>SUM(K79:AV79)</f>
        <v>48</v>
      </c>
      <c r="C79" s="4">
        <f>COUNT(K79:AV79)</f>
        <v>1</v>
      </c>
      <c r="D79" s="4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</f>
        <v>48</v>
      </c>
      <c r="E79" s="4">
        <f>IF(COUNT(K79:AV79)&lt;11,IF(COUNT(K79:AT79)&gt;6,(COUNT(K79:AT79)-7),0)*20,80)</f>
        <v>0</v>
      </c>
      <c r="F79" s="25">
        <f>D79+E79</f>
        <v>48</v>
      </c>
      <c r="G79" s="22" t="s">
        <v>79</v>
      </c>
      <c r="H79" s="22" t="s">
        <v>80</v>
      </c>
      <c r="I79" s="12"/>
      <c r="J79" s="22" t="s">
        <v>23</v>
      </c>
      <c r="L79" s="10"/>
      <c r="M79" s="1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1">
        <v>48</v>
      </c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1:48" ht="12.75">
      <c r="A80" s="1"/>
      <c r="B80" s="4">
        <f>SUM(K80:AV80)</f>
        <v>29</v>
      </c>
      <c r="C80" s="4">
        <f>COUNT(K80:AV80)</f>
        <v>1</v>
      </c>
      <c r="D80" s="4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</f>
        <v>29</v>
      </c>
      <c r="E80" s="4">
        <f>IF(COUNT(K80:AV80)&lt;11,IF(COUNT(K80:AT80)&gt;6,(COUNT(K80:AT80)-7),0)*20,80)</f>
        <v>0</v>
      </c>
      <c r="F80" s="25">
        <f>D80+E80</f>
        <v>29</v>
      </c>
      <c r="G80" s="23" t="s">
        <v>371</v>
      </c>
      <c r="H80" s="23" t="s">
        <v>372</v>
      </c>
      <c r="I80" s="23">
        <v>2004</v>
      </c>
      <c r="J80" s="23" t="s">
        <v>334</v>
      </c>
      <c r="AO80" s="10">
        <v>29</v>
      </c>
      <c r="AU80" s="10"/>
      <c r="AV80" s="10"/>
    </row>
    <row r="81" spans="1:46" ht="12.75">
      <c r="A81" s="11"/>
      <c r="B81" s="4">
        <f>SUM(K81:AV81)</f>
        <v>46</v>
      </c>
      <c r="C81" s="4">
        <f>COUNT(K81:AV81)</f>
        <v>1</v>
      </c>
      <c r="D81" s="4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</f>
        <v>46</v>
      </c>
      <c r="E81" s="4">
        <f>IF(COUNT(K81:AV81)&lt;11,IF(COUNT(K81:AT81)&gt;6,(COUNT(K81:AT81)-7),0)*20,80)</f>
        <v>0</v>
      </c>
      <c r="F81" s="25">
        <f>D81+E81</f>
        <v>46</v>
      </c>
      <c r="G81" s="13" t="s">
        <v>449</v>
      </c>
      <c r="H81" s="13" t="s">
        <v>450</v>
      </c>
      <c r="I81" s="12">
        <v>2005</v>
      </c>
      <c r="J81" s="13" t="s">
        <v>451</v>
      </c>
      <c r="AT81" s="11">
        <v>46</v>
      </c>
    </row>
    <row r="82" spans="1:48" ht="13.5" customHeight="1">
      <c r="A82" s="11"/>
      <c r="B82" s="4">
        <f>SUM(K82:AV82)</f>
        <v>48</v>
      </c>
      <c r="C82" s="4">
        <f>COUNT(K82:AV82)</f>
        <v>1</v>
      </c>
      <c r="D82" s="4">
        <v>0</v>
      </c>
      <c r="E82" s="4">
        <f>IF(COUNT(K82:AV82)&lt;11,IF(COUNT(K82:AT82)&gt;6,(COUNT(K82:AT82)-7),0)*20,80)</f>
        <v>0</v>
      </c>
      <c r="F82" s="25">
        <f>D82+E82</f>
        <v>0</v>
      </c>
      <c r="G82" s="12" t="s">
        <v>434</v>
      </c>
      <c r="H82" s="22" t="s">
        <v>435</v>
      </c>
      <c r="I82" s="22">
        <v>2005</v>
      </c>
      <c r="J82" s="22" t="s">
        <v>436</v>
      </c>
      <c r="AQ82" s="11">
        <v>48</v>
      </c>
      <c r="AU82" s="10"/>
      <c r="AV82" s="10"/>
    </row>
    <row r="83" spans="1:48" ht="13.5" customHeight="1">
      <c r="A83" s="1"/>
      <c r="B83" s="4">
        <f>SUM(K83:AV83)</f>
        <v>45</v>
      </c>
      <c r="C83" s="4">
        <f>COUNT(K83:AV83)</f>
        <v>1</v>
      </c>
      <c r="D83" s="4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</f>
        <v>45</v>
      </c>
      <c r="E83" s="4">
        <f>IF(COUNT(K83:AV83)&lt;11,IF(COUNT(K83:AT83)&gt;6,(COUNT(K83:AT83)-7),0)*20,80)</f>
        <v>0</v>
      </c>
      <c r="F83" s="25">
        <f>D83+E83</f>
        <v>45</v>
      </c>
      <c r="G83" s="22" t="s">
        <v>290</v>
      </c>
      <c r="H83" s="22" t="s">
        <v>291</v>
      </c>
      <c r="I83" s="22">
        <v>2005</v>
      </c>
      <c r="J83" s="22" t="s">
        <v>292</v>
      </c>
      <c r="K83" s="1"/>
      <c r="L83" s="1"/>
      <c r="M83" s="1"/>
      <c r="N83" s="1"/>
      <c r="O83" s="10"/>
      <c r="P83" s="1"/>
      <c r="Q83" s="11">
        <v>45</v>
      </c>
      <c r="R83" s="1"/>
      <c r="S83" s="1"/>
      <c r="T83" s="1"/>
      <c r="U83" s="1"/>
      <c r="V83" s="1"/>
      <c r="W83" s="1"/>
      <c r="X83" s="2"/>
      <c r="Y83" s="1"/>
      <c r="Z83" s="10"/>
      <c r="AA83" s="1"/>
      <c r="AB83" s="1"/>
      <c r="AC83" s="2"/>
      <c r="AD83" s="1"/>
      <c r="AE83" s="1"/>
      <c r="AF83" s="2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0"/>
      <c r="AV83" s="10"/>
    </row>
    <row r="84" spans="1:48" ht="13.5" customHeight="1">
      <c r="A84" s="1"/>
      <c r="B84" s="4">
        <f>SUM(K84:AV84)</f>
        <v>42</v>
      </c>
      <c r="C84" s="4">
        <f>COUNT(K84:AV84)</f>
        <v>1</v>
      </c>
      <c r="D84" s="4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</f>
        <v>42</v>
      </c>
      <c r="E84" s="4">
        <f>IF(COUNT(K84:AV84)&lt;11,IF(COUNT(K84:AT84)&gt;6,(COUNT(K84:AT84)-7),0)*20,80)</f>
        <v>0</v>
      </c>
      <c r="F84" s="25">
        <f>D84+E84</f>
        <v>42</v>
      </c>
      <c r="G84" s="22" t="s">
        <v>94</v>
      </c>
      <c r="H84" s="22" t="s">
        <v>95</v>
      </c>
      <c r="I84" s="12"/>
      <c r="J84" s="22" t="s">
        <v>96</v>
      </c>
      <c r="AB84" s="11">
        <v>42</v>
      </c>
      <c r="AU84" s="5"/>
      <c r="AV84" s="5"/>
    </row>
    <row r="85" spans="1:48" ht="13.5" customHeight="1">
      <c r="A85" s="1"/>
      <c r="B85" s="4">
        <f>SUM(K85:AV85)</f>
        <v>41</v>
      </c>
      <c r="C85" s="4">
        <f>COUNT(K85:AV85)</f>
        <v>1</v>
      </c>
      <c r="D85" s="4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</f>
        <v>41</v>
      </c>
      <c r="E85" s="4">
        <f>IF(COUNT(K85:AV85)&lt;11,IF(COUNT(K85:AT85)&gt;6,(COUNT(K85:AT85)-7),0)*20,80)</f>
        <v>0</v>
      </c>
      <c r="F85" s="25">
        <f>D85+E85</f>
        <v>41</v>
      </c>
      <c r="G85" s="23" t="s">
        <v>349</v>
      </c>
      <c r="H85" s="23" t="s">
        <v>350</v>
      </c>
      <c r="I85" s="23">
        <v>2005</v>
      </c>
      <c r="J85" s="23" t="s">
        <v>334</v>
      </c>
      <c r="AO85" s="10">
        <v>41</v>
      </c>
      <c r="AU85" s="5"/>
      <c r="AV85" s="5"/>
    </row>
    <row r="86" spans="1:48" ht="13.5" customHeight="1">
      <c r="A86" s="1"/>
      <c r="B86" s="4">
        <f>SUM(K86:AV86)</f>
        <v>50</v>
      </c>
      <c r="C86" s="4">
        <f>COUNT(K86:AV86)</f>
        <v>1</v>
      </c>
      <c r="D86" s="4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</f>
        <v>50</v>
      </c>
      <c r="E86" s="4">
        <f>IF(COUNT(K86:AV86)&lt;11,IF(COUNT(K86:AT86)&gt;6,(COUNT(K86:AT86)-7),0)*20,80)</f>
        <v>0</v>
      </c>
      <c r="F86" s="25">
        <f>D86+E86</f>
        <v>50</v>
      </c>
      <c r="G86" s="23" t="s">
        <v>333</v>
      </c>
      <c r="H86" s="23" t="s">
        <v>45</v>
      </c>
      <c r="I86" s="23">
        <v>2004</v>
      </c>
      <c r="J86" s="23" t="s">
        <v>334</v>
      </c>
      <c r="K86" s="1"/>
      <c r="L86" s="10"/>
      <c r="M86" s="10"/>
      <c r="N86" s="10"/>
      <c r="O86" s="10"/>
      <c r="Q86" s="7"/>
      <c r="R86" s="10"/>
      <c r="S86" s="10"/>
      <c r="T86" s="10"/>
      <c r="U86" s="10"/>
      <c r="V86" s="10"/>
      <c r="W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>
        <v>50</v>
      </c>
      <c r="AP86" s="10"/>
      <c r="AQ86" s="10"/>
      <c r="AR86" s="10"/>
      <c r="AS86" s="10"/>
      <c r="AT86" s="10"/>
      <c r="AU86" s="4"/>
      <c r="AV86" s="4"/>
    </row>
    <row r="87" spans="1:48" ht="13.5" customHeight="1">
      <c r="A87" s="1"/>
      <c r="B87" s="4">
        <f>SUM(K87:AV87)</f>
        <v>23</v>
      </c>
      <c r="C87" s="4">
        <f>COUNT(K87:AV87)</f>
        <v>1</v>
      </c>
      <c r="D87" s="4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</f>
        <v>23</v>
      </c>
      <c r="E87" s="4">
        <f>IF(COUNT(K87:AV87)&lt;11,IF(COUNT(K87:AT87)&gt;6,(COUNT(K87:AT87)-7),0)*20,80)</f>
        <v>0</v>
      </c>
      <c r="F87" s="25">
        <f>D87+E87</f>
        <v>23</v>
      </c>
      <c r="G87" s="23" t="s">
        <v>380</v>
      </c>
      <c r="H87" s="23" t="s">
        <v>381</v>
      </c>
      <c r="I87" s="23">
        <v>2004</v>
      </c>
      <c r="J87" s="23" t="s">
        <v>334</v>
      </c>
      <c r="AO87" s="10">
        <v>23</v>
      </c>
      <c r="AU87" s="5"/>
      <c r="AV87" s="5"/>
    </row>
    <row r="88" spans="1:48" ht="13.5" customHeight="1">
      <c r="A88" s="1"/>
      <c r="B88" s="4">
        <f>SUM(K88:AV88)</f>
        <v>47</v>
      </c>
      <c r="C88" s="4">
        <f>COUNT(K88:AV88)</f>
        <v>1</v>
      </c>
      <c r="D88" s="4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</f>
        <v>47</v>
      </c>
      <c r="E88" s="4">
        <f>IF(COUNT(K88:AV88)&lt;11,IF(COUNT(K88:AT88)&gt;6,(COUNT(K88:AT88)-7),0)*20,80)</f>
        <v>0</v>
      </c>
      <c r="F88" s="25">
        <f>D88+E88</f>
        <v>47</v>
      </c>
      <c r="G88" s="22" t="s">
        <v>118</v>
      </c>
      <c r="H88" s="22" t="s">
        <v>119</v>
      </c>
      <c r="I88" s="22">
        <v>2005</v>
      </c>
      <c r="J88" s="22"/>
      <c r="K88" s="1"/>
      <c r="L88" s="10"/>
      <c r="M88" s="10"/>
      <c r="N88" s="10"/>
      <c r="O88" s="10"/>
      <c r="P88" s="10"/>
      <c r="Q88" s="10"/>
      <c r="R88" s="10"/>
      <c r="S88" s="10"/>
      <c r="T88" s="7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>
        <v>47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5"/>
      <c r="AV88" s="5"/>
    </row>
    <row r="89" spans="1:41" ht="13.5" customHeight="1">
      <c r="A89" s="1"/>
      <c r="B89" s="4">
        <f>SUM(K89:AV89)</f>
        <v>44</v>
      </c>
      <c r="C89" s="4">
        <f>COUNT(K89:AV89)</f>
        <v>1</v>
      </c>
      <c r="D89" s="4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</f>
        <v>44</v>
      </c>
      <c r="E89" s="4">
        <f>IF(COUNT(K89:AV89)&lt;11,IF(COUNT(K89:AT89)&gt;6,(COUNT(K89:AT89)-7),0)*20,80)</f>
        <v>0</v>
      </c>
      <c r="F89" s="25">
        <f>D89+E89</f>
        <v>44</v>
      </c>
      <c r="G89" s="23" t="s">
        <v>343</v>
      </c>
      <c r="H89" s="23" t="s">
        <v>344</v>
      </c>
      <c r="I89" s="23">
        <v>2005</v>
      </c>
      <c r="J89" s="23" t="s">
        <v>334</v>
      </c>
      <c r="AO89" s="10">
        <v>44</v>
      </c>
    </row>
    <row r="90" spans="1:47" ht="13.5" customHeight="1">
      <c r="A90" s="1"/>
      <c r="B90" s="4">
        <f>SUM(K90:AV90)</f>
        <v>46</v>
      </c>
      <c r="C90" s="4">
        <f>COUNT(K90:AV90)</f>
        <v>1</v>
      </c>
      <c r="D90" s="4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</f>
        <v>46</v>
      </c>
      <c r="E90" s="4">
        <f>IF(COUNT(K90:AV90)&lt;11,IF(COUNT(K90:AT90)&gt;6,(COUNT(K90:AT90)-7),0)*20,80)</f>
        <v>0</v>
      </c>
      <c r="F90" s="25">
        <f>D90+E90</f>
        <v>46</v>
      </c>
      <c r="G90" s="23" t="s">
        <v>339</v>
      </c>
      <c r="H90" s="23" t="s">
        <v>340</v>
      </c>
      <c r="I90" s="23">
        <v>2004</v>
      </c>
      <c r="J90" s="23" t="s">
        <v>334</v>
      </c>
      <c r="AO90" s="10">
        <v>46</v>
      </c>
      <c r="AU90" s="14"/>
    </row>
    <row r="91" spans="1:48" ht="13.5" customHeight="1">
      <c r="A91" s="1"/>
      <c r="B91" s="4">
        <f>SUM(K91:AV91)</f>
        <v>40</v>
      </c>
      <c r="C91" s="4">
        <f>COUNT(K91:AV91)</f>
        <v>1</v>
      </c>
      <c r="D91" s="4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</f>
        <v>40</v>
      </c>
      <c r="E91" s="4">
        <f>IF(COUNT(K91:AV91)&lt;11,IF(COUNT(K91:AT91)&gt;6,(COUNT(K91:AT91)-7),0)*20,80)</f>
        <v>0</v>
      </c>
      <c r="F91" s="25">
        <f>D91+E91</f>
        <v>40</v>
      </c>
      <c r="G91" s="22" t="s">
        <v>113</v>
      </c>
      <c r="H91" s="22" t="s">
        <v>114</v>
      </c>
      <c r="I91" s="22">
        <v>2005</v>
      </c>
      <c r="J91" s="22" t="s">
        <v>27</v>
      </c>
      <c r="AE91" s="11">
        <v>40</v>
      </c>
      <c r="AU91" s="10"/>
      <c r="AV91" s="10"/>
    </row>
    <row r="92" spans="1:41" ht="13.5" customHeight="1">
      <c r="A92" s="1"/>
      <c r="B92" s="4">
        <f>SUM(K92:AV92)</f>
        <v>4</v>
      </c>
      <c r="C92" s="4">
        <f>COUNT(K92:AV92)</f>
        <v>1</v>
      </c>
      <c r="D92" s="4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</f>
        <v>4</v>
      </c>
      <c r="E92" s="4">
        <f>IF(COUNT(K92:AV92)&lt;11,IF(COUNT(K92:AT92)&gt;6,(COUNT(K92:AT92)-7),0)*20,80)</f>
        <v>0</v>
      </c>
      <c r="F92" s="25">
        <f>D92+E92</f>
        <v>4</v>
      </c>
      <c r="G92" s="23" t="s">
        <v>415</v>
      </c>
      <c r="H92" s="23" t="s">
        <v>416</v>
      </c>
      <c r="I92" s="23">
        <v>2005</v>
      </c>
      <c r="J92" s="23" t="s">
        <v>334</v>
      </c>
      <c r="AO92" s="10">
        <v>4</v>
      </c>
    </row>
    <row r="93" spans="1:41" ht="13.5" customHeight="1">
      <c r="A93" s="1"/>
      <c r="B93" s="4">
        <f>SUM(K93:AV93)</f>
        <v>22</v>
      </c>
      <c r="C93" s="4">
        <f>COUNT(K93:AV93)</f>
        <v>1</v>
      </c>
      <c r="D93" s="4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</f>
        <v>22</v>
      </c>
      <c r="E93" s="4">
        <f>IF(COUNT(K93:AV93)&lt;11,IF(COUNT(K93:AT93)&gt;6,(COUNT(K93:AT93)-7),0)*20,80)</f>
        <v>0</v>
      </c>
      <c r="F93" s="25">
        <f>D93+E93</f>
        <v>22</v>
      </c>
      <c r="G93" s="23" t="s">
        <v>382</v>
      </c>
      <c r="H93" s="23" t="s">
        <v>207</v>
      </c>
      <c r="I93" s="23">
        <v>2005</v>
      </c>
      <c r="J93" s="23" t="s">
        <v>334</v>
      </c>
      <c r="AO93" s="10">
        <v>22</v>
      </c>
    </row>
    <row r="94" spans="1:46" ht="13.5" customHeight="1">
      <c r="A94" s="1"/>
      <c r="B94" s="4">
        <f>SUM(K94:AV94)</f>
        <v>28</v>
      </c>
      <c r="C94" s="4">
        <f>COUNT(K94:AV94)</f>
        <v>1</v>
      </c>
      <c r="D94" s="4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</f>
        <v>28</v>
      </c>
      <c r="E94" s="4">
        <f>IF(COUNT(K94:AV94)&lt;11,IF(COUNT(K94:AT94)&gt;6,(COUNT(K94:AT94)-7),0)*20,80)</f>
        <v>0</v>
      </c>
      <c r="F94" s="25">
        <f>D94+E94</f>
        <v>28</v>
      </c>
      <c r="G94" s="23" t="s">
        <v>221</v>
      </c>
      <c r="H94" s="23" t="s">
        <v>222</v>
      </c>
      <c r="I94" s="23">
        <v>2005</v>
      </c>
      <c r="J94" s="23" t="s">
        <v>223</v>
      </c>
      <c r="K94" s="1">
        <v>28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36" ht="12.75">
      <c r="A95" s="1"/>
      <c r="B95" s="4">
        <f>SUM(K95:AV95)</f>
        <v>49</v>
      </c>
      <c r="C95" s="4">
        <f>COUNT(K95:AV95)</f>
        <v>1</v>
      </c>
      <c r="D95" s="4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</f>
        <v>49</v>
      </c>
      <c r="E95" s="4">
        <f>IF(COUNT(K95:AV95)&lt;11,IF(COUNT(K95:AT95)&gt;6,(COUNT(K95:AT95)-7),0)*20,80)</f>
        <v>0</v>
      </c>
      <c r="F95" s="25">
        <f>D95+E95</f>
        <v>49</v>
      </c>
      <c r="G95" s="12" t="s">
        <v>322</v>
      </c>
      <c r="H95" s="12" t="s">
        <v>323</v>
      </c>
      <c r="I95" s="65">
        <v>2005</v>
      </c>
      <c r="J95" s="12" t="s">
        <v>324</v>
      </c>
      <c r="K95" s="63"/>
      <c r="M95" s="3"/>
      <c r="AB95" s="3"/>
      <c r="AJ95" s="11">
        <v>49</v>
      </c>
    </row>
    <row r="96" spans="1:48" ht="15">
      <c r="A96" s="1"/>
      <c r="B96" s="4">
        <f>SUM(K96:AV96)</f>
        <v>44</v>
      </c>
      <c r="C96" s="4">
        <f>COUNT(K96:AV96)</f>
        <v>1</v>
      </c>
      <c r="D96" s="4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</f>
        <v>44</v>
      </c>
      <c r="E96" s="4">
        <f>IF(COUNT(K96:AV96)&lt;11,IF(COUNT(K96:AT96)&gt;6,(COUNT(K96:AT96)-7),0)*20,80)</f>
        <v>0</v>
      </c>
      <c r="F96" s="25">
        <f>D96+E96</f>
        <v>44</v>
      </c>
      <c r="G96" s="56" t="s">
        <v>134</v>
      </c>
      <c r="H96" s="56" t="s">
        <v>135</v>
      </c>
      <c r="I96" s="56">
        <v>2004</v>
      </c>
      <c r="J96" s="57"/>
      <c r="K96" s="1"/>
      <c r="L96" s="1"/>
      <c r="M96" s="1"/>
      <c r="N96" s="1"/>
      <c r="O96" s="1"/>
      <c r="P96" s="1"/>
      <c r="Q96" s="1"/>
      <c r="R96" s="2"/>
      <c r="S96" s="1"/>
      <c r="T96" s="1"/>
      <c r="U96" s="1"/>
      <c r="V96" s="11">
        <v>44</v>
      </c>
      <c r="W96" s="1"/>
      <c r="X96" s="10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0"/>
      <c r="AV96" s="10"/>
    </row>
    <row r="97" spans="1:47" ht="12.75">
      <c r="A97" s="1"/>
      <c r="B97" s="4">
        <f>SUM(K97:AV97)</f>
        <v>17</v>
      </c>
      <c r="C97" s="4">
        <f>COUNT(K97:AV97)</f>
        <v>1</v>
      </c>
      <c r="D97" s="4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</f>
        <v>17</v>
      </c>
      <c r="E97" s="4">
        <f>IF(COUNT(K97:AV97)&lt;11,IF(COUNT(K97:AT97)&gt;6,(COUNT(K97:AT97)-7),0)*20,80)</f>
        <v>0</v>
      </c>
      <c r="F97" s="25">
        <f>D97+E97</f>
        <v>17</v>
      </c>
      <c r="G97" s="23" t="s">
        <v>389</v>
      </c>
      <c r="H97" s="23" t="s">
        <v>386</v>
      </c>
      <c r="I97" s="23">
        <v>2005</v>
      </c>
      <c r="J97" s="23" t="s">
        <v>334</v>
      </c>
      <c r="AO97" s="10">
        <v>17</v>
      </c>
      <c r="AU97" s="14"/>
    </row>
    <row r="98" spans="1:48" ht="12.75">
      <c r="A98" s="1"/>
      <c r="B98" s="4">
        <f>SUM(K98:AV98)</f>
        <v>34</v>
      </c>
      <c r="C98" s="4">
        <f>COUNT(K98:AV98)</f>
        <v>1</v>
      </c>
      <c r="D98" s="4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</f>
        <v>34</v>
      </c>
      <c r="E98" s="4">
        <f>IF(COUNT(K98:AV98)&lt;11,IF(COUNT(K98:AT98)&gt;6,(COUNT(K98:AT98)-7),0)*20,80)</f>
        <v>0</v>
      </c>
      <c r="F98" s="25">
        <f>D98+E98</f>
        <v>34</v>
      </c>
      <c r="G98" s="23" t="s">
        <v>362</v>
      </c>
      <c r="H98" s="23" t="s">
        <v>46</v>
      </c>
      <c r="I98" s="23">
        <v>2005</v>
      </c>
      <c r="J98" s="23" t="s">
        <v>334</v>
      </c>
      <c r="AO98" s="10">
        <v>34</v>
      </c>
      <c r="AU98" s="10"/>
      <c r="AV98" s="10"/>
    </row>
    <row r="99" spans="1:48" ht="12.75">
      <c r="A99" s="1"/>
      <c r="B99" s="4">
        <f>SUM(K99:AV99)</f>
        <v>47</v>
      </c>
      <c r="C99" s="4">
        <f>COUNT(K99:AV99)</f>
        <v>1</v>
      </c>
      <c r="D99" s="4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</f>
        <v>47</v>
      </c>
      <c r="E99" s="4">
        <f>IF(COUNT(K99:AV99)&lt;11,IF(COUNT(K99:AT99)&gt;6,(COUNT(K99:AT99)-7),0)*20,80)</f>
        <v>0</v>
      </c>
      <c r="F99" s="25">
        <f>D99+E99</f>
        <v>47</v>
      </c>
      <c r="G99" s="12" t="s">
        <v>268</v>
      </c>
      <c r="H99" s="12" t="s">
        <v>269</v>
      </c>
      <c r="I99" s="12">
        <v>2004</v>
      </c>
      <c r="J99" s="12" t="s">
        <v>270</v>
      </c>
      <c r="K99" s="1"/>
      <c r="L99" s="1">
        <v>47</v>
      </c>
      <c r="M99" s="10"/>
      <c r="N99" s="10"/>
      <c r="O99" s="1"/>
      <c r="P99" s="10"/>
      <c r="Q99" s="10"/>
      <c r="R99" s="10"/>
      <c r="S99" s="10"/>
      <c r="T99" s="7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</row>
    <row r="100" spans="1:48" ht="12.75">
      <c r="A100" s="1"/>
      <c r="B100" s="4">
        <f>SUM(K100:AV100)</f>
        <v>45</v>
      </c>
      <c r="C100" s="4">
        <f>COUNT(K100:AV100)</f>
        <v>1</v>
      </c>
      <c r="D100" s="4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</f>
        <v>45</v>
      </c>
      <c r="E100" s="4">
        <f>IF(COUNT(K100:AV100)&lt;11,IF(COUNT(K100:AT100)&gt;6,(COUNT(K100:AT100)-7),0)*20,80)</f>
        <v>0</v>
      </c>
      <c r="F100" s="25">
        <f>D100+E100</f>
        <v>45</v>
      </c>
      <c r="G100" s="23" t="s">
        <v>341</v>
      </c>
      <c r="H100" s="23" t="s">
        <v>342</v>
      </c>
      <c r="I100" s="23">
        <v>2005</v>
      </c>
      <c r="J100" s="23" t="s">
        <v>334</v>
      </c>
      <c r="AO100" s="10">
        <v>45</v>
      </c>
      <c r="AU100" s="10"/>
      <c r="AV100" s="10"/>
    </row>
    <row r="101" spans="1:48" ht="12.75">
      <c r="A101" s="1"/>
      <c r="B101" s="4">
        <f>SUM(K101:AV101)</f>
        <v>49</v>
      </c>
      <c r="C101" s="4">
        <f>COUNT(K101:AV101)</f>
        <v>1</v>
      </c>
      <c r="D101" s="4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</f>
        <v>49</v>
      </c>
      <c r="E101" s="4">
        <f>IF(COUNT(K101:AV101)&lt;11,IF(COUNT(K101:AT101)&gt;6,(COUNT(K101:AT101)-7),0)*20,80)</f>
        <v>0</v>
      </c>
      <c r="F101" s="25">
        <f>D101+E101</f>
        <v>49</v>
      </c>
      <c r="G101" s="22" t="s">
        <v>111</v>
      </c>
      <c r="H101" s="22" t="s">
        <v>112</v>
      </c>
      <c r="I101" s="22"/>
      <c r="J101" s="22" t="s">
        <v>12</v>
      </c>
      <c r="K101" s="1"/>
      <c r="L101" s="1"/>
      <c r="M101" s="1"/>
      <c r="N101" s="1"/>
      <c r="O101" s="1"/>
      <c r="P101" s="1"/>
      <c r="Q101" s="1"/>
      <c r="R101" s="2"/>
      <c r="S101" s="1"/>
      <c r="T101" s="1"/>
      <c r="U101" s="1"/>
      <c r="V101" s="1"/>
      <c r="W101" s="1">
        <v>49</v>
      </c>
      <c r="X101" s="1"/>
      <c r="Y101" s="1"/>
      <c r="Z101" s="1"/>
      <c r="AA101" s="5"/>
      <c r="AB101" s="1"/>
      <c r="AC101" s="1"/>
      <c r="AD101" s="1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0"/>
      <c r="AV101" s="10"/>
    </row>
    <row r="102" spans="1:47" ht="12.75">
      <c r="A102" s="1"/>
      <c r="B102" s="4">
        <f>SUM(K102:AV102)</f>
        <v>47</v>
      </c>
      <c r="C102" s="4">
        <f>COUNT(K102:AV102)</f>
        <v>1</v>
      </c>
      <c r="D102" s="4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</f>
        <v>47</v>
      </c>
      <c r="E102" s="4">
        <f>IF(COUNT(K102:AV102)&lt;11,IF(COUNT(K102:AT102)&gt;6,(COUNT(K102:AT102)-7),0)*20,80)</f>
        <v>0</v>
      </c>
      <c r="F102" s="25">
        <f>D102+E102</f>
        <v>47</v>
      </c>
      <c r="G102" s="22" t="s">
        <v>81</v>
      </c>
      <c r="H102" s="22" t="s">
        <v>80</v>
      </c>
      <c r="I102" s="12"/>
      <c r="J102" s="22" t="s">
        <v>23</v>
      </c>
      <c r="K102" s="10"/>
      <c r="L102" s="10"/>
      <c r="M102" s="10"/>
      <c r="N102" s="10"/>
      <c r="O102" s="1"/>
      <c r="P102" s="10"/>
      <c r="Q102" s="10"/>
      <c r="R102" s="10"/>
      <c r="S102" s="10"/>
      <c r="T102" s="7"/>
      <c r="U102" s="10"/>
      <c r="V102" s="10"/>
      <c r="W102" s="10"/>
      <c r="X102" s="10"/>
      <c r="Y102" s="10"/>
      <c r="Z102" s="10"/>
      <c r="AA102" s="10"/>
      <c r="AB102" s="1">
        <v>47</v>
      </c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4"/>
    </row>
    <row r="103" spans="1:48" ht="12.75">
      <c r="A103" s="1"/>
      <c r="B103" s="4">
        <f>SUM(K103:AV103)</f>
        <v>50</v>
      </c>
      <c r="C103" s="4">
        <f>COUNT(K103:AV103)</f>
        <v>1</v>
      </c>
      <c r="D103" s="4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</f>
        <v>50</v>
      </c>
      <c r="E103" s="4">
        <f>IF(COUNT(K103:AV103)&lt;11,IF(COUNT(K103:AT103)&gt;6,(COUNT(K103:AT103)-7),0)*20,80)</f>
        <v>0</v>
      </c>
      <c r="F103" s="25">
        <f>D103+E103</f>
        <v>50</v>
      </c>
      <c r="G103" s="22" t="s">
        <v>325</v>
      </c>
      <c r="H103" s="22" t="s">
        <v>326</v>
      </c>
      <c r="I103" s="22">
        <v>2004</v>
      </c>
      <c r="J103" s="22" t="s">
        <v>327</v>
      </c>
      <c r="K103" s="63"/>
      <c r="L103" s="1"/>
      <c r="M103" s="1"/>
      <c r="N103" s="1"/>
      <c r="O103" s="1"/>
      <c r="P103" s="10"/>
      <c r="Q103" s="1"/>
      <c r="R103" s="2"/>
      <c r="S103" s="1"/>
      <c r="T103" s="1"/>
      <c r="U103" s="1"/>
      <c r="V103" s="1"/>
      <c r="W103" s="1"/>
      <c r="X103" s="2"/>
      <c r="Y103" s="1"/>
      <c r="Z103" s="1"/>
      <c r="AA103" s="1"/>
      <c r="AB103" s="1"/>
      <c r="AC103" s="1"/>
      <c r="AD103" s="1"/>
      <c r="AE103" s="1"/>
      <c r="AF103" s="1"/>
      <c r="AG103" s="1"/>
      <c r="AI103" s="1"/>
      <c r="AJ103" s="1"/>
      <c r="AK103" s="1"/>
      <c r="AL103" s="1">
        <v>50</v>
      </c>
      <c r="AM103" s="1"/>
      <c r="AN103" s="1"/>
      <c r="AO103" s="1"/>
      <c r="AP103" s="1"/>
      <c r="AQ103" s="1"/>
      <c r="AR103" s="1"/>
      <c r="AS103" s="1"/>
      <c r="AT103" s="1"/>
      <c r="AU103" s="10"/>
      <c r="AV103" s="10"/>
    </row>
    <row r="104" spans="1:48" ht="12.75">
      <c r="A104" s="1"/>
      <c r="B104" s="4">
        <f>SUM(K104:AV104)</f>
        <v>50</v>
      </c>
      <c r="C104" s="4">
        <f>COUNT(K104:AV104)</f>
        <v>1</v>
      </c>
      <c r="D104" s="4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</f>
        <v>50</v>
      </c>
      <c r="E104" s="4">
        <f>IF(COUNT(K104:AV104)&lt;11,IF(COUNT(K104:AT104)&gt;6,(COUNT(K104:AT104)-7),0)*20,80)</f>
        <v>0</v>
      </c>
      <c r="F104" s="25">
        <f>D104+E104</f>
        <v>50</v>
      </c>
      <c r="G104" s="22" t="s">
        <v>251</v>
      </c>
      <c r="H104" s="22" t="s">
        <v>331</v>
      </c>
      <c r="I104" s="22">
        <v>2004</v>
      </c>
      <c r="J104" s="22" t="s">
        <v>9</v>
      </c>
      <c r="K104" s="1"/>
      <c r="L104" s="1"/>
      <c r="P104" s="10"/>
      <c r="AC104" s="3"/>
      <c r="AN104" s="11">
        <v>50</v>
      </c>
      <c r="AU104" s="4"/>
      <c r="AV104" s="5"/>
    </row>
    <row r="105" spans="1:48" ht="12.75">
      <c r="A105" s="1"/>
      <c r="B105" s="4">
        <f>SUM(K105:AV105)</f>
        <v>49</v>
      </c>
      <c r="C105" s="4">
        <f>COUNT(K105:AV105)</f>
        <v>1</v>
      </c>
      <c r="D105" s="4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</f>
        <v>49</v>
      </c>
      <c r="E105" s="4">
        <f>IF(COUNT(K105:AV105)&lt;11,IF(COUNT(K105:AT105)&gt;6,(COUNT(K105:AT105)-7),0)*20,80)</f>
        <v>0</v>
      </c>
      <c r="F105" s="25">
        <f>D105+E105</f>
        <v>49</v>
      </c>
      <c r="G105" s="22" t="s">
        <v>251</v>
      </c>
      <c r="H105" s="22" t="s">
        <v>332</v>
      </c>
      <c r="I105" s="22">
        <v>2005</v>
      </c>
      <c r="J105" s="22" t="s">
        <v>9</v>
      </c>
      <c r="K105" s="1"/>
      <c r="T105" s="1"/>
      <c r="AN105" s="11">
        <v>49</v>
      </c>
      <c r="AU105" s="10"/>
      <c r="AV105" s="10"/>
    </row>
    <row r="106" spans="1:46" ht="12.75">
      <c r="A106" s="1"/>
      <c r="B106" s="4">
        <f>SUM(K106:AV106)</f>
        <v>44</v>
      </c>
      <c r="C106" s="4">
        <f>COUNT(K106:AV106)</f>
        <v>1</v>
      </c>
      <c r="D106" s="4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</f>
        <v>44</v>
      </c>
      <c r="E106" s="4">
        <f>IF(COUNT(K106:AV106)&lt;11,IF(COUNT(K106:AT106)&gt;6,(COUNT(K106:AT106)-7),0)*20,80)</f>
        <v>0</v>
      </c>
      <c r="F106" s="25">
        <f>D106+E106</f>
        <v>44</v>
      </c>
      <c r="G106" s="13" t="s">
        <v>251</v>
      </c>
      <c r="H106" s="12" t="s">
        <v>252</v>
      </c>
      <c r="I106" s="12">
        <v>2005</v>
      </c>
      <c r="J106" s="13" t="s">
        <v>9</v>
      </c>
      <c r="K106" s="1"/>
      <c r="L106" s="1"/>
      <c r="M106" s="1">
        <v>44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7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1:48" ht="12.75">
      <c r="A107" s="1"/>
      <c r="B107" s="4">
        <f>SUM(K107:AV107)</f>
        <v>42</v>
      </c>
      <c r="C107" s="4">
        <f>COUNT(K107:AV107)</f>
        <v>1</v>
      </c>
      <c r="D107" s="4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</f>
        <v>42</v>
      </c>
      <c r="E107" s="4">
        <f>IF(COUNT(K107:AV107)&lt;11,IF(COUNT(K107:AT107)&gt;6,(COUNT(K107:AT107)-7),0)*20,80)</f>
        <v>0</v>
      </c>
      <c r="F107" s="25">
        <f>D107+E107</f>
        <v>42</v>
      </c>
      <c r="G107" s="13" t="s">
        <v>251</v>
      </c>
      <c r="H107" s="12" t="s">
        <v>255</v>
      </c>
      <c r="I107" s="12">
        <v>2004</v>
      </c>
      <c r="J107" s="13" t="s">
        <v>9</v>
      </c>
      <c r="K107" s="2"/>
      <c r="L107" s="10"/>
      <c r="M107" s="1">
        <v>42</v>
      </c>
      <c r="N107" s="1"/>
      <c r="O107" s="1"/>
      <c r="P107" s="1"/>
      <c r="Q107" s="2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2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4"/>
      <c r="AV107" s="5"/>
    </row>
    <row r="108" spans="1:47" ht="12.75">
      <c r="A108" s="1"/>
      <c r="B108" s="4">
        <f>SUM(K108:AV108)</f>
        <v>46</v>
      </c>
      <c r="C108" s="4">
        <f>COUNT(K108:AV108)</f>
        <v>1</v>
      </c>
      <c r="D108" s="4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</f>
        <v>46</v>
      </c>
      <c r="E108" s="4">
        <f>IF(COUNT(K108:AV108)&lt;11,IF(COUNT(K108:AT108)&gt;6,(COUNT(K108:AT108)-7),0)*20,80)</f>
        <v>0</v>
      </c>
      <c r="F108" s="25">
        <f>D108+E108</f>
        <v>46</v>
      </c>
      <c r="G108" s="23" t="s">
        <v>176</v>
      </c>
      <c r="H108" s="23" t="s">
        <v>177</v>
      </c>
      <c r="I108" s="23">
        <v>2005</v>
      </c>
      <c r="J108" s="23" t="s">
        <v>178</v>
      </c>
      <c r="K108" s="1">
        <v>46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4"/>
    </row>
    <row r="109" spans="1:41" ht="12.75">
      <c r="A109" s="1"/>
      <c r="B109" s="4">
        <f>SUM(K109:AV109)</f>
        <v>32</v>
      </c>
      <c r="C109" s="4">
        <f>COUNT(K109:AV109)</f>
        <v>1</v>
      </c>
      <c r="D109" s="4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</f>
        <v>32</v>
      </c>
      <c r="E109" s="4">
        <f>IF(COUNT(K109:AV109)&lt;11,IF(COUNT(K109:AT109)&gt;6,(COUNT(K109:AT109)-7),0)*20,80)</f>
        <v>0</v>
      </c>
      <c r="F109" s="25">
        <f>D109+E109</f>
        <v>32</v>
      </c>
      <c r="G109" s="23" t="s">
        <v>365</v>
      </c>
      <c r="H109" s="23" t="s">
        <v>366</v>
      </c>
      <c r="I109" s="23">
        <v>2005</v>
      </c>
      <c r="J109" s="23" t="s">
        <v>334</v>
      </c>
      <c r="AO109" s="10">
        <v>32</v>
      </c>
    </row>
    <row r="110" spans="1:46" ht="12.75">
      <c r="A110" s="1"/>
      <c r="B110" s="4">
        <f>SUM(K110:AV110)</f>
        <v>48</v>
      </c>
      <c r="C110" s="4">
        <f>COUNT(K110:AV110)</f>
        <v>1</v>
      </c>
      <c r="D110" s="4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</f>
        <v>48</v>
      </c>
      <c r="E110" s="4">
        <f>IF(COUNT(K110:AV110)&lt;11,IF(COUNT(K110:AT110)&gt;6,(COUNT(K110:AT110)-7),0)*20,80)</f>
        <v>0</v>
      </c>
      <c r="F110" s="25">
        <f>D110+E110</f>
        <v>48</v>
      </c>
      <c r="G110" s="59" t="s">
        <v>311</v>
      </c>
      <c r="H110" s="60" t="s">
        <v>312</v>
      </c>
      <c r="I110" s="61">
        <f>2017-P110</f>
        <v>2017</v>
      </c>
      <c r="J110" s="62" t="s">
        <v>313</v>
      </c>
      <c r="K110" s="63"/>
      <c r="L110" s="10"/>
      <c r="M110" s="1"/>
      <c r="N110" s="1"/>
      <c r="O110" s="1"/>
      <c r="Q110" s="1"/>
      <c r="R110" s="1"/>
      <c r="S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1">
        <v>48</v>
      </c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8" ht="14.25">
      <c r="A111" s="1"/>
      <c r="B111" s="4">
        <f>SUM(K111:AV111)</f>
        <v>43</v>
      </c>
      <c r="C111" s="4">
        <f>COUNT(K111:AV111)</f>
        <v>1</v>
      </c>
      <c r="D111" s="4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</f>
        <v>43</v>
      </c>
      <c r="E111" s="4">
        <f>IF(COUNT(K111:AV111)&lt;11,IF(COUNT(K111:AT111)&gt;6,(COUNT(K111:AT111)-7),0)*20,80)</f>
        <v>0</v>
      </c>
      <c r="F111" s="25">
        <f>D111+E111</f>
        <v>43</v>
      </c>
      <c r="G111" s="12" t="s">
        <v>304</v>
      </c>
      <c r="H111" s="12" t="s">
        <v>305</v>
      </c>
      <c r="I111" s="21">
        <v>37987</v>
      </c>
      <c r="J111" s="21"/>
      <c r="K111" s="10"/>
      <c r="L111" s="10"/>
      <c r="P111" s="11">
        <v>43</v>
      </c>
      <c r="AU111" s="4"/>
      <c r="AV111" s="5"/>
    </row>
    <row r="112" spans="1:34" ht="12.75">
      <c r="A112" s="1"/>
      <c r="B112" s="4">
        <f>SUM(K112:AV112)</f>
        <v>44</v>
      </c>
      <c r="C112" s="4">
        <f>COUNT(K112:AV112)</f>
        <v>1</v>
      </c>
      <c r="D112" s="4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</f>
        <v>44</v>
      </c>
      <c r="E112" s="4">
        <f>IF(COUNT(K112:AV112)&lt;11,IF(COUNT(K112:AT112)&gt;6,(COUNT(K112:AT112)-7),0)*20,80)</f>
        <v>0</v>
      </c>
      <c r="F112" s="25">
        <f>D112+E112</f>
        <v>44</v>
      </c>
      <c r="G112" s="59" t="s">
        <v>306</v>
      </c>
      <c r="H112" s="64" t="s">
        <v>319</v>
      </c>
      <c r="I112" s="61">
        <f>2017-P112</f>
        <v>2017</v>
      </c>
      <c r="J112" s="62" t="s">
        <v>316</v>
      </c>
      <c r="K112" s="63"/>
      <c r="P112" s="10"/>
      <c r="U112" s="3"/>
      <c r="AH112" s="11">
        <v>44</v>
      </c>
    </row>
    <row r="113" spans="1:48" ht="12.75">
      <c r="A113" s="1"/>
      <c r="B113" s="4">
        <f>SUM(K113:AV113)</f>
        <v>27</v>
      </c>
      <c r="C113" s="4">
        <f>COUNT(K113:AV113)</f>
        <v>1</v>
      </c>
      <c r="D113" s="4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</f>
        <v>27</v>
      </c>
      <c r="E113" s="4">
        <f>IF(COUNT(K113:AV113)&lt;11,IF(COUNT(K113:AT113)&gt;6,(COUNT(K113:AT113)-7),0)*20,80)</f>
        <v>0</v>
      </c>
      <c r="F113" s="25">
        <f>D113+E113</f>
        <v>27</v>
      </c>
      <c r="G113" s="23" t="s">
        <v>224</v>
      </c>
      <c r="H113" s="23" t="s">
        <v>225</v>
      </c>
      <c r="I113" s="23">
        <v>2005</v>
      </c>
      <c r="J113" s="23" t="s">
        <v>218</v>
      </c>
      <c r="K113" s="1">
        <v>27</v>
      </c>
      <c r="L113" s="2"/>
      <c r="M113" s="10"/>
      <c r="N113" s="10"/>
      <c r="O113" s="10"/>
      <c r="P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</row>
    <row r="114" spans="1:41" ht="25.5">
      <c r="A114" s="1"/>
      <c r="B114" s="4">
        <f>SUM(K114:AV114)</f>
        <v>27</v>
      </c>
      <c r="C114" s="4">
        <f>COUNT(K114:AV114)</f>
        <v>1</v>
      </c>
      <c r="D114" s="4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</f>
        <v>27</v>
      </c>
      <c r="E114" s="4">
        <f>IF(COUNT(K114:AV114)&lt;11,IF(COUNT(K114:AT114)&gt;6,(COUNT(K114:AT114)-7),0)*20,80)</f>
        <v>0</v>
      </c>
      <c r="F114" s="25">
        <f>D114+E114</f>
        <v>27</v>
      </c>
      <c r="G114" s="23" t="s">
        <v>374</v>
      </c>
      <c r="H114" s="23" t="s">
        <v>71</v>
      </c>
      <c r="I114" s="23">
        <v>2005</v>
      </c>
      <c r="J114" s="23" t="s">
        <v>334</v>
      </c>
      <c r="AO114" s="10">
        <v>27</v>
      </c>
    </row>
    <row r="115" spans="1:48" ht="25.5">
      <c r="A115" s="11"/>
      <c r="B115" s="4">
        <f>SUM(K115:AV115)</f>
        <v>50</v>
      </c>
      <c r="C115" s="4">
        <f>COUNT(K115:AV115)</f>
        <v>1</v>
      </c>
      <c r="D115" s="4">
        <v>0</v>
      </c>
      <c r="E115" s="4">
        <f>IF(COUNT(K115:AV115)&lt;11,IF(COUNT(K115:AT115)&gt;6,(COUNT(K115:AT115)-7),0)*20,80)</f>
        <v>0</v>
      </c>
      <c r="F115" s="25">
        <f>D115+E115</f>
        <v>0</v>
      </c>
      <c r="G115" s="12" t="s">
        <v>430</v>
      </c>
      <c r="H115" s="22" t="s">
        <v>282</v>
      </c>
      <c r="I115" s="22">
        <v>2004</v>
      </c>
      <c r="J115" s="22" t="s">
        <v>431</v>
      </c>
      <c r="AQ115" s="11">
        <v>50</v>
      </c>
      <c r="AU115" s="5"/>
      <c r="AV115" s="5"/>
    </row>
    <row r="116" spans="1:48" ht="12.75">
      <c r="A116" s="1"/>
      <c r="B116" s="4">
        <f>SUM(K116:AV116)</f>
        <v>50</v>
      </c>
      <c r="C116" s="4">
        <f>COUNT(K116:AV116)</f>
        <v>1</v>
      </c>
      <c r="D116" s="4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</f>
        <v>50</v>
      </c>
      <c r="E116" s="4">
        <f>IF(COUNT(K116:AV116)&lt;11,IF(COUNT(K116:AT116)&gt;6,(COUNT(K116:AT116)-7),0)*20,80)</f>
        <v>0</v>
      </c>
      <c r="F116" s="25">
        <f>D116+E116</f>
        <v>50</v>
      </c>
      <c r="G116" s="12" t="s">
        <v>102</v>
      </c>
      <c r="H116" s="13" t="s">
        <v>103</v>
      </c>
      <c r="I116" s="12">
        <v>2004</v>
      </c>
      <c r="J116" s="13" t="s">
        <v>104</v>
      </c>
      <c r="L116" s="1"/>
      <c r="U116" s="7"/>
      <c r="Y116" s="11">
        <v>50</v>
      </c>
      <c r="AV116" s="3"/>
    </row>
    <row r="117" spans="1:46" ht="12.75">
      <c r="A117" s="1"/>
      <c r="B117" s="4">
        <f>SUM(K117:AV117)</f>
        <v>48</v>
      </c>
      <c r="C117" s="4">
        <f>COUNT(K117:AV117)</f>
        <v>1</v>
      </c>
      <c r="D117" s="4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</f>
        <v>48</v>
      </c>
      <c r="E117" s="4">
        <f>IF(COUNT(K117:AV117)&lt;11,IF(COUNT(K117:AT117)&gt;6,(COUNT(K117:AT117)-7),0)*20,80)</f>
        <v>0</v>
      </c>
      <c r="F117" s="25">
        <f>D117+E117</f>
        <v>48</v>
      </c>
      <c r="G117" s="12" t="s">
        <v>47</v>
      </c>
      <c r="H117" s="22" t="s">
        <v>46</v>
      </c>
      <c r="I117" s="12"/>
      <c r="J117" s="22"/>
      <c r="K117" s="10"/>
      <c r="L117" s="2"/>
      <c r="M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>
        <v>48</v>
      </c>
      <c r="AD117" s="1"/>
      <c r="AE117" s="1"/>
      <c r="AF117" s="1"/>
      <c r="AG117" s="1"/>
      <c r="AH117" s="1"/>
      <c r="AI117" s="1"/>
      <c r="AJ117" s="1"/>
      <c r="AK117" s="1"/>
      <c r="AL117" s="51"/>
      <c r="AM117" s="1"/>
      <c r="AN117" s="1"/>
      <c r="AO117" s="1"/>
      <c r="AP117" s="1"/>
      <c r="AQ117" s="1"/>
      <c r="AR117" s="1"/>
      <c r="AS117" s="1"/>
      <c r="AT117" s="1"/>
    </row>
    <row r="118" spans="1:41" ht="12.75">
      <c r="A118" s="1"/>
      <c r="B118" s="4">
        <f>SUM(K118:AV118)</f>
        <v>28</v>
      </c>
      <c r="C118" s="4">
        <f>COUNT(K118:AV118)</f>
        <v>1</v>
      </c>
      <c r="D118" s="4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</f>
        <v>28</v>
      </c>
      <c r="E118" s="4">
        <f>IF(COUNT(K118:AV118)&lt;11,IF(COUNT(K118:AT118)&gt;6,(COUNT(K118:AT118)-7),0)*20,80)</f>
        <v>0</v>
      </c>
      <c r="F118" s="25">
        <f>D118+E118</f>
        <v>28</v>
      </c>
      <c r="G118" s="23" t="s">
        <v>373</v>
      </c>
      <c r="H118" s="23" t="s">
        <v>229</v>
      </c>
      <c r="I118" s="23">
        <v>2005</v>
      </c>
      <c r="J118" s="23" t="s">
        <v>334</v>
      </c>
      <c r="AO118" s="10">
        <v>28</v>
      </c>
    </row>
    <row r="119" spans="1:46" ht="12.75">
      <c r="A119" s="11"/>
      <c r="B119" s="4">
        <f>SUM(K119:AV119)</f>
        <v>50</v>
      </c>
      <c r="C119" s="4">
        <f>COUNT(K119:AV119)</f>
        <v>1</v>
      </c>
      <c r="D119" s="4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</f>
        <v>50</v>
      </c>
      <c r="E119" s="4">
        <f>IF(COUNT(K119:AV119)&lt;11,IF(COUNT(K119:AT119)&gt;6,(COUNT(K119:AT119)-7),0)*20,80)</f>
        <v>0</v>
      </c>
      <c r="F119" s="25">
        <f>D119+E119</f>
        <v>50</v>
      </c>
      <c r="G119" s="13" t="s">
        <v>443</v>
      </c>
      <c r="H119" s="13" t="s">
        <v>444</v>
      </c>
      <c r="I119" s="12">
        <v>2004</v>
      </c>
      <c r="J119" s="13" t="s">
        <v>445</v>
      </c>
      <c r="AT119" s="11">
        <v>50</v>
      </c>
    </row>
    <row r="120" spans="1:33" ht="12.75">
      <c r="A120" s="1"/>
      <c r="B120" s="4">
        <f>SUM(K120:AV120)</f>
        <v>48</v>
      </c>
      <c r="C120" s="4">
        <f>COUNT(K120:AV120)</f>
        <v>1</v>
      </c>
      <c r="D120" s="4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</f>
        <v>48</v>
      </c>
      <c r="E120" s="4">
        <f>IF(COUNT(K120:AV120)&lt;11,IF(COUNT(K120:AT120)&gt;6,(COUNT(K120:AT120)-7),0)*20,80)</f>
        <v>0</v>
      </c>
      <c r="F120" s="25">
        <f>D120+E120</f>
        <v>48</v>
      </c>
      <c r="G120" s="12" t="s">
        <v>159</v>
      </c>
      <c r="H120" s="12" t="s">
        <v>160</v>
      </c>
      <c r="I120" s="12">
        <v>2005</v>
      </c>
      <c r="J120" s="12"/>
      <c r="AG120" s="7">
        <v>48</v>
      </c>
    </row>
    <row r="121" spans="1:36" ht="12.75">
      <c r="A121" s="1"/>
      <c r="B121" s="4">
        <f>SUM(K121:AV121)</f>
        <v>43</v>
      </c>
      <c r="C121" s="4">
        <f>COUNT(K121:AV121)</f>
        <v>1</v>
      </c>
      <c r="D121" s="4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</f>
        <v>43</v>
      </c>
      <c r="E121" s="4">
        <f>IF(COUNT(K121:AV121)&lt;11,IF(COUNT(K121:AT121)&gt;6,(COUNT(K121:AT121)-7),0)*20,80)</f>
        <v>0</v>
      </c>
      <c r="F121" s="25">
        <f>D121+E121</f>
        <v>43</v>
      </c>
      <c r="G121" s="22" t="s">
        <v>91</v>
      </c>
      <c r="H121" s="22" t="s">
        <v>92</v>
      </c>
      <c r="I121" s="12"/>
      <c r="J121" s="22" t="s">
        <v>93</v>
      </c>
      <c r="X121" s="27"/>
      <c r="AB121" s="1">
        <v>43</v>
      </c>
      <c r="AC121" s="27"/>
      <c r="AJ121" s="1"/>
    </row>
    <row r="122" spans="1:46" ht="12.75">
      <c r="A122" s="1"/>
      <c r="B122" s="4">
        <f>SUM(K122:AV122)</f>
        <v>50</v>
      </c>
      <c r="C122" s="4">
        <f>COUNT(K122:AV122)</f>
        <v>1</v>
      </c>
      <c r="D122" s="4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</f>
        <v>50</v>
      </c>
      <c r="E122" s="4">
        <f>IF(COUNT(K122:AV122)&lt;11,IF(COUNT(K122:AT122)&gt;6,(COUNT(K122:AT122)-7),0)*20,80)</f>
        <v>0</v>
      </c>
      <c r="F122" s="25">
        <f>D122+E122</f>
        <v>50</v>
      </c>
      <c r="G122" s="23" t="s">
        <v>164</v>
      </c>
      <c r="H122" s="23" t="s">
        <v>165</v>
      </c>
      <c r="I122" s="23">
        <v>2004</v>
      </c>
      <c r="J122" s="23" t="s">
        <v>166</v>
      </c>
      <c r="K122" s="1">
        <v>50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7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1:41" ht="12.75">
      <c r="A123" s="1"/>
      <c r="B123" s="4">
        <f>SUM(K123:AV123)</f>
        <v>31</v>
      </c>
      <c r="C123" s="4">
        <f>COUNT(K123:AV123)</f>
        <v>1</v>
      </c>
      <c r="D123" s="4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</f>
        <v>31</v>
      </c>
      <c r="E123" s="4">
        <f>IF(COUNT(K123:AV123)&lt;11,IF(COUNT(K123:AT123)&gt;6,(COUNT(K123:AT123)-7),0)*20,80)</f>
        <v>0</v>
      </c>
      <c r="F123" s="25">
        <f>D123+E123</f>
        <v>31</v>
      </c>
      <c r="G123" s="23" t="s">
        <v>367</v>
      </c>
      <c r="H123" s="23" t="s">
        <v>368</v>
      </c>
      <c r="I123" s="23">
        <v>2004</v>
      </c>
      <c r="J123" s="23" t="s">
        <v>334</v>
      </c>
      <c r="AO123" s="10">
        <v>31</v>
      </c>
    </row>
    <row r="124" spans="1:46" ht="12.75">
      <c r="A124" s="1"/>
      <c r="B124" s="4">
        <f>SUM(K124:AV124)</f>
        <v>37</v>
      </c>
      <c r="C124" s="4">
        <f>COUNT(K124:AV124)</f>
        <v>1</v>
      </c>
      <c r="D124" s="4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</f>
        <v>37</v>
      </c>
      <c r="E124" s="4">
        <f>IF(COUNT(K124:AV124)&lt;11,IF(COUNT(K124:AT124)&gt;6,(COUNT(K124:AT124)-7),0)*20,80)</f>
        <v>0</v>
      </c>
      <c r="F124" s="25">
        <f>D124+E124</f>
        <v>37</v>
      </c>
      <c r="G124" s="23" t="s">
        <v>198</v>
      </c>
      <c r="H124" s="23" t="s">
        <v>199</v>
      </c>
      <c r="I124" s="23">
        <v>2004</v>
      </c>
      <c r="J124" s="23" t="s">
        <v>200</v>
      </c>
      <c r="K124" s="1">
        <v>37</v>
      </c>
      <c r="L124" s="1"/>
      <c r="M124" s="10"/>
      <c r="N124" s="10"/>
      <c r="O124" s="10"/>
      <c r="P124" s="10"/>
      <c r="Q124" s="10"/>
      <c r="R124" s="10"/>
      <c r="S124" s="10"/>
      <c r="T124" s="7"/>
      <c r="U124" s="10"/>
      <c r="V124" s="10"/>
      <c r="W124" s="10"/>
      <c r="X124" s="10"/>
      <c r="Y124" s="10"/>
      <c r="Z124" s="10"/>
      <c r="AA124" s="10"/>
      <c r="AC124" s="10"/>
      <c r="AD124" s="10"/>
      <c r="AE124" s="10"/>
      <c r="AF124" s="2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1:41" ht="12.75">
      <c r="A125" s="1"/>
      <c r="B125" s="4">
        <f>SUM(K125:AV125)</f>
        <v>26</v>
      </c>
      <c r="C125" s="4">
        <f>COUNT(K125:AV125)</f>
        <v>1</v>
      </c>
      <c r="D125" s="4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</f>
        <v>26</v>
      </c>
      <c r="E125" s="4">
        <f>IF(COUNT(K125:AV125)&lt;11,IF(COUNT(K125:AT125)&gt;6,(COUNT(K125:AT125)-7),0)*20,80)</f>
        <v>0</v>
      </c>
      <c r="F125" s="25">
        <f>D125+E125</f>
        <v>26</v>
      </c>
      <c r="G125" s="23" t="s">
        <v>375</v>
      </c>
      <c r="H125" s="23" t="s">
        <v>376</v>
      </c>
      <c r="I125" s="23">
        <v>2004</v>
      </c>
      <c r="J125" s="23" t="s">
        <v>334</v>
      </c>
      <c r="AO125" s="10">
        <v>26</v>
      </c>
    </row>
    <row r="126" spans="1:29" ht="12.75">
      <c r="A126" s="1"/>
      <c r="B126" s="4">
        <f>SUM(K126:AV126)</f>
        <v>41</v>
      </c>
      <c r="C126" s="4">
        <f>COUNT(K126:AV126)</f>
        <v>1</v>
      </c>
      <c r="D126" s="4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</f>
        <v>41</v>
      </c>
      <c r="E126" s="4">
        <f>IF(COUNT(K126:AV126)&lt;11,IF(COUNT(K126:AT126)&gt;6,(COUNT(K126:AT126)-7),0)*20,80)</f>
        <v>0</v>
      </c>
      <c r="F126" s="25">
        <f>D126+E126</f>
        <v>41</v>
      </c>
      <c r="G126" s="12" t="s">
        <v>284</v>
      </c>
      <c r="H126" s="12" t="s">
        <v>46</v>
      </c>
      <c r="I126" s="12">
        <v>2004</v>
      </c>
      <c r="J126" s="12"/>
      <c r="K126" s="10"/>
      <c r="L126" s="1">
        <v>41</v>
      </c>
      <c r="T126" s="1"/>
      <c r="AC126" s="3"/>
    </row>
    <row r="127" spans="1:46" ht="12.75">
      <c r="A127" s="11"/>
      <c r="B127" s="4">
        <f>SUM(K127:AV127)</f>
        <v>48</v>
      </c>
      <c r="C127" s="4">
        <f>COUNT(K127:AV127)</f>
        <v>1</v>
      </c>
      <c r="D127" s="4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</f>
        <v>48</v>
      </c>
      <c r="E127" s="4">
        <f>IF(COUNT(K127:AV127)&lt;11,IF(COUNT(K127:AT127)&gt;6,(COUNT(K127:AT127)-7),0)*20,80)</f>
        <v>0</v>
      </c>
      <c r="F127" s="25">
        <f>D127+E127</f>
        <v>48</v>
      </c>
      <c r="G127" s="13" t="s">
        <v>284</v>
      </c>
      <c r="H127" s="13" t="s">
        <v>249</v>
      </c>
      <c r="I127" s="12">
        <v>2004</v>
      </c>
      <c r="J127" s="13" t="s">
        <v>445</v>
      </c>
      <c r="AT127" s="11">
        <v>48</v>
      </c>
    </row>
    <row r="128" spans="1:41" ht="12.75">
      <c r="A128" s="1"/>
      <c r="B128" s="4">
        <f>SUM(K128:AV128)</f>
        <v>8</v>
      </c>
      <c r="C128" s="4">
        <f>COUNT(K128:AV128)</f>
        <v>1</v>
      </c>
      <c r="D128" s="4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</f>
        <v>8</v>
      </c>
      <c r="E128" s="4">
        <f>IF(COUNT(K128:AV128)&lt;11,IF(COUNT(K128:AT128)&gt;6,(COUNT(K128:AT128)-7),0)*20,80)</f>
        <v>0</v>
      </c>
      <c r="F128" s="25">
        <f>D128+E128</f>
        <v>8</v>
      </c>
      <c r="G128" s="23" t="s">
        <v>407</v>
      </c>
      <c r="H128" s="23" t="s">
        <v>408</v>
      </c>
      <c r="I128" s="23">
        <v>2005</v>
      </c>
      <c r="J128" s="23" t="s">
        <v>334</v>
      </c>
      <c r="AO128" s="10">
        <v>8</v>
      </c>
    </row>
    <row r="129" spans="1:46" ht="12.75">
      <c r="A129" s="1"/>
      <c r="B129" s="4">
        <f>SUM(K129:AV129)</f>
        <v>49</v>
      </c>
      <c r="C129" s="4">
        <f>COUNT(K129:AV129)</f>
        <v>1</v>
      </c>
      <c r="D129" s="4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</f>
        <v>49</v>
      </c>
      <c r="E129" s="4">
        <f>IF(COUNT(K129:AV129)&lt;11,IF(COUNT(K129:AT129)&gt;6,(COUNT(K129:AT129)-7),0)*20,80)</f>
        <v>0</v>
      </c>
      <c r="F129" s="25">
        <f>D129+E129</f>
        <v>49</v>
      </c>
      <c r="G129" s="22" t="s">
        <v>328</v>
      </c>
      <c r="H129" s="22" t="s">
        <v>329</v>
      </c>
      <c r="I129" s="22">
        <v>2004</v>
      </c>
      <c r="J129" s="22" t="s">
        <v>330</v>
      </c>
      <c r="K129" s="63"/>
      <c r="L129" s="10"/>
      <c r="M129" s="10"/>
      <c r="N129" s="10"/>
      <c r="O129" s="10"/>
      <c r="P129" s="10"/>
      <c r="Q129" s="10"/>
      <c r="R129" s="10"/>
      <c r="S129" s="10"/>
      <c r="T129" s="7"/>
      <c r="U129" s="10"/>
      <c r="V129" s="10"/>
      <c r="W129" s="10"/>
      <c r="X129" s="7"/>
      <c r="Y129" s="10"/>
      <c r="Z129" s="10"/>
      <c r="AA129" s="10"/>
      <c r="AB129" s="10"/>
      <c r="AC129" s="10"/>
      <c r="AD129" s="10"/>
      <c r="AE129" s="10"/>
      <c r="AF129" s="10"/>
      <c r="AG129" s="10"/>
      <c r="AI129" s="10"/>
      <c r="AJ129" s="10"/>
      <c r="AK129" s="10"/>
      <c r="AL129" s="10">
        <v>49</v>
      </c>
      <c r="AM129" s="10"/>
      <c r="AN129" s="10"/>
      <c r="AO129" s="10"/>
      <c r="AP129" s="10"/>
      <c r="AQ129" s="10"/>
      <c r="AR129" s="10"/>
      <c r="AS129" s="10"/>
      <c r="AT129" s="10"/>
    </row>
    <row r="130" spans="1:46" ht="12.75">
      <c r="A130" s="1"/>
      <c r="B130" s="4">
        <f>SUM(K130:AV130)</f>
        <v>39</v>
      </c>
      <c r="C130" s="4">
        <f>COUNT(K130:AV130)</f>
        <v>1</v>
      </c>
      <c r="D130" s="4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</f>
        <v>39</v>
      </c>
      <c r="E130" s="4">
        <f>IF(COUNT(K130:AV130)&lt;11,IF(COUNT(K130:AT130)&gt;6,(COUNT(K130:AT130)-7),0)*20,80)</f>
        <v>0</v>
      </c>
      <c r="F130" s="25">
        <f>D130+E130</f>
        <v>39</v>
      </c>
      <c r="G130" s="23" t="s">
        <v>193</v>
      </c>
      <c r="H130" s="23" t="s">
        <v>194</v>
      </c>
      <c r="I130" s="23">
        <v>2004</v>
      </c>
      <c r="J130" s="23" t="s">
        <v>169</v>
      </c>
      <c r="K130" s="1">
        <v>39</v>
      </c>
      <c r="L130" s="2"/>
      <c r="M130" s="1"/>
      <c r="N130" s="10"/>
      <c r="O130" s="10"/>
      <c r="P130" s="10"/>
      <c r="Q130" s="10"/>
      <c r="R130" s="10"/>
      <c r="S130" s="10"/>
      <c r="T130" s="10"/>
      <c r="U130" s="7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O130" s="10"/>
      <c r="AP130" s="10"/>
      <c r="AQ130" s="10"/>
      <c r="AR130" s="10"/>
      <c r="AS130" s="10"/>
      <c r="AT130" s="10"/>
    </row>
    <row r="131" spans="1:33" ht="12.75">
      <c r="A131" s="1"/>
      <c r="B131" s="4">
        <f>SUM(K131:AV131)</f>
        <v>49</v>
      </c>
      <c r="C131" s="4">
        <f>COUNT(K131:AV131)</f>
        <v>1</v>
      </c>
      <c r="D131" s="4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</f>
        <v>49</v>
      </c>
      <c r="E131" s="4">
        <f>IF(COUNT(K131:AV131)&lt;11,IF(COUNT(K131:AT131)&gt;6,(COUNT(K131:AT131)-7),0)*20,80)</f>
        <v>0</v>
      </c>
      <c r="F131" s="25">
        <f>D131+E131</f>
        <v>49</v>
      </c>
      <c r="G131" s="12" t="s">
        <v>157</v>
      </c>
      <c r="H131" s="12" t="s">
        <v>158</v>
      </c>
      <c r="I131" s="12">
        <v>2005</v>
      </c>
      <c r="J131" s="12"/>
      <c r="AG131" s="3">
        <v>49</v>
      </c>
    </row>
    <row r="132" spans="1:46" ht="12.75">
      <c r="A132" s="1"/>
      <c r="B132" s="4">
        <f>SUM(K132:AV132)</f>
        <v>45</v>
      </c>
      <c r="C132" s="4">
        <f>COUNT(K132:AV132)</f>
        <v>1</v>
      </c>
      <c r="D132" s="4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</f>
        <v>45</v>
      </c>
      <c r="E132" s="4">
        <f>IF(COUNT(K132:AV132)&lt;11,IF(COUNT(K132:AT132)&gt;6,(COUNT(K132:AT132)-7),0)*20,80)</f>
        <v>0</v>
      </c>
      <c r="F132" s="25">
        <f>D132+E132</f>
        <v>45</v>
      </c>
      <c r="G132" s="22" t="s">
        <v>85</v>
      </c>
      <c r="H132" s="22" t="s">
        <v>86</v>
      </c>
      <c r="I132" s="12"/>
      <c r="J132" s="22" t="s">
        <v>87</v>
      </c>
      <c r="L132" s="1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">
        <v>45</v>
      </c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</row>
    <row r="133" spans="1:43" ht="12.75">
      <c r="A133" s="11"/>
      <c r="B133" s="4">
        <f>SUM(K133:AV133)</f>
        <v>47</v>
      </c>
      <c r="C133" s="4">
        <f>COUNT(K133:AV133)</f>
        <v>1</v>
      </c>
      <c r="D133" s="4">
        <v>0</v>
      </c>
      <c r="E133" s="4">
        <f>IF(COUNT(K133:AV133)&lt;11,IF(COUNT(K133:AT133)&gt;6,(COUNT(K133:AT133)-7),0)*20,80)</f>
        <v>0</v>
      </c>
      <c r="F133" s="25">
        <f>D133+E133</f>
        <v>0</v>
      </c>
      <c r="G133" s="12" t="s">
        <v>437</v>
      </c>
      <c r="H133" s="22" t="s">
        <v>438</v>
      </c>
      <c r="I133" s="22">
        <v>2005</v>
      </c>
      <c r="J133" s="22" t="s">
        <v>33</v>
      </c>
      <c r="AQ133" s="11">
        <v>47</v>
      </c>
    </row>
    <row r="134" spans="1:41" ht="12.75">
      <c r="A134" s="1"/>
      <c r="B134" s="4">
        <f>SUM(K134:AV134)</f>
        <v>5</v>
      </c>
      <c r="C134" s="4">
        <f>COUNT(K134:AV134)</f>
        <v>1</v>
      </c>
      <c r="D134" s="4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</f>
        <v>5</v>
      </c>
      <c r="E134" s="4">
        <f>IF(COUNT(K134:AV134)&lt;11,IF(COUNT(K134:AT134)&gt;6,(COUNT(K134:AT134)-7),0)*20,80)</f>
        <v>0</v>
      </c>
      <c r="F134" s="25">
        <f>D134+E134</f>
        <v>5</v>
      </c>
      <c r="G134" s="23" t="s">
        <v>413</v>
      </c>
      <c r="H134" s="23" t="s">
        <v>414</v>
      </c>
      <c r="I134" s="23">
        <v>2005</v>
      </c>
      <c r="J134" s="23" t="s">
        <v>334</v>
      </c>
      <c r="AO134" s="10">
        <v>5</v>
      </c>
    </row>
    <row r="135" spans="1:46" ht="12.75">
      <c r="A135" s="1"/>
      <c r="B135" s="4">
        <f>SUM(K135:AV135)</f>
        <v>47</v>
      </c>
      <c r="C135" s="4">
        <f>COUNT(K135:AV135)</f>
        <v>1</v>
      </c>
      <c r="D135" s="4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</f>
        <v>47</v>
      </c>
      <c r="E135" s="4">
        <f>IF(COUNT(K135:AV135)&lt;11,IF(COUNT(K135:AT135)&gt;6,(COUNT(K135:AT135)-7),0)*20,80)</f>
        <v>0</v>
      </c>
      <c r="F135" s="25">
        <f>D135+E135</f>
        <v>47</v>
      </c>
      <c r="G135" s="30" t="s">
        <v>150</v>
      </c>
      <c r="H135" s="30" t="s">
        <v>151</v>
      </c>
      <c r="I135" s="58" t="s">
        <v>152</v>
      </c>
      <c r="J135" s="30" t="s">
        <v>153</v>
      </c>
      <c r="L135" s="1"/>
      <c r="M135" s="10"/>
      <c r="N135" s="10"/>
      <c r="O135" s="10"/>
      <c r="P135" s="10"/>
      <c r="Q135" s="10"/>
      <c r="R135" s="10">
        <v>47</v>
      </c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</row>
    <row r="136" spans="1:46" ht="12.75">
      <c r="A136" s="1"/>
      <c r="B136" s="4">
        <f>SUM(K136:AV136)</f>
        <v>42</v>
      </c>
      <c r="C136" s="4">
        <f>COUNT(K136:AV136)</f>
        <v>1</v>
      </c>
      <c r="D136" s="4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</f>
        <v>42</v>
      </c>
      <c r="E136" s="4">
        <f>IF(COUNT(K136:AV136)&lt;11,IF(COUNT(K136:AT136)&gt;6,(COUNT(K136:AT136)-7),0)*20,80)</f>
        <v>0</v>
      </c>
      <c r="F136" s="25">
        <f>D136+E136</f>
        <v>42</v>
      </c>
      <c r="G136" s="12" t="s">
        <v>281</v>
      </c>
      <c r="H136" s="12" t="s">
        <v>282</v>
      </c>
      <c r="I136" s="12">
        <v>2004</v>
      </c>
      <c r="J136" s="12" t="s">
        <v>283</v>
      </c>
      <c r="K136" s="10"/>
      <c r="L136" s="11">
        <v>42</v>
      </c>
      <c r="M136" s="10"/>
      <c r="N136" s="10"/>
      <c r="O136" s="10"/>
      <c r="P136" s="10"/>
      <c r="Q136" s="10"/>
      <c r="R136" s="10"/>
      <c r="S136" s="10"/>
      <c r="T136" s="7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"/>
      <c r="AH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</row>
    <row r="137" spans="1:46" ht="12.75">
      <c r="A137" s="1"/>
      <c r="B137" s="4">
        <f>SUM(K137:AV137)</f>
        <v>50</v>
      </c>
      <c r="C137" s="4">
        <f>COUNT(K137:AV137)</f>
        <v>1</v>
      </c>
      <c r="D137" s="4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</f>
        <v>50</v>
      </c>
      <c r="E137" s="4">
        <f>IF(COUNT(K137:AV137)&lt;11,IF(COUNT(K137:AT137)&gt;6,(COUNT(K137:AT137)-7),0)*20,80)</f>
        <v>0</v>
      </c>
      <c r="F137" s="25">
        <f>D137+E137</f>
        <v>50</v>
      </c>
      <c r="G137" s="13" t="s">
        <v>239</v>
      </c>
      <c r="H137" s="12" t="s">
        <v>240</v>
      </c>
      <c r="I137" s="12">
        <v>2004</v>
      </c>
      <c r="J137" s="13" t="s">
        <v>241</v>
      </c>
      <c r="K137" s="29"/>
      <c r="L137" s="22"/>
      <c r="M137" s="1">
        <v>50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</row>
    <row r="138" spans="1:46" ht="12.75">
      <c r="A138" s="1"/>
      <c r="B138" s="4">
        <f>SUM(K138:AV138)</f>
        <v>43</v>
      </c>
      <c r="C138" s="4">
        <f>COUNT(K138:AV138)</f>
        <v>1</v>
      </c>
      <c r="D138" s="4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</f>
        <v>43</v>
      </c>
      <c r="E138" s="4">
        <f>IF(COUNT(K138:AV138)&lt;11,IF(COUNT(K138:AT138)&gt;6,(COUNT(K138:AT138)-7),0)*20,80)</f>
        <v>0</v>
      </c>
      <c r="F138" s="25">
        <f>D138+E138</f>
        <v>43</v>
      </c>
      <c r="G138" s="13" t="s">
        <v>253</v>
      </c>
      <c r="H138" s="12" t="s">
        <v>254</v>
      </c>
      <c r="I138" s="12">
        <v>2004</v>
      </c>
      <c r="J138" s="13" t="s">
        <v>242</v>
      </c>
      <c r="K138" s="10"/>
      <c r="L138" s="10"/>
      <c r="M138" s="11">
        <v>43</v>
      </c>
      <c r="N138" s="10"/>
      <c r="O138" s="10"/>
      <c r="P138" s="10"/>
      <c r="Q138" s="10"/>
      <c r="R138" s="10"/>
      <c r="S138" s="10"/>
      <c r="U138" s="10"/>
      <c r="V138" s="10"/>
      <c r="W138" s="10"/>
      <c r="X138" s="24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</row>
    <row r="139" spans="1:46" ht="12.75">
      <c r="A139" s="1"/>
      <c r="B139" s="4">
        <f>SUM(K139:AV139)</f>
        <v>47</v>
      </c>
      <c r="C139" s="4">
        <f>COUNT(K139:AV139)</f>
        <v>1</v>
      </c>
      <c r="D139" s="4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</f>
        <v>47</v>
      </c>
      <c r="E139" s="4">
        <f>IF(COUNT(K139:AV139)&lt;11,IF(COUNT(K139:AT139)&gt;6,(COUNT(K139:AT139)-7),0)*20,80)</f>
        <v>0</v>
      </c>
      <c r="F139" s="25">
        <f>D139+E139</f>
        <v>47</v>
      </c>
      <c r="G139" s="12" t="s">
        <v>161</v>
      </c>
      <c r="H139" s="12" t="s">
        <v>162</v>
      </c>
      <c r="I139" s="12">
        <v>2004</v>
      </c>
      <c r="J139" s="12" t="s">
        <v>163</v>
      </c>
      <c r="K139" s="1"/>
      <c r="L139" s="1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7"/>
      <c r="AG139" s="3">
        <v>47</v>
      </c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</row>
    <row r="140" spans="1:46" ht="12.75">
      <c r="A140" s="1"/>
      <c r="B140" s="4">
        <f>SUM(K140:AV140)</f>
        <v>44</v>
      </c>
      <c r="C140" s="4">
        <f>COUNT(K140:AV140)</f>
        <v>1</v>
      </c>
      <c r="D140" s="4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</f>
        <v>44</v>
      </c>
      <c r="E140" s="4">
        <f>IF(COUNT(K140:AV140)&lt;11,IF(COUNT(K140:AT140)&gt;6,(COUNT(K140:AT140)-7),0)*20,80)</f>
        <v>0</v>
      </c>
      <c r="F140" s="25">
        <f>D140+E140</f>
        <v>44</v>
      </c>
      <c r="G140" s="22" t="s">
        <v>293</v>
      </c>
      <c r="H140" s="22" t="s">
        <v>294</v>
      </c>
      <c r="I140" s="22">
        <v>2005</v>
      </c>
      <c r="J140" s="22" t="s">
        <v>292</v>
      </c>
      <c r="L140" s="10"/>
      <c r="M140" s="10"/>
      <c r="N140" s="10"/>
      <c r="O140" s="10"/>
      <c r="P140" s="10"/>
      <c r="Q140" s="11">
        <v>44</v>
      </c>
      <c r="R140" s="10"/>
      <c r="S140" s="10"/>
      <c r="T140" s="7"/>
      <c r="U140" s="10"/>
      <c r="V140" s="10"/>
      <c r="W140" s="10"/>
      <c r="X140" s="10"/>
      <c r="Y140" s="10"/>
      <c r="Z140" s="10"/>
      <c r="AA140" s="1"/>
      <c r="AB140" s="10"/>
      <c r="AC140" s="24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</row>
    <row r="141" spans="1:18" ht="12.75">
      <c r="A141" s="1"/>
      <c r="B141" s="4">
        <f>SUM(K141:AV141)</f>
        <v>48</v>
      </c>
      <c r="C141" s="4">
        <f>COUNT(K141:AV141)</f>
        <v>1</v>
      </c>
      <c r="D141" s="4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</f>
        <v>48</v>
      </c>
      <c r="E141" s="4">
        <f>IF(COUNT(K141:AV141)&lt;11,IF(COUNT(K141:AT141)&gt;6,(COUNT(K141:AT141)-7),0)*20,80)</f>
        <v>0</v>
      </c>
      <c r="F141" s="25">
        <f>D141+E141</f>
        <v>48</v>
      </c>
      <c r="G141" s="30" t="s">
        <v>147</v>
      </c>
      <c r="H141" s="30" t="s">
        <v>148</v>
      </c>
      <c r="I141" s="58" t="s">
        <v>142</v>
      </c>
      <c r="J141" s="30" t="s">
        <v>149</v>
      </c>
      <c r="R141" s="11">
        <v>48</v>
      </c>
    </row>
    <row r="142" spans="1:46" ht="14.25">
      <c r="A142" s="1"/>
      <c r="B142" s="4">
        <f>SUM(K142:AV142)</f>
        <v>46</v>
      </c>
      <c r="C142" s="4">
        <f>COUNT(K142:AV142)</f>
        <v>1</v>
      </c>
      <c r="D142" s="4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</f>
        <v>46</v>
      </c>
      <c r="E142" s="4">
        <f>IF(COUNT(K142:AV142)&lt;11,IF(COUNT(K142:AT142)&gt;6,(COUNT(K142:AT142)-7),0)*20,80)</f>
        <v>0</v>
      </c>
      <c r="F142" s="25">
        <f>D142+E142</f>
        <v>46</v>
      </c>
      <c r="G142" s="12" t="s">
        <v>300</v>
      </c>
      <c r="H142" s="12" t="s">
        <v>301</v>
      </c>
      <c r="I142" s="21">
        <v>38353</v>
      </c>
      <c r="J142" s="21"/>
      <c r="K142" s="1"/>
      <c r="M142" s="10"/>
      <c r="N142" s="10"/>
      <c r="P142" s="10">
        <v>46</v>
      </c>
      <c r="R142" s="10"/>
      <c r="S142" s="10"/>
      <c r="T142" s="10"/>
      <c r="U142" s="7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I142" s="1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</row>
    <row r="143" spans="1:46" ht="12.75">
      <c r="A143" s="1"/>
      <c r="B143" s="4">
        <f>SUM(K143:AV143)</f>
        <v>50</v>
      </c>
      <c r="C143" s="4">
        <f>COUNT(K143:AV143)</f>
        <v>1</v>
      </c>
      <c r="D143" s="4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</f>
        <v>50</v>
      </c>
      <c r="E143" s="4">
        <f>IF(COUNT(K143:AV143)&lt;11,IF(COUNT(K143:AT143)&gt;6,(COUNT(K143:AT143)-7),0)*20,80)</f>
        <v>0</v>
      </c>
      <c r="F143" s="25">
        <f>D143+E143</f>
        <v>50</v>
      </c>
      <c r="G143" s="22" t="s">
        <v>139</v>
      </c>
      <c r="H143" s="22" t="s">
        <v>45</v>
      </c>
      <c r="I143" s="22">
        <v>2005</v>
      </c>
      <c r="J143" s="22" t="s">
        <v>19</v>
      </c>
      <c r="L143" s="1"/>
      <c r="M143" s="10"/>
      <c r="N143" s="10"/>
      <c r="O143" s="10"/>
      <c r="P143" s="10"/>
      <c r="Q143" s="10"/>
      <c r="R143" s="10"/>
      <c r="S143" s="10">
        <v>50</v>
      </c>
      <c r="T143" s="10"/>
      <c r="U143" s="10"/>
      <c r="V143" s="10"/>
      <c r="W143" s="10"/>
      <c r="X143" s="10"/>
      <c r="Y143" s="10"/>
      <c r="Z143" s="10"/>
      <c r="AA143" s="10"/>
      <c r="AB143" s="10"/>
      <c r="AC143" s="7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</row>
    <row r="144" spans="1:18" ht="12.75">
      <c r="A144" s="1"/>
      <c r="B144" s="4">
        <f>SUM(K144:AV144)</f>
        <v>50</v>
      </c>
      <c r="C144" s="4">
        <f>COUNT(K144:AV144)</f>
        <v>1</v>
      </c>
      <c r="D144" s="4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</f>
        <v>50</v>
      </c>
      <c r="E144" s="4">
        <f>IF(COUNT(K144:AV144)&lt;11,IF(COUNT(K144:AT144)&gt;6,(COUNT(K144:AT144)-7),0)*20,80)</f>
        <v>0</v>
      </c>
      <c r="F144" s="25">
        <f>D144+E144</f>
        <v>50</v>
      </c>
      <c r="G144" s="30" t="s">
        <v>140</v>
      </c>
      <c r="H144" s="30" t="s">
        <v>141</v>
      </c>
      <c r="I144" s="58" t="s">
        <v>142</v>
      </c>
      <c r="J144" s="30" t="s">
        <v>143</v>
      </c>
      <c r="R144" s="11">
        <v>50</v>
      </c>
    </row>
    <row r="145" spans="1:11" ht="12.75">
      <c r="A145" s="1"/>
      <c r="B145" s="4">
        <f>SUM(K145:AV145)</f>
        <v>47</v>
      </c>
      <c r="C145" s="4">
        <f>COUNT(K145:AV145)</f>
        <v>1</v>
      </c>
      <c r="D145" s="4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</f>
        <v>47</v>
      </c>
      <c r="E145" s="4">
        <f>IF(COUNT(K145:AV145)&lt;11,IF(COUNT(K145:AT145)&gt;6,(COUNT(K145:AT145)-7),0)*20,80)</f>
        <v>0</v>
      </c>
      <c r="F145" s="25">
        <f>D145+E145</f>
        <v>47</v>
      </c>
      <c r="G145" s="23" t="s">
        <v>173</v>
      </c>
      <c r="H145" s="23" t="s">
        <v>174</v>
      </c>
      <c r="I145" s="23">
        <v>2004</v>
      </c>
      <c r="J145" s="23" t="s">
        <v>175</v>
      </c>
      <c r="K145" s="1">
        <v>47</v>
      </c>
    </row>
    <row r="146" spans="1:12" ht="12.75">
      <c r="A146" s="1"/>
      <c r="B146" s="4">
        <f>SUM(K146:AV146)</f>
        <v>48</v>
      </c>
      <c r="C146" s="4">
        <f>COUNT(K146:AV146)</f>
        <v>1</v>
      </c>
      <c r="D146" s="4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</f>
        <v>48</v>
      </c>
      <c r="E146" s="4">
        <f>IF(COUNT(K146:AV146)&lt;11,IF(COUNT(K146:AT146)&gt;6,(COUNT(K146:AT146)-7),0)*20,80)</f>
        <v>0</v>
      </c>
      <c r="F146" s="25">
        <f>D146+E146</f>
        <v>48</v>
      </c>
      <c r="G146" s="12" t="s">
        <v>265</v>
      </c>
      <c r="H146" s="12" t="s">
        <v>266</v>
      </c>
      <c r="I146" s="12">
        <v>2004</v>
      </c>
      <c r="J146" s="12" t="s">
        <v>267</v>
      </c>
      <c r="K146" s="1"/>
      <c r="L146" s="11">
        <v>48</v>
      </c>
    </row>
    <row r="147" spans="1:46" ht="14.25">
      <c r="A147" s="1"/>
      <c r="B147" s="4">
        <f>SUM(K147:AV147)</f>
        <v>47</v>
      </c>
      <c r="C147" s="4">
        <f>COUNT(K147:AV147)</f>
        <v>1</v>
      </c>
      <c r="D147" s="4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</f>
        <v>47</v>
      </c>
      <c r="E147" s="4">
        <f>IF(COUNT(K147:AV147)&lt;11,IF(COUNT(K147:AT147)&gt;6,(COUNT(K147:AT147)-7),0)*20,80)</f>
        <v>0</v>
      </c>
      <c r="F147" s="25">
        <f>D147+E147</f>
        <v>47</v>
      </c>
      <c r="G147" s="12" t="s">
        <v>298</v>
      </c>
      <c r="H147" s="12" t="s">
        <v>299</v>
      </c>
      <c r="I147" s="21">
        <v>38353</v>
      </c>
      <c r="J147" s="21"/>
      <c r="L147" s="1"/>
      <c r="M147" s="1"/>
      <c r="O147" s="1"/>
      <c r="P147" s="11">
        <v>47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11" ht="12.75">
      <c r="A148" s="1"/>
      <c r="B148" s="4">
        <f>SUM(K148:AV148)</f>
        <v>35</v>
      </c>
      <c r="C148" s="4">
        <f>COUNT(K148:AV148)</f>
        <v>1</v>
      </c>
      <c r="D148" s="4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</f>
        <v>35</v>
      </c>
      <c r="E148" s="4">
        <f>IF(COUNT(K148:AV148)&lt;11,IF(COUNT(K148:AT148)&gt;6,(COUNT(K148:AT148)-7),0)*20,80)</f>
        <v>0</v>
      </c>
      <c r="F148" s="25">
        <f>D148+E148</f>
        <v>35</v>
      </c>
      <c r="G148" s="23" t="s">
        <v>204</v>
      </c>
      <c r="H148" s="23" t="s">
        <v>205</v>
      </c>
      <c r="I148" s="23">
        <v>2005</v>
      </c>
      <c r="J148" s="23" t="s">
        <v>203</v>
      </c>
      <c r="K148" s="1">
        <v>35</v>
      </c>
    </row>
    <row r="149" spans="1:32" ht="12.75">
      <c r="A149" s="1"/>
      <c r="B149" s="4">
        <f>SUM(K149:AV149)</f>
        <v>46</v>
      </c>
      <c r="C149" s="4">
        <f>COUNT(K149:AV149)</f>
        <v>1</v>
      </c>
      <c r="D149" s="4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</f>
        <v>46</v>
      </c>
      <c r="E149" s="4">
        <f>IF(COUNT(K149:AV149)&lt;11,IF(COUNT(K149:AT149)&gt;6,(COUNT(K149:AT149)-7),0)*20,80)</f>
        <v>0</v>
      </c>
      <c r="F149" s="25">
        <f>D149+E149</f>
        <v>46</v>
      </c>
      <c r="G149" s="12" t="s">
        <v>105</v>
      </c>
      <c r="H149" s="13" t="s">
        <v>106</v>
      </c>
      <c r="I149" s="12">
        <v>2005</v>
      </c>
      <c r="J149" s="13" t="s">
        <v>107</v>
      </c>
      <c r="K149" s="1"/>
      <c r="O149" s="10"/>
      <c r="Y149" s="11">
        <v>46</v>
      </c>
      <c r="AF149" s="3"/>
    </row>
    <row r="150" spans="1:41" ht="12.75">
      <c r="A150" s="1"/>
      <c r="B150" s="4">
        <f>SUM(K150:AV150)</f>
        <v>19</v>
      </c>
      <c r="C150" s="4">
        <f>COUNT(K150:AV150)</f>
        <v>1</v>
      </c>
      <c r="D150" s="4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</f>
        <v>19</v>
      </c>
      <c r="E150" s="4">
        <f>IF(COUNT(K150:AV150)&lt;11,IF(COUNT(K150:AT150)&gt;6,(COUNT(K150:AT150)-7),0)*20,80)</f>
        <v>0</v>
      </c>
      <c r="F150" s="25">
        <f>D150+E150</f>
        <v>19</v>
      </c>
      <c r="G150" s="23" t="s">
        <v>387</v>
      </c>
      <c r="H150" s="23" t="s">
        <v>388</v>
      </c>
      <c r="I150" s="23">
        <v>2005</v>
      </c>
      <c r="J150" s="23" t="s">
        <v>334</v>
      </c>
      <c r="AO150" s="10">
        <v>19</v>
      </c>
    </row>
    <row r="151" spans="1:43" ht="25.5">
      <c r="A151" s="11"/>
      <c r="B151" s="4">
        <f>SUM(K151:AV151)</f>
        <v>49</v>
      </c>
      <c r="C151" s="4">
        <f>COUNT(K151:AV151)</f>
        <v>1</v>
      </c>
      <c r="D151" s="4">
        <v>0</v>
      </c>
      <c r="E151" s="4">
        <f>IF(COUNT(K151:AV151)&lt;11,IF(COUNT(K151:AT151)&gt;6,(COUNT(K151:AT151)-7),0)*20,80)</f>
        <v>0</v>
      </c>
      <c r="F151" s="25">
        <f>D151+E151</f>
        <v>0</v>
      </c>
      <c r="G151" s="12" t="s">
        <v>432</v>
      </c>
      <c r="H151" s="22" t="s">
        <v>433</v>
      </c>
      <c r="I151" s="22">
        <v>2004</v>
      </c>
      <c r="J151" s="22" t="s">
        <v>431</v>
      </c>
      <c r="AQ151" s="11">
        <v>49</v>
      </c>
    </row>
    <row r="152" spans="1:46" ht="12.75">
      <c r="A152" s="1"/>
      <c r="B152" s="4">
        <f>SUM(K152:AV152)</f>
        <v>49</v>
      </c>
      <c r="C152" s="4">
        <f>COUNT(K152:AV152)</f>
        <v>1</v>
      </c>
      <c r="D152" s="4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</f>
        <v>49</v>
      </c>
      <c r="E152" s="4">
        <f>IF(COUNT(K152:AV152)&lt;11,IF(COUNT(K152:AT152)&gt;6,(COUNT(K152:AT152)-7),0)*20,80)</f>
        <v>0</v>
      </c>
      <c r="F152" s="25">
        <f>D152+E152</f>
        <v>49</v>
      </c>
      <c r="G152" s="23" t="s">
        <v>335</v>
      </c>
      <c r="H152" s="23" t="s">
        <v>312</v>
      </c>
      <c r="I152" s="23">
        <v>2004</v>
      </c>
      <c r="J152" s="23" t="s">
        <v>334</v>
      </c>
      <c r="K152" s="10"/>
      <c r="L152" s="10"/>
      <c r="M152" s="10"/>
      <c r="N152" s="10"/>
      <c r="O152" s="10"/>
      <c r="P152" s="10"/>
      <c r="R152" s="10"/>
      <c r="S152" s="10"/>
      <c r="T152" s="1"/>
      <c r="U152" s="2"/>
      <c r="V152" s="10"/>
      <c r="W152" s="10"/>
      <c r="Y152" s="10"/>
      <c r="Z152" s="10"/>
      <c r="AA152" s="10"/>
      <c r="AB152" s="3"/>
      <c r="AD152" s="10"/>
      <c r="AE152" s="3"/>
      <c r="AF152" s="7"/>
      <c r="AG152" s="10"/>
      <c r="AH152" s="10"/>
      <c r="AI152" s="24"/>
      <c r="AJ152" s="10"/>
      <c r="AK152" s="10"/>
      <c r="AL152" s="10"/>
      <c r="AM152" s="10"/>
      <c r="AN152" s="10"/>
      <c r="AO152" s="10">
        <v>49</v>
      </c>
      <c r="AP152" s="10"/>
      <c r="AQ152" s="10"/>
      <c r="AR152" s="10"/>
      <c r="AS152" s="10"/>
      <c r="AT152" s="10"/>
    </row>
    <row r="153" spans="1:46" ht="12.75">
      <c r="A153" s="1"/>
      <c r="B153" s="4">
        <f>SUM(K153:AV153)</f>
        <v>46</v>
      </c>
      <c r="C153" s="4">
        <f>COUNT(K153:AV153)</f>
        <v>1</v>
      </c>
      <c r="D153" s="4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</f>
        <v>46</v>
      </c>
      <c r="E153" s="4">
        <f>IF(COUNT(K153:AV153)&lt;11,IF(COUNT(K153:AT153)&gt;6,(COUNT(K153:AT153)-7),0)*20,80)</f>
        <v>0</v>
      </c>
      <c r="F153" s="25">
        <f>D153+E153</f>
        <v>46</v>
      </c>
      <c r="G153" s="12" t="s">
        <v>271</v>
      </c>
      <c r="H153" s="12" t="s">
        <v>272</v>
      </c>
      <c r="I153" s="12">
        <v>2004</v>
      </c>
      <c r="J153" s="12"/>
      <c r="K153" s="10"/>
      <c r="L153" s="11">
        <v>46</v>
      </c>
      <c r="N153" s="10"/>
      <c r="O153" s="10"/>
      <c r="P153" s="10"/>
      <c r="Q153" s="10"/>
      <c r="R153" s="10"/>
      <c r="S153" s="10"/>
      <c r="T153" s="10"/>
      <c r="U153" s="1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</row>
    <row r="154" spans="1:38" ht="12.75">
      <c r="A154" s="1"/>
      <c r="B154" s="4">
        <f>SUM(K154:AV154)</f>
        <v>41</v>
      </c>
      <c r="C154" s="4">
        <f>COUNT(K154:AV154)</f>
        <v>1</v>
      </c>
      <c r="D154" s="4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</f>
        <v>41</v>
      </c>
      <c r="E154" s="4">
        <f>IF(COUNT(K154:AV154)&lt;11,IF(COUNT(K154:AT154)&gt;6,(COUNT(K154:AT154)-7),0)*20,80)</f>
        <v>0</v>
      </c>
      <c r="F154" s="25">
        <f>D154+E154</f>
        <v>41</v>
      </c>
      <c r="G154" s="13" t="s">
        <v>256</v>
      </c>
      <c r="H154" s="12" t="s">
        <v>257</v>
      </c>
      <c r="I154" s="12">
        <v>2005</v>
      </c>
      <c r="J154" s="13" t="s">
        <v>250</v>
      </c>
      <c r="K154" s="2"/>
      <c r="L154" s="2"/>
      <c r="M154" s="11">
        <v>41</v>
      </c>
      <c r="T154" s="1"/>
      <c r="AL154" s="10"/>
    </row>
    <row r="155" spans="1:41" ht="12.75">
      <c r="A155" s="1"/>
      <c r="B155" s="4">
        <f>SUM(K155:AV155)</f>
        <v>2</v>
      </c>
      <c r="C155" s="4">
        <f>COUNT(K155:AV155)</f>
        <v>1</v>
      </c>
      <c r="D155" s="4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</f>
        <v>2</v>
      </c>
      <c r="E155" s="4">
        <f>IF(COUNT(K155:AV155)&lt;11,IF(COUNT(K155:AT155)&gt;6,(COUNT(K155:AT155)-7),0)*20,80)</f>
        <v>0</v>
      </c>
      <c r="F155" s="25">
        <f>D155+E155</f>
        <v>2</v>
      </c>
      <c r="G155" s="23" t="s">
        <v>418</v>
      </c>
      <c r="H155" s="23" t="s">
        <v>419</v>
      </c>
      <c r="I155" s="23">
        <v>2005</v>
      </c>
      <c r="J155" s="23" t="s">
        <v>334</v>
      </c>
      <c r="AO155" s="10">
        <v>2</v>
      </c>
    </row>
    <row r="156" spans="1:16" ht="14.25">
      <c r="A156" s="1"/>
      <c r="B156" s="4">
        <f>SUM(K156:AV156)</f>
        <v>32</v>
      </c>
      <c r="C156" s="4">
        <f>COUNT(K156:AV156)</f>
        <v>1</v>
      </c>
      <c r="D156" s="4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</f>
        <v>32</v>
      </c>
      <c r="E156" s="4">
        <f>IF(COUNT(K156:AV156)&lt;11,IF(COUNT(K156:AT156)&gt;6,(COUNT(K156:AT156)-7),0)*20,80)</f>
        <v>0</v>
      </c>
      <c r="F156" s="25">
        <f>D156+E156</f>
        <v>32</v>
      </c>
      <c r="G156" s="12" t="s">
        <v>307</v>
      </c>
      <c r="H156" s="12" t="s">
        <v>308</v>
      </c>
      <c r="I156" s="21">
        <v>38353</v>
      </c>
      <c r="J156" s="21"/>
      <c r="P156" s="10">
        <v>32</v>
      </c>
    </row>
    <row r="157" spans="1:46" ht="12.75">
      <c r="A157" s="1"/>
      <c r="B157" s="4">
        <f>SUM(K157:AV157)</f>
        <v>31</v>
      </c>
      <c r="C157" s="4">
        <f>COUNT(K157:AV157)</f>
        <v>1</v>
      </c>
      <c r="D157" s="4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</f>
        <v>31</v>
      </c>
      <c r="E157" s="4">
        <f>IF(COUNT(K157:AV157)&lt;11,IF(COUNT(K157:AT157)&gt;6,(COUNT(K157:AT157)-7),0)*20,80)</f>
        <v>0</v>
      </c>
      <c r="F157" s="25">
        <f>D157+E157</f>
        <v>31</v>
      </c>
      <c r="G157" s="23" t="s">
        <v>214</v>
      </c>
      <c r="H157" s="23" t="s">
        <v>215</v>
      </c>
      <c r="I157" s="23">
        <v>2004</v>
      </c>
      <c r="J157" s="23" t="s">
        <v>210</v>
      </c>
      <c r="K157" s="1">
        <v>31</v>
      </c>
      <c r="L157" s="2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2.75">
      <c r="A158" s="1"/>
      <c r="B158" s="4">
        <f>SUM(K158:AV158)</f>
        <v>34</v>
      </c>
      <c r="C158" s="4">
        <f>COUNT(K158:AV158)</f>
        <v>1</v>
      </c>
      <c r="D158" s="4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</f>
        <v>34</v>
      </c>
      <c r="E158" s="4">
        <f>IF(COUNT(K158:AV158)&lt;11,IF(COUNT(K158:AT158)&gt;6,(COUNT(K158:AT158)-7),0)*20,80)</f>
        <v>0</v>
      </c>
      <c r="F158" s="25">
        <f>D158+E158</f>
        <v>34</v>
      </c>
      <c r="G158" s="23" t="s">
        <v>206</v>
      </c>
      <c r="H158" s="23" t="s">
        <v>207</v>
      </c>
      <c r="I158" s="23">
        <v>2004</v>
      </c>
      <c r="J158" s="23" t="s">
        <v>203</v>
      </c>
      <c r="K158" s="1">
        <v>34</v>
      </c>
      <c r="L158" s="10"/>
      <c r="M158" s="10"/>
      <c r="N158" s="10"/>
      <c r="O158" s="1"/>
      <c r="P158" s="10"/>
      <c r="Q158" s="7"/>
      <c r="R158" s="10"/>
      <c r="S158" s="10"/>
      <c r="T158" s="10"/>
      <c r="U158" s="10"/>
      <c r="V158" s="10"/>
      <c r="W158" s="10"/>
      <c r="X158" s="10"/>
      <c r="Y158" s="7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</row>
    <row r="159" spans="1:41" ht="25.5">
      <c r="A159" s="1"/>
      <c r="B159" s="4">
        <f>SUM(K159:AV159)</f>
        <v>30</v>
      </c>
      <c r="C159" s="4">
        <f>COUNT(K159:AV159)</f>
        <v>1</v>
      </c>
      <c r="D159" s="4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</f>
        <v>30</v>
      </c>
      <c r="E159" s="4">
        <f>IF(COUNT(K159:AV159)&lt;11,IF(COUNT(K159:AT159)&gt;6,(COUNT(K159:AT159)-7),0)*20,80)</f>
        <v>0</v>
      </c>
      <c r="F159" s="25">
        <f>D159+E159</f>
        <v>30</v>
      </c>
      <c r="G159" s="23" t="s">
        <v>369</v>
      </c>
      <c r="H159" s="23" t="s">
        <v>370</v>
      </c>
      <c r="I159" s="23">
        <v>2004</v>
      </c>
      <c r="J159" s="23" t="s">
        <v>334</v>
      </c>
      <c r="AO159" s="10">
        <v>30</v>
      </c>
    </row>
    <row r="160" spans="1:46" ht="12.75">
      <c r="A160" s="1"/>
      <c r="B160" s="4">
        <f>SUM(K160:AV160)</f>
        <v>41</v>
      </c>
      <c r="C160" s="4">
        <f>COUNT(K160:AV160)</f>
        <v>1</v>
      </c>
      <c r="D160" s="4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</f>
        <v>41</v>
      </c>
      <c r="E160" s="4">
        <f>IF(COUNT(K160:AV160)&lt;11,IF(COUNT(K160:AT160)&gt;6,(COUNT(K160:AT160)-7),0)*20,80)</f>
        <v>0</v>
      </c>
      <c r="F160" s="25">
        <f>D160+E160</f>
        <v>41</v>
      </c>
      <c r="G160" s="23" t="s">
        <v>187</v>
      </c>
      <c r="H160" s="23" t="s">
        <v>188</v>
      </c>
      <c r="I160" s="23">
        <v>2005</v>
      </c>
      <c r="J160" s="23" t="s">
        <v>189</v>
      </c>
      <c r="K160" s="1">
        <v>41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</row>
    <row r="161" spans="1:41" ht="25.5">
      <c r="A161" s="1"/>
      <c r="B161" s="4">
        <f>SUM(K161:AV161)</f>
        <v>39</v>
      </c>
      <c r="C161" s="4">
        <f>COUNT(K161:AV161)</f>
        <v>1</v>
      </c>
      <c r="D161" s="4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</f>
        <v>39</v>
      </c>
      <c r="E161" s="4">
        <f>IF(COUNT(K161:AV161)&lt;11,IF(COUNT(K161:AT161)&gt;6,(COUNT(K161:AT161)-7),0)*20,80)</f>
        <v>0</v>
      </c>
      <c r="F161" s="25">
        <f>D161+E161</f>
        <v>39</v>
      </c>
      <c r="G161" s="23" t="s">
        <v>353</v>
      </c>
      <c r="H161" s="23" t="s">
        <v>354</v>
      </c>
      <c r="I161" s="23">
        <v>2005</v>
      </c>
      <c r="J161" s="23" t="s">
        <v>334</v>
      </c>
      <c r="AO161" s="10">
        <v>39</v>
      </c>
    </row>
    <row r="162" spans="1:41" ht="12.75">
      <c r="A162" s="1"/>
      <c r="B162" s="4">
        <f>SUM(K162:AV162)</f>
        <v>11</v>
      </c>
      <c r="C162" s="4">
        <f>COUNT(K162:AV162)</f>
        <v>1</v>
      </c>
      <c r="D162" s="4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</f>
        <v>11</v>
      </c>
      <c r="E162" s="4">
        <f>IF(COUNT(K162:AV162)&lt;11,IF(COUNT(K162:AT162)&gt;6,(COUNT(K162:AT162)-7),0)*20,80)</f>
        <v>0</v>
      </c>
      <c r="F162" s="25">
        <f>D162+E162</f>
        <v>11</v>
      </c>
      <c r="G162" s="23" t="s">
        <v>401</v>
      </c>
      <c r="H162" s="23" t="s">
        <v>402</v>
      </c>
      <c r="I162" s="23">
        <v>2004</v>
      </c>
      <c r="J162" s="23" t="s">
        <v>334</v>
      </c>
      <c r="AO162" s="10">
        <v>11</v>
      </c>
    </row>
    <row r="163" spans="1:41" ht="12.75">
      <c r="A163" s="1"/>
      <c r="B163" s="4">
        <f>SUM(K163:AV163)</f>
        <v>33</v>
      </c>
      <c r="C163" s="4">
        <f>COUNT(K163:AV163)</f>
        <v>1</v>
      </c>
      <c r="D163" s="4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</f>
        <v>33</v>
      </c>
      <c r="E163" s="4">
        <f>IF(COUNT(K163:AV163)&lt;11,IF(COUNT(K163:AT163)&gt;6,(COUNT(K163:AT163)-7),0)*20,80)</f>
        <v>0</v>
      </c>
      <c r="F163" s="25">
        <f>D163+E163</f>
        <v>33</v>
      </c>
      <c r="G163" s="23" t="s">
        <v>363</v>
      </c>
      <c r="H163" s="23" t="s">
        <v>364</v>
      </c>
      <c r="I163" s="23">
        <v>2004</v>
      </c>
      <c r="J163" s="23" t="s">
        <v>334</v>
      </c>
      <c r="AO163" s="10">
        <v>33</v>
      </c>
    </row>
    <row r="164" spans="1:41" ht="12.75">
      <c r="A164" s="1"/>
      <c r="B164" s="4">
        <f>SUM(K164:AV164)</f>
        <v>7</v>
      </c>
      <c r="C164" s="4">
        <f>COUNT(K164:AV164)</f>
        <v>1</v>
      </c>
      <c r="D164" s="4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</f>
        <v>7</v>
      </c>
      <c r="E164" s="4">
        <f>IF(COUNT(K164:AV164)&lt;11,IF(COUNT(K164:AT164)&gt;6,(COUNT(K164:AT164)-7),0)*20,80)</f>
        <v>0</v>
      </c>
      <c r="F164" s="25">
        <f>D164+E164</f>
        <v>7</v>
      </c>
      <c r="G164" s="23" t="s">
        <v>409</v>
      </c>
      <c r="H164" s="23" t="s">
        <v>410</v>
      </c>
      <c r="I164" s="23">
        <v>2005</v>
      </c>
      <c r="J164" s="23" t="s">
        <v>334</v>
      </c>
      <c r="AO164" s="10">
        <v>7</v>
      </c>
    </row>
    <row r="165" spans="1:46" ht="12.75">
      <c r="A165" s="1"/>
      <c r="B165" s="4">
        <f>SUM(K165:AV165)</f>
        <v>38</v>
      </c>
      <c r="C165" s="4">
        <f>COUNT(K165:AV165)</f>
        <v>1</v>
      </c>
      <c r="D165" s="4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</f>
        <v>38</v>
      </c>
      <c r="E165" s="4">
        <f>IF(COUNT(K165:AV165)&lt;11,IF(COUNT(K165:AT165)&gt;6,(COUNT(K165:AT165)-7),0)*20,80)</f>
        <v>0</v>
      </c>
      <c r="F165" s="25">
        <f>D165+E165</f>
        <v>38</v>
      </c>
      <c r="G165" s="23" t="s">
        <v>195</v>
      </c>
      <c r="H165" s="23" t="s">
        <v>196</v>
      </c>
      <c r="I165" s="23">
        <v>2005</v>
      </c>
      <c r="J165" s="23" t="s">
        <v>197</v>
      </c>
      <c r="K165" s="1">
        <v>38</v>
      </c>
      <c r="L165" s="10"/>
      <c r="M165" s="1"/>
      <c r="N165" s="1"/>
      <c r="O165" s="10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1" ht="25.5">
      <c r="A166" s="1"/>
      <c r="B166" s="4">
        <f>SUM(K166:AV166)</f>
        <v>13</v>
      </c>
      <c r="C166" s="4">
        <f>COUNT(K166:AV166)</f>
        <v>1</v>
      </c>
      <c r="D166" s="4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</f>
        <v>13</v>
      </c>
      <c r="E166" s="4">
        <f>IF(COUNT(K166:AV166)&lt;11,IF(COUNT(K166:AT166)&gt;6,(COUNT(K166:AT166)-7),0)*20,80)</f>
        <v>0</v>
      </c>
      <c r="F166" s="25">
        <f>D166+E166</f>
        <v>13</v>
      </c>
      <c r="G166" s="23" t="s">
        <v>396</v>
      </c>
      <c r="H166" s="23" t="s">
        <v>397</v>
      </c>
      <c r="I166" s="23">
        <v>2005</v>
      </c>
      <c r="J166" s="23" t="s">
        <v>334</v>
      </c>
      <c r="AO166" s="10">
        <v>13</v>
      </c>
    </row>
    <row r="167" spans="1:41" ht="12.75">
      <c r="A167" s="1"/>
      <c r="B167" s="4">
        <f>SUM(K167:AV167)</f>
        <v>20</v>
      </c>
      <c r="C167" s="4">
        <f>COUNT(K167:AV167)</f>
        <v>1</v>
      </c>
      <c r="D167" s="4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</f>
        <v>20</v>
      </c>
      <c r="E167" s="4">
        <f>IF(COUNT(K167:AV167)&lt;11,IF(COUNT(K167:AT167)&gt;6,(COUNT(K167:AT167)-7),0)*20,80)</f>
        <v>0</v>
      </c>
      <c r="F167" s="25">
        <f>D167+E167</f>
        <v>20</v>
      </c>
      <c r="G167" s="23" t="s">
        <v>385</v>
      </c>
      <c r="H167" s="23" t="s">
        <v>386</v>
      </c>
      <c r="I167" s="23">
        <v>2005</v>
      </c>
      <c r="J167" s="23" t="s">
        <v>334</v>
      </c>
      <c r="AO167" s="10">
        <v>20</v>
      </c>
    </row>
    <row r="168" spans="1:41" ht="12.75">
      <c r="A168" s="1"/>
      <c r="B168" s="4">
        <f>SUM(K168:AV168)</f>
        <v>0</v>
      </c>
      <c r="C168" s="4">
        <f>COUNT(K168:AV168)</f>
        <v>1</v>
      </c>
      <c r="D168" s="4">
        <v>0</v>
      </c>
      <c r="E168" s="4">
        <f>IF(COUNT(K168:AV168)&lt;11,IF(COUNT(K168:AT168)&gt;6,(COUNT(K168:AT168)-7),0)*20,80)</f>
        <v>0</v>
      </c>
      <c r="F168" s="25">
        <f>D168+E168</f>
        <v>0</v>
      </c>
      <c r="G168" s="23" t="s">
        <v>427</v>
      </c>
      <c r="H168" s="23" t="s">
        <v>372</v>
      </c>
      <c r="I168" s="23">
        <v>2004</v>
      </c>
      <c r="J168" s="23" t="s">
        <v>334</v>
      </c>
      <c r="AO168" s="10">
        <v>0</v>
      </c>
    </row>
    <row r="169" spans="1:46" ht="13.5" customHeight="1">
      <c r="A169" s="1"/>
      <c r="B169" s="4">
        <f>SUM(K169:AV169)</f>
        <v>29</v>
      </c>
      <c r="C169" s="4">
        <f>COUNT(K169:AV169)</f>
        <v>1</v>
      </c>
      <c r="D169" s="4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</f>
        <v>29</v>
      </c>
      <c r="E169" s="4">
        <f>IF(COUNT(K169:AV169)&lt;11,IF(COUNT(K169:AT169)&gt;6,(COUNT(K169:AT169)-7),0)*20,80)</f>
        <v>0</v>
      </c>
      <c r="F169" s="25">
        <f>D169+E169</f>
        <v>29</v>
      </c>
      <c r="G169" s="23" t="s">
        <v>219</v>
      </c>
      <c r="H169" s="23" t="s">
        <v>220</v>
      </c>
      <c r="I169" s="23">
        <v>2005</v>
      </c>
      <c r="J169" s="23" t="s">
        <v>197</v>
      </c>
      <c r="K169" s="1">
        <v>29</v>
      </c>
      <c r="L169" s="1"/>
      <c r="M169" s="1"/>
      <c r="N169" s="1"/>
      <c r="O169" s="10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0"/>
      <c r="AF169" s="1"/>
      <c r="AG169" s="1"/>
      <c r="AH169" s="1"/>
      <c r="AI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3.5" customHeight="1">
      <c r="A170" s="68"/>
      <c r="B170" s="4">
        <f>SUM(K170:AV170)</f>
        <v>49</v>
      </c>
      <c r="C170" s="4">
        <f>COUNT(K170:AV170)</f>
        <v>1</v>
      </c>
      <c r="D170" s="4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</f>
        <v>49</v>
      </c>
      <c r="E170" s="4">
        <f>IF(COUNT(K170:AV170)&lt;11,IF(COUNT(K170:AT170)&gt;6,(COUNT(K170:AT170)-7),0)*20,80)</f>
        <v>0</v>
      </c>
      <c r="F170" s="25">
        <f>D170+E170</f>
        <v>49</v>
      </c>
      <c r="G170" s="12" t="s">
        <v>263</v>
      </c>
      <c r="H170" s="12" t="s">
        <v>264</v>
      </c>
      <c r="I170" s="12">
        <v>2004</v>
      </c>
      <c r="J170" s="12"/>
      <c r="K170" s="1"/>
      <c r="L170" s="1">
        <v>49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7"/>
      <c r="AG170" s="10"/>
      <c r="AH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</row>
    <row r="171" spans="1:41" ht="13.5" customHeight="1">
      <c r="A171" s="68"/>
      <c r="B171" s="4">
        <f>SUM(K171:AV171)</f>
        <v>6</v>
      </c>
      <c r="C171" s="4">
        <f>COUNT(K171:AV171)</f>
        <v>1</v>
      </c>
      <c r="D171" s="4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</f>
        <v>6</v>
      </c>
      <c r="E171" s="4">
        <f>IF(COUNT(K171:AV171)&lt;11,IF(COUNT(K171:AT171)&gt;6,(COUNT(K171:AT171)-7),0)*20,80)</f>
        <v>0</v>
      </c>
      <c r="F171" s="25">
        <f>D171+E171</f>
        <v>6</v>
      </c>
      <c r="G171" s="23" t="s">
        <v>411</v>
      </c>
      <c r="H171" s="23" t="s">
        <v>412</v>
      </c>
      <c r="I171" s="23">
        <v>2005</v>
      </c>
      <c r="J171" s="23" t="s">
        <v>334</v>
      </c>
      <c r="AO171" s="10">
        <v>6</v>
      </c>
    </row>
    <row r="172" spans="1:41" ht="13.5" customHeight="1">
      <c r="A172" s="68"/>
      <c r="B172" s="4">
        <f>SUM(K172:AV172)</f>
        <v>36</v>
      </c>
      <c r="C172" s="4">
        <f>COUNT(K172:AV172)</f>
        <v>1</v>
      </c>
      <c r="D172" s="4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</f>
        <v>36</v>
      </c>
      <c r="E172" s="4">
        <f>IF(COUNT(K172:AV172)&lt;11,IF(COUNT(K172:AT172)&gt;6,(COUNT(K172:AT172)-7),0)*20,80)</f>
        <v>0</v>
      </c>
      <c r="F172" s="25">
        <f>D172+E172</f>
        <v>36</v>
      </c>
      <c r="G172" s="23" t="s">
        <v>358</v>
      </c>
      <c r="H172" s="23" t="s">
        <v>359</v>
      </c>
      <c r="I172" s="23">
        <v>2004</v>
      </c>
      <c r="J172" s="23" t="s">
        <v>334</v>
      </c>
      <c r="AO172" s="10">
        <v>36</v>
      </c>
    </row>
    <row r="173" spans="1:41" ht="13.5" customHeight="1">
      <c r="A173" s="68"/>
      <c r="B173" s="4">
        <f>SUM(K173:AV173)</f>
        <v>9</v>
      </c>
      <c r="C173" s="4">
        <f>COUNT(K173:AV173)</f>
        <v>1</v>
      </c>
      <c r="D173" s="4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</f>
        <v>9</v>
      </c>
      <c r="E173" s="4">
        <f>IF(COUNT(K173:AV173)&lt;11,IF(COUNT(K173:AT173)&gt;6,(COUNT(K173:AT173)-7),0)*20,80)</f>
        <v>0</v>
      </c>
      <c r="F173" s="25">
        <f>D173+E173</f>
        <v>9</v>
      </c>
      <c r="G173" s="23" t="s">
        <v>405</v>
      </c>
      <c r="H173" s="23" t="s">
        <v>406</v>
      </c>
      <c r="I173" s="23">
        <v>2004</v>
      </c>
      <c r="J173" s="23" t="s">
        <v>334</v>
      </c>
      <c r="AO173" s="10">
        <v>9</v>
      </c>
    </row>
    <row r="174" spans="1:41" ht="12.75">
      <c r="A174" s="68"/>
      <c r="B174" s="4">
        <f>SUM(K174:AV174)</f>
        <v>3</v>
      </c>
      <c r="C174" s="4">
        <f>COUNT(K174:AV174)</f>
        <v>1</v>
      </c>
      <c r="D174" s="4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</f>
        <v>3</v>
      </c>
      <c r="E174" s="4">
        <f>IF(COUNT(K174:AV174)&lt;11,IF(COUNT(K174:AT174)&gt;6,(COUNT(K174:AT174)-7),0)*20,80)</f>
        <v>0</v>
      </c>
      <c r="F174" s="25">
        <f>D174+E174</f>
        <v>3</v>
      </c>
      <c r="G174" s="23" t="s">
        <v>417</v>
      </c>
      <c r="H174" s="23" t="s">
        <v>174</v>
      </c>
      <c r="I174" s="23">
        <v>2005</v>
      </c>
      <c r="J174" s="23" t="s">
        <v>334</v>
      </c>
      <c r="AO174" s="10">
        <v>3</v>
      </c>
    </row>
    <row r="175" spans="1:41" ht="12.75">
      <c r="A175" s="68"/>
      <c r="B175" s="4">
        <f>SUM(K175:AV175)</f>
        <v>0</v>
      </c>
      <c r="C175" s="4">
        <f>COUNT(K175:AV175)</f>
        <v>1</v>
      </c>
      <c r="D175" s="4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</f>
        <v>0</v>
      </c>
      <c r="E175" s="4">
        <f>IF(COUNT(K175:AV175)&lt;11,IF(COUNT(K175:AT175)&gt;6,(COUNT(K175:AT175)-7),0)*20,80)</f>
        <v>0</v>
      </c>
      <c r="F175" s="25">
        <f>D175+E175</f>
        <v>0</v>
      </c>
      <c r="G175" s="23" t="s">
        <v>422</v>
      </c>
      <c r="H175" s="23" t="s">
        <v>423</v>
      </c>
      <c r="I175" s="23">
        <v>2005</v>
      </c>
      <c r="J175" s="23" t="s">
        <v>334</v>
      </c>
      <c r="AO175" s="10">
        <v>0</v>
      </c>
    </row>
    <row r="176" spans="1:46" ht="12.75">
      <c r="A176" s="68"/>
      <c r="B176" s="4">
        <f>SUM(K176:AV176)</f>
        <v>39</v>
      </c>
      <c r="C176" s="4">
        <f>COUNT(K176:AV176)</f>
        <v>1</v>
      </c>
      <c r="D176" s="4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</f>
        <v>39</v>
      </c>
      <c r="E176" s="4">
        <f>IF(COUNT(K176:AV176)&lt;11,IF(COUNT(K176:AT176)&gt;6,(COUNT(K176:AT176)-7),0)*20,80)</f>
        <v>0</v>
      </c>
      <c r="F176" s="25">
        <f>D176+E176</f>
        <v>39</v>
      </c>
      <c r="G176" s="12" t="s">
        <v>287</v>
      </c>
      <c r="H176" s="12" t="s">
        <v>288</v>
      </c>
      <c r="I176" s="12">
        <v>2005</v>
      </c>
      <c r="J176" s="12" t="s">
        <v>289</v>
      </c>
      <c r="K176" s="1"/>
      <c r="L176" s="1">
        <v>39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2"/>
      <c r="Y176" s="1"/>
      <c r="Z176" s="10"/>
      <c r="AA176" s="1"/>
      <c r="AB176" s="1"/>
      <c r="AC176" s="2"/>
      <c r="AD176" s="1"/>
      <c r="AE176" s="1"/>
      <c r="AF176" s="2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12.75">
      <c r="A177" s="68"/>
      <c r="B177" s="4">
        <f>SUM(K177:AV177)</f>
        <v>40</v>
      </c>
      <c r="C177" s="4">
        <f>COUNT(K177:AV177)</f>
        <v>1</v>
      </c>
      <c r="D177" s="4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</f>
        <v>40</v>
      </c>
      <c r="E177" s="4">
        <f>IF(COUNT(K177:AV177)&lt;11,IF(COUNT(K177:AT177)&gt;6,(COUNT(K177:AT177)-7),0)*20,80)</f>
        <v>0</v>
      </c>
      <c r="F177" s="25">
        <f>D177+E177</f>
        <v>40</v>
      </c>
      <c r="G177" s="23" t="s">
        <v>190</v>
      </c>
      <c r="H177" s="23" t="s">
        <v>191</v>
      </c>
      <c r="I177" s="23">
        <v>2005</v>
      </c>
      <c r="J177" s="23" t="s">
        <v>192</v>
      </c>
      <c r="K177" s="1">
        <v>40</v>
      </c>
      <c r="L177" s="1"/>
      <c r="M177" s="1"/>
      <c r="N177" s="1"/>
      <c r="O177" s="1"/>
      <c r="P177" s="1"/>
      <c r="Q177" s="2"/>
      <c r="R177" s="1"/>
      <c r="S177" s="1"/>
      <c r="T177" s="2"/>
      <c r="U177" s="1"/>
      <c r="V177" s="1"/>
      <c r="W177" s="1"/>
      <c r="X177" s="1"/>
      <c r="Y177" s="1"/>
      <c r="Z177" s="1"/>
      <c r="AA177" s="6"/>
      <c r="AB177" s="2"/>
      <c r="AC177" s="2"/>
      <c r="AD177" s="1"/>
      <c r="AE177" s="2"/>
      <c r="AF177" s="1"/>
      <c r="AG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1" ht="12.75">
      <c r="A178" s="68"/>
      <c r="B178" s="4">
        <f>SUM(K178:AV178)</f>
        <v>48</v>
      </c>
      <c r="C178" s="4">
        <f>COUNT(K178:AV178)</f>
        <v>1</v>
      </c>
      <c r="D178" s="4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</f>
        <v>48</v>
      </c>
      <c r="E178" s="4">
        <f>IF(COUNT(K178:AV178)&lt;11,IF(COUNT(K178:AT178)&gt;6,(COUNT(K178:AT178)-7),0)*20,80)</f>
        <v>0</v>
      </c>
      <c r="F178" s="25">
        <f>D178+E178</f>
        <v>48</v>
      </c>
      <c r="G178" s="23"/>
      <c r="H178" s="23" t="s">
        <v>336</v>
      </c>
      <c r="I178" s="23">
        <v>2004</v>
      </c>
      <c r="J178" s="23" t="s">
        <v>334</v>
      </c>
      <c r="K178" s="1"/>
      <c r="O178" s="10"/>
      <c r="AO178" s="10">
        <v>48</v>
      </c>
    </row>
    <row r="179" spans="1:41" ht="12.75">
      <c r="A179" s="68"/>
      <c r="B179" s="4">
        <f>SUM(K179:AV179)</f>
        <v>25</v>
      </c>
      <c r="C179" s="4">
        <f>COUNT(K179:AV179)</f>
        <v>1</v>
      </c>
      <c r="D179" s="4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</f>
        <v>25</v>
      </c>
      <c r="E179" s="4">
        <f>IF(COUNT(K179:AV179)&lt;11,IF(COUNT(K179:AT179)&gt;6,(COUNT(K179:AT179)-7),0)*20,80)</f>
        <v>0</v>
      </c>
      <c r="F179" s="25">
        <f>D179+E179</f>
        <v>25</v>
      </c>
      <c r="G179" s="23"/>
      <c r="H179" s="23" t="s">
        <v>377</v>
      </c>
      <c r="I179" s="23">
        <v>2004</v>
      </c>
      <c r="J179" s="23" t="s">
        <v>334</v>
      </c>
      <c r="AO179" s="10">
        <v>25</v>
      </c>
    </row>
    <row r="180" spans="1:41" ht="12.75">
      <c r="A180" s="68"/>
      <c r="B180" s="4">
        <f>SUM(K180:AV180)</f>
        <v>18</v>
      </c>
      <c r="C180" s="4">
        <f>COUNT(K180:AV180)</f>
        <v>1</v>
      </c>
      <c r="D180" s="4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</f>
        <v>18</v>
      </c>
      <c r="E180" s="4">
        <f>IF(COUNT(K180:AV180)&lt;11,IF(COUNT(K180:AT180)&gt;6,(COUNT(K180:AT180)-7),0)*20,80)</f>
        <v>0</v>
      </c>
      <c r="F180" s="25">
        <f>D180+E180</f>
        <v>18</v>
      </c>
      <c r="G180" s="23"/>
      <c r="H180" s="23" t="s">
        <v>356</v>
      </c>
      <c r="I180" s="23">
        <v>2005</v>
      </c>
      <c r="J180" s="23" t="s">
        <v>334</v>
      </c>
      <c r="AO180" s="10">
        <v>18</v>
      </c>
    </row>
    <row r="181" spans="2:10" ht="12.75">
      <c r="B181" s="4"/>
      <c r="C181" s="4"/>
      <c r="D181" s="4"/>
      <c r="E181" s="4"/>
      <c r="F181" s="25"/>
      <c r="G181" s="13"/>
      <c r="H181" s="13"/>
      <c r="I181" s="12"/>
      <c r="J181" s="13"/>
    </row>
    <row r="182" spans="2:10" ht="12.75">
      <c r="B182" s="4"/>
      <c r="C182" s="4"/>
      <c r="D182" s="4"/>
      <c r="E182" s="4"/>
      <c r="F182" s="25"/>
      <c r="G182" s="13"/>
      <c r="H182" s="13"/>
      <c r="I182" s="12"/>
      <c r="J182" s="13"/>
    </row>
  </sheetData>
  <sheetProtection/>
  <autoFilter ref="A2:AT2"/>
  <mergeCells count="1">
    <mergeCell ref="A1:N1"/>
  </mergeCells>
  <conditionalFormatting sqref="G58:I58 A58:A93 B100:E109 E108:E173">
    <cfRule type="expression" priority="18" dxfId="0" stopIfTrue="1">
      <formula>$C58:$C149&gt;6</formula>
    </cfRule>
  </conditionalFormatting>
  <conditionalFormatting sqref="B100:E106 C104:C109">
    <cfRule type="expression" priority="19" dxfId="0" stopIfTrue="1">
      <formula>$C100:$C194&gt;6</formula>
    </cfRule>
  </conditionalFormatting>
  <conditionalFormatting sqref="I86:J89 G70:G89 H70:J85">
    <cfRule type="expression" priority="20" dxfId="0" stopIfTrue="1">
      <formula>$C70:$C165&gt;6</formula>
    </cfRule>
  </conditionalFormatting>
  <conditionalFormatting sqref="I59:I60 J58:J62">
    <cfRule type="cellIs" priority="21" dxfId="37" operator="equal" stopIfTrue="1">
      <formula>"."</formula>
    </cfRule>
  </conditionalFormatting>
  <conditionalFormatting sqref="J32 J34 J36 J38 J40 J42 J44 J46 G30:J30 A31:A99 B100:E109 E108:E173">
    <cfRule type="expression" priority="36" dxfId="0" stopIfTrue="1">
      <formula>$C30:$C109&gt;6</formula>
    </cfRule>
  </conditionalFormatting>
  <conditionalFormatting sqref="B88:E109 E108:E173">
    <cfRule type="expression" priority="74" dxfId="0" stopIfTrue="1">
      <formula>$C88:$C109&gt;6</formula>
    </cfRule>
  </conditionalFormatting>
  <conditionalFormatting sqref="G20:J29 A20:A29">
    <cfRule type="expression" priority="130" dxfId="0" stopIfTrue="1">
      <formula>$C20:$C99&gt;6</formula>
    </cfRule>
  </conditionalFormatting>
  <conditionalFormatting sqref="D100:E109 B100:B109 E108:E173">
    <cfRule type="expression" priority="181" dxfId="0" stopIfTrue="1">
      <formula>$C100:$C112&gt;6</formula>
    </cfRule>
  </conditionalFormatting>
  <conditionalFormatting sqref="E100:E173">
    <cfRule type="expression" priority="217" dxfId="0" stopIfTrue="1">
      <formula>$C99:$C111&gt;6</formula>
    </cfRule>
  </conditionalFormatting>
  <conditionalFormatting sqref="E100:E173">
    <cfRule type="expression" priority="221" dxfId="0" stopIfTrue="1">
      <formula>$C99:$C178&gt;6</formula>
    </cfRule>
  </conditionalFormatting>
  <conditionalFormatting sqref="B100:D109">
    <cfRule type="expression" priority="9" dxfId="0" stopIfTrue="1">
      <formula>$C100:$C119&gt;6</formula>
    </cfRule>
  </conditionalFormatting>
  <conditionalFormatting sqref="B100:E109 E108:E173">
    <cfRule type="expression" priority="5" dxfId="0" stopIfTrue="1">
      <formula>$C100:$C110&gt;6</formula>
    </cfRule>
  </conditionalFormatting>
  <conditionalFormatting sqref="J31:J38 G31:I57 A31:A57 B100:E109 E108:E173">
    <cfRule type="expression" priority="4" dxfId="0" stopIfTrue="1">
      <formula>$C31:$C119&gt;6</formula>
    </cfRule>
  </conditionalFormatting>
  <conditionalFormatting sqref="A27:A106">
    <cfRule type="expression" priority="3" dxfId="0" stopIfTrue="1">
      <formula>$C27:$C109&gt;6</formula>
    </cfRule>
  </conditionalFormatting>
  <conditionalFormatting sqref="A20:A25">
    <cfRule type="expression" priority="223" dxfId="0" stopIfTrue="1">
      <formula>$C20:$C104&gt;6</formula>
    </cfRule>
  </conditionalFormatting>
  <conditionalFormatting sqref="B20:E78 E66:E86 D61:D86 B63:B86 C64:C86 B110:E115 E111:E117 C113:D173 D174:D182 B111:B182">
    <cfRule type="expression" priority="2" dxfId="0" stopIfTrue="1">
      <formula>$C20:$C43&gt;6</formula>
    </cfRule>
  </conditionalFormatting>
  <conditionalFormatting sqref="B20:E59 B110:E115 E111:E117 C113:D173 D174:D182 B111:B182">
    <cfRule type="expression" priority="1" dxfId="0" stopIfTrue="1">
      <formula>$C20:$C70&gt;6</formula>
    </cfRule>
  </conditionalFormatting>
  <conditionalFormatting sqref="G12:J14 A12:A19 A29:A30 B102:B106">
    <cfRule type="expression" priority="224" dxfId="0" stopIfTrue="1">
      <formula>$C12:$C92&gt;6</formula>
    </cfRule>
  </conditionalFormatting>
  <conditionalFormatting sqref="G15:J19 A15:A19 J31">
    <cfRule type="expression" priority="227" dxfId="0" stopIfTrue="1">
      <formula>$C15:$C93&gt;6</formula>
    </cfRule>
  </conditionalFormatting>
  <conditionalFormatting sqref="G9:J11 A9:A169">
    <cfRule type="expression" priority="231" dxfId="0" stopIfTrue="1">
      <formula>$C9:$C92&gt;6</formula>
    </cfRule>
  </conditionalFormatting>
  <conditionalFormatting sqref="E108:E173 C113:D173 D174:D182 B111:B182 B9:E116">
    <cfRule type="expression" priority="234" dxfId="0" stopIfTrue="1">
      <formula>$C9:$C31&gt;6</formula>
    </cfRule>
  </conditionalFormatting>
  <conditionalFormatting sqref="E108:E173 C113:D173 D174:D182 B111:B182 B9:E116">
    <cfRule type="expression" priority="236" dxfId="0" stopIfTrue="1">
      <formula>$C9:$C58&gt;6</formula>
    </cfRule>
  </conditionalFormatting>
  <conditionalFormatting sqref="G61:G69 I61:I69 H66:H69">
    <cfRule type="expression" priority="245" dxfId="0" stopIfTrue="1">
      <formula>$C61:$C153&gt;6</formula>
    </cfRule>
  </conditionalFormatting>
  <conditionalFormatting sqref="A81:A99">
    <cfRule type="expression" priority="248" dxfId="0" stopIfTrue="1">
      <formula>$C81:$C174&gt;6</formula>
    </cfRule>
  </conditionalFormatting>
  <conditionalFormatting sqref="A20:A106">
    <cfRule type="expression" priority="260" dxfId="0" stopIfTrue="1">
      <formula>$C20:$C101&gt;6</formula>
    </cfRule>
  </conditionalFormatting>
  <conditionalFormatting sqref="J33 J37 J39 J41 J43 J45 J47 B100:E109 J35 E108:E173">
    <cfRule type="expression" priority="270" dxfId="0" stopIfTrue="1">
      <formula>$C33:$C110&gt;6</formula>
    </cfRule>
  </conditionalFormatting>
  <conditionalFormatting sqref="E100:E173">
    <cfRule type="expression" priority="287" dxfId="0" stopIfTrue="1">
      <formula>$C99:$C187&gt;6</formula>
    </cfRule>
  </conditionalFormatting>
  <conditionalFormatting sqref="E100:E173">
    <cfRule type="expression" priority="289" dxfId="0" stopIfTrue="1">
      <formula>$C99:$C109&gt;6</formula>
    </cfRule>
  </conditionalFormatting>
  <conditionalFormatting sqref="E100:E173">
    <cfRule type="expression" priority="292" dxfId="0" stopIfTrue="1">
      <formula>$C99:$C176&gt;6</formula>
    </cfRule>
  </conditionalFormatting>
  <conditionalFormatting sqref="B102:B106">
    <cfRule type="expression" priority="295" dxfId="0" stopIfTrue="1">
      <formula>$C102:$C173&gt;6</formula>
    </cfRule>
  </conditionalFormatting>
  <conditionalFormatting sqref="B102:B106">
    <cfRule type="expression" priority="296" dxfId="0" stopIfTrue="1">
      <formula>$C102:$C113&gt;6</formula>
    </cfRule>
  </conditionalFormatting>
  <conditionalFormatting sqref="B102:B106">
    <cfRule type="expression" priority="297" dxfId="0" stopIfTrue="1">
      <formula>$C102:$C119&gt;6</formula>
    </cfRule>
  </conditionalFormatting>
  <conditionalFormatting sqref="B102:B106">
    <cfRule type="expression" priority="298" dxfId="0" stopIfTrue="1">
      <formula>$C102:$C109&gt;6</formula>
    </cfRule>
  </conditionalFormatting>
  <conditionalFormatting sqref="B102:B106">
    <cfRule type="expression" priority="300" dxfId="0" stopIfTrue="1">
      <formula>$C102:$C191&gt;6</formula>
    </cfRule>
  </conditionalFormatting>
  <conditionalFormatting sqref="B102:B106">
    <cfRule type="expression" priority="301" dxfId="0" stopIfTrue="1">
      <formula>$C102:$C110&gt;6</formula>
    </cfRule>
  </conditionalFormatting>
  <conditionalFormatting sqref="B102:B106 G3:J8 A4:A8">
    <cfRule type="expression" priority="302" dxfId="0" stopIfTrue="1">
      <formula>$C3:$C89&gt;6</formula>
    </cfRule>
  </conditionalFormatting>
  <conditionalFormatting sqref="D62:D109 B63:B109 C64:C109 B61:E78 E66:E173">
    <cfRule type="expression" priority="324" dxfId="0" stopIfTrue="1">
      <formula>$C61:$C109&gt;6</formula>
    </cfRule>
  </conditionalFormatting>
  <conditionalFormatting sqref="B90:E106 C90:C109">
    <cfRule type="expression" priority="339" dxfId="0" stopIfTrue="1">
      <formula>$C90:$C110&gt;6</formula>
    </cfRule>
  </conditionalFormatting>
  <conditionalFormatting sqref="B63:E106 C63:C109">
    <cfRule type="expression" priority="345" dxfId="0" stopIfTrue="1">
      <formula>$C63:$C110&gt;6</formula>
    </cfRule>
  </conditionalFormatting>
  <conditionalFormatting sqref="B3:E8">
    <cfRule type="expression" priority="350" dxfId="0" stopIfTrue="1">
      <formula>$C3:$C28&gt;6</formula>
    </cfRule>
  </conditionalFormatting>
  <conditionalFormatting sqref="B3:E8">
    <cfRule type="expression" priority="352" dxfId="0" stopIfTrue="1">
      <formula>$C3:$C55&gt;6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3" r:id="rId1"/>
  <headerFooter alignWithMargins="0">
    <oddHeader>&amp;L&amp;"Arial,Fett"Rur-Eifel-Volkslauf Cup 2010; Wertung: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31" t="s">
        <v>50</v>
      </c>
      <c r="C1" s="32"/>
      <c r="D1" s="41"/>
      <c r="E1" s="41"/>
    </row>
    <row r="2" spans="2:5" ht="12.75">
      <c r="B2" s="31" t="s">
        <v>51</v>
      </c>
      <c r="C2" s="32"/>
      <c r="D2" s="41"/>
      <c r="E2" s="41"/>
    </row>
    <row r="3" spans="2:5" ht="12.75">
      <c r="B3" s="33"/>
      <c r="C3" s="33"/>
      <c r="D3" s="42"/>
      <c r="E3" s="42"/>
    </row>
    <row r="4" spans="2:5" ht="51">
      <c r="B4" s="34" t="s">
        <v>52</v>
      </c>
      <c r="C4" s="33"/>
      <c r="D4" s="42"/>
      <c r="E4" s="42"/>
    </row>
    <row r="5" spans="2:5" ht="12.75">
      <c r="B5" s="33"/>
      <c r="C5" s="33"/>
      <c r="D5" s="42"/>
      <c r="E5" s="42"/>
    </row>
    <row r="6" spans="2:5" ht="12.75">
      <c r="B6" s="31" t="s">
        <v>53</v>
      </c>
      <c r="C6" s="32"/>
      <c r="D6" s="41"/>
      <c r="E6" s="43" t="s">
        <v>54</v>
      </c>
    </row>
    <row r="7" spans="2:5" ht="13.5" thickBot="1">
      <c r="B7" s="33"/>
      <c r="C7" s="33"/>
      <c r="D7" s="42"/>
      <c r="E7" s="42"/>
    </row>
    <row r="8" spans="2:5" ht="38.25">
      <c r="B8" s="35" t="s">
        <v>55</v>
      </c>
      <c r="C8" s="36"/>
      <c r="D8" s="44"/>
      <c r="E8" s="45">
        <v>2</v>
      </c>
    </row>
    <row r="9" spans="2:5" ht="25.5">
      <c r="B9" s="37"/>
      <c r="C9" s="33"/>
      <c r="D9" s="42"/>
      <c r="E9" s="46" t="s">
        <v>56</v>
      </c>
    </row>
    <row r="10" spans="2:5" ht="26.25" thickBot="1">
      <c r="B10" s="38"/>
      <c r="C10" s="39"/>
      <c r="D10" s="47"/>
      <c r="E10" s="48" t="s">
        <v>57</v>
      </c>
    </row>
    <row r="11" spans="2:5" ht="13.5" thickBot="1">
      <c r="B11" s="33"/>
      <c r="C11" s="33"/>
      <c r="D11" s="42"/>
      <c r="E11" s="42"/>
    </row>
    <row r="12" spans="2:5" ht="51">
      <c r="B12" s="40" t="s">
        <v>58</v>
      </c>
      <c r="C12" s="36"/>
      <c r="D12" s="44"/>
      <c r="E12" s="45">
        <v>259</v>
      </c>
    </row>
    <row r="13" spans="2:5" ht="25.5">
      <c r="B13" s="37"/>
      <c r="C13" s="33"/>
      <c r="D13" s="42"/>
      <c r="E13" s="49" t="s">
        <v>59</v>
      </c>
    </row>
    <row r="14" spans="2:5" ht="25.5">
      <c r="B14" s="37"/>
      <c r="C14" s="33"/>
      <c r="D14" s="42"/>
      <c r="E14" s="46" t="s">
        <v>60</v>
      </c>
    </row>
    <row r="15" spans="2:5" ht="25.5">
      <c r="B15" s="37"/>
      <c r="C15" s="33"/>
      <c r="D15" s="42"/>
      <c r="E15" s="46" t="s">
        <v>61</v>
      </c>
    </row>
    <row r="16" spans="2:5" ht="25.5">
      <c r="B16" s="37"/>
      <c r="C16" s="33"/>
      <c r="D16" s="42"/>
      <c r="E16" s="46" t="s">
        <v>62</v>
      </c>
    </row>
    <row r="17" spans="2:5" ht="25.5">
      <c r="B17" s="37"/>
      <c r="C17" s="33"/>
      <c r="D17" s="42"/>
      <c r="E17" s="46" t="s">
        <v>63</v>
      </c>
    </row>
    <row r="18" spans="2:5" ht="25.5">
      <c r="B18" s="37"/>
      <c r="C18" s="33"/>
      <c r="D18" s="42"/>
      <c r="E18" s="46" t="s">
        <v>64</v>
      </c>
    </row>
    <row r="19" spans="2:5" ht="25.5">
      <c r="B19" s="37"/>
      <c r="C19" s="33"/>
      <c r="D19" s="42"/>
      <c r="E19" s="46" t="s">
        <v>65</v>
      </c>
    </row>
    <row r="20" spans="2:5" ht="25.5">
      <c r="B20" s="37"/>
      <c r="C20" s="33"/>
      <c r="D20" s="42"/>
      <c r="E20" s="46" t="s">
        <v>66</v>
      </c>
    </row>
    <row r="21" spans="2:5" ht="26.25" thickBot="1">
      <c r="B21" s="38"/>
      <c r="C21" s="39"/>
      <c r="D21" s="47"/>
      <c r="E21" s="48" t="s">
        <v>67</v>
      </c>
    </row>
    <row r="22" spans="2:5" ht="12.75">
      <c r="B22" s="33"/>
      <c r="C22" s="33"/>
      <c r="D22" s="42"/>
      <c r="E22" s="42"/>
    </row>
    <row r="23" spans="2:5" ht="12.75">
      <c r="B23" s="33"/>
      <c r="C23" s="33"/>
      <c r="D23" s="42"/>
      <c r="E23" s="42"/>
    </row>
  </sheetData>
  <sheetProtection/>
  <hyperlinks>
    <hyperlink ref="E9" location="'MJ U14 (Sch. B) (2016)'!E97:E107" display="'MJ U14 (Sch. B) (2016)'!E97:E107"/>
    <hyperlink ref="E10" location="'MJ U14 (Sch. B) (2016)'!B99:B103" display="'MJ U14 (Sch. B) (2016)'!B99:B103"/>
    <hyperlink ref="E13" location="'MJ U14 (Sch. B) (2016)'!B102:E107" display="'MJ U14 (Sch. B) (2016)'!B102:E107"/>
    <hyperlink ref="E14" location="'MJ U14 (Sch. B) (2016)'!J28:J35" display="'MJ U14 (Sch. B) (2016)'!J28:J35"/>
    <hyperlink ref="E15" location="'MJ U14 (Sch. B) (2016)'!A9:A101" display="'MJ U14 (Sch. B) (2016)'!A9:A101"/>
    <hyperlink ref="E16" location="'MJ U14 (Sch. B) (2016)'!D97:D101" display="'MJ U14 (Sch. B) (2016)'!D97:D101"/>
    <hyperlink ref="E17" location="'MJ U14 (Sch. B) (2016)'!B76:B101" display="'MJ U14 (Sch. B) (2016)'!B76:B101"/>
    <hyperlink ref="E18" location="'MJ U14 (Sch. B) (2016)'!E76:E101" display="'MJ U14 (Sch. B) (2016)'!E76:E101"/>
    <hyperlink ref="E19" location="'MJ U14 (Sch. B) (2016)'!C76:C101" display="'MJ U14 (Sch. B) (2016)'!C76:C101"/>
    <hyperlink ref="E20" location="'MJ U14 (Sch. B) (2016)'!D76:D101" display="'MJ U14 (Sch. B) (2016)'!D76:D101"/>
    <hyperlink ref="E21" location="'MJ U14 (Sch. B) (2016)'!B17:E75" display="'MJ U14 (Sch. B) (2016)'!B17:E75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2015-06-13T11:43:53Z</cp:lastPrinted>
  <dcterms:created xsi:type="dcterms:W3CDTF">2011-12-15T20:38:08Z</dcterms:created>
  <dcterms:modified xsi:type="dcterms:W3CDTF">2017-11-19T17:53:39Z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