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60 (2017)" sheetId="1" r:id="rId1"/>
  </sheets>
  <definedNames>
    <definedName name="_xlnm._FilterDatabase" localSheetId="0" hidden="1">'W60 (2017)'!$A$2:$AT$2</definedName>
    <definedName name="_xlnm.Print_Titles" localSheetId="0">'W60 (2017)'!$2:$2</definedName>
  </definedNames>
  <calcPr fullCalcOnLoad="1"/>
</workbook>
</file>

<file path=xl/sharedStrings.xml><?xml version="1.0" encoding="utf-8"?>
<sst xmlns="http://schemas.openxmlformats.org/spreadsheetml/2006/main" count="162" uniqueCount="150">
  <si>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</si>
  <si>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</si>
  <si>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</si>
  <si>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</si>
  <si>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</si>
  <si>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</si>
  <si>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</si>
  <si>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</si>
  <si>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</si>
  <si>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</si>
  <si>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</si>
  <si>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</si>
  <si>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</si>
  <si>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</si>
  <si>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</si>
  <si>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</si>
  <si>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</si>
  <si>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</si>
  <si>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</si>
  <si>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</si>
  <si>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</si>
  <si>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</si>
  <si>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</si>
  <si>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</si>
  <si>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</si>
  <si>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</si>
  <si>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</si>
  <si>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</si>
  <si>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</si>
  <si>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</si>
  <si>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</si>
  <si>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</si>
  <si>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</si>
  <si>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</si>
  <si>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</si>
  <si>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</si>
  <si>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</si>
  <si>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</si>
  <si>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</si>
  <si>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</si>
  <si>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</si>
  <si>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</si>
  <si>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</si>
  <si>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</si>
  <si>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</si>
  <si>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Frauen 60 bis 64 Jahre alt  (Jg. 1957 bis 1953)</t>
  </si>
  <si>
    <t>Souvignier-Creutz</t>
  </si>
  <si>
    <t xml:space="preserve"> Marlene</t>
  </si>
  <si>
    <t>SV Germania Dürwiß</t>
  </si>
  <si>
    <t>Ring</t>
  </si>
  <si>
    <t xml:space="preserve"> Edith</t>
  </si>
  <si>
    <t>Laufschule Ring</t>
  </si>
  <si>
    <t>Balduin</t>
  </si>
  <si>
    <t>Klein</t>
  </si>
  <si>
    <t xml:space="preserve"> Elfi</t>
  </si>
  <si>
    <t>Alemannia Aachen</t>
  </si>
  <si>
    <t>Wenders</t>
  </si>
  <si>
    <t>Marion</t>
  </si>
  <si>
    <t>Gulpen</t>
  </si>
  <si>
    <t>Ulla</t>
  </si>
  <si>
    <t>LG Mutzenich</t>
  </si>
  <si>
    <t>Geene</t>
  </si>
  <si>
    <t>Ingrid</t>
  </si>
  <si>
    <t>Achilles-Top</t>
  </si>
  <si>
    <t>Kurschildgen</t>
  </si>
  <si>
    <t>Monika</t>
  </si>
  <si>
    <t>Wisman</t>
  </si>
  <si>
    <t>Ellen</t>
  </si>
  <si>
    <t>Fähnrich</t>
  </si>
  <si>
    <t>LG Ameln/Linnich</t>
  </si>
  <si>
    <t>Vraneken-Gepkens</t>
  </si>
  <si>
    <t>Riny</t>
  </si>
  <si>
    <t>Unitas</t>
  </si>
  <si>
    <t>Vriesema</t>
  </si>
  <si>
    <t>Margreet</t>
  </si>
  <si>
    <t>Unitas Sittard</t>
  </si>
  <si>
    <t>Uhr</t>
  </si>
  <si>
    <t>Mathilde</t>
  </si>
  <si>
    <t>Esser</t>
  </si>
  <si>
    <t>Brigitte</t>
  </si>
  <si>
    <t>Keulers</t>
  </si>
  <si>
    <t>Annelies</t>
  </si>
  <si>
    <t>Parellooprunners</t>
  </si>
  <si>
    <t>Muctel</t>
  </si>
  <si>
    <t>Doris</t>
  </si>
  <si>
    <t>Lustlauf Mein Verein</t>
  </si>
  <si>
    <t>Nuecker</t>
  </si>
  <si>
    <t xml:space="preserve"> Gisela</t>
  </si>
  <si>
    <t>Heiligers</t>
  </si>
  <si>
    <t>Jose</t>
  </si>
  <si>
    <t>Kohlen</t>
  </si>
  <si>
    <t>Helene</t>
  </si>
  <si>
    <t>SV Germania Dürwiss</t>
  </si>
  <si>
    <t>Bonn</t>
  </si>
  <si>
    <t>Jutta</t>
  </si>
  <si>
    <t>Team coolart!</t>
  </si>
  <si>
    <t>Muls</t>
  </si>
  <si>
    <t>Anne</t>
  </si>
  <si>
    <t>Neupré AC</t>
  </si>
  <si>
    <t>Wertz</t>
  </si>
  <si>
    <t>Inge</t>
  </si>
  <si>
    <t>DLC Aachen</t>
  </si>
  <si>
    <t>Weber</t>
  </si>
  <si>
    <t>Gilberte</t>
  </si>
  <si>
    <t>SG Sparkasse Aachen</t>
  </si>
  <si>
    <t>Califice</t>
  </si>
  <si>
    <t>Huberte</t>
  </si>
  <si>
    <t>challenge l'Avenir</t>
  </si>
  <si>
    <t>Burda</t>
  </si>
  <si>
    <t xml:space="preserve"> Elke</t>
  </si>
  <si>
    <t>Theißen</t>
  </si>
  <si>
    <t xml:space="preserve"> Maria</t>
  </si>
  <si>
    <t>KLEYPAß</t>
  </si>
  <si>
    <t>MARLENE</t>
  </si>
  <si>
    <t>1957</t>
  </si>
  <si>
    <t>TV HUCHEM-STAMM</t>
  </si>
  <si>
    <t>BRAUN</t>
  </si>
  <si>
    <t>MARION</t>
  </si>
  <si>
    <t>SV GERM EICHERS</t>
  </si>
  <si>
    <t>VAN CAMP</t>
  </si>
  <si>
    <t>KRISTIN</t>
  </si>
  <si>
    <t>1955</t>
  </si>
  <si>
    <t>HRC</t>
  </si>
  <si>
    <t>SCHELDEWAERT</t>
  </si>
  <si>
    <t>GILBERTE</t>
  </si>
  <si>
    <t>1956</t>
  </si>
  <si>
    <t/>
  </si>
  <si>
    <t>Pfeiffer</t>
  </si>
  <si>
    <t>CANTON</t>
  </si>
  <si>
    <t xml:space="preserve"> Astrid</t>
  </si>
  <si>
    <t>SCHRÖER</t>
  </si>
  <si>
    <t xml:space="preserve"> Brigitte</t>
  </si>
  <si>
    <t>BSG</t>
  </si>
  <si>
    <t>Frank</t>
  </si>
  <si>
    <t xml:space="preserve"> Waltraut</t>
  </si>
  <si>
    <t>Laktatknige Kln</t>
  </si>
  <si>
    <t>Ethen</t>
  </si>
  <si>
    <t xml:space="preserve"> Renate</t>
  </si>
  <si>
    <t>1954</t>
  </si>
  <si>
    <t>Waldführerin Nationalpark Eifel</t>
  </si>
  <si>
    <t>Schweitzer</t>
  </si>
  <si>
    <t xml:space="preserve"> Adele</t>
  </si>
  <si>
    <t>Schroif</t>
  </si>
  <si>
    <t xml:space="preserve"> Annegret</t>
  </si>
  <si>
    <t>MedAix Running+J17</t>
  </si>
  <si>
    <t>Kordeuter</t>
  </si>
  <si>
    <t>Sportsfreund Alsdorf</t>
  </si>
  <si>
    <t>Hohaus</t>
  </si>
  <si>
    <t xml:space="preserve"> Sibille</t>
  </si>
  <si>
    <t>BSG Sparkasse Heinsberg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</si>
</sst>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6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11"/>
      <color indexed="8"/>
      <name val="Calibri Light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theme="1"/>
      <name val="Calibri"/>
      <family val="2"/>
    </font>
    <font>
      <sz val="11"/>
      <color rgb="FF000000"/>
      <name val="Calibri Light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9" fillId="0" borderId="10" xfId="0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52" fillId="0" borderId="10" xfId="0" applyFont="1" applyBorder="1" applyAlignment="1">
      <alignment horizontal="left" vertical="top"/>
    </xf>
    <xf numFmtId="0" fontId="5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3" fillId="0" borderId="10" xfId="53" applyFont="1" applyBorder="1" applyAlignment="1">
      <alignment horizontal="left" vertical="top"/>
      <protection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 quotePrefix="1">
      <alignment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47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J4" sqref="J4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3.421875" style="3" customWidth="1"/>
    <col min="4" max="5" width="4.7109375" style="3" customWidth="1"/>
    <col min="6" max="6" width="4.7109375" style="14" customWidth="1"/>
    <col min="7" max="8" width="12.140625" style="32" customWidth="1"/>
    <col min="9" max="9" width="5.8515625" style="20" customWidth="1"/>
    <col min="10" max="10" width="20.7109375" style="3" customWidth="1"/>
    <col min="11" max="36" width="2.7109375" style="3" customWidth="1"/>
    <col min="37" max="37" width="0.85546875" style="3" customWidth="1"/>
    <col min="38" max="41" width="3.00390625" style="3" bestFit="1" customWidth="1"/>
    <col min="42" max="42" width="0.85546875" style="3" customWidth="1"/>
    <col min="43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6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33" t="s">
        <v>35</v>
      </c>
      <c r="L2" s="12" t="s">
        <v>16</v>
      </c>
      <c r="M2" s="12" t="s">
        <v>15</v>
      </c>
      <c r="N2" s="12" t="s">
        <v>17</v>
      </c>
      <c r="O2" s="34" t="s">
        <v>18</v>
      </c>
      <c r="P2" s="12" t="s">
        <v>19</v>
      </c>
      <c r="Q2" s="12" t="s">
        <v>20</v>
      </c>
      <c r="R2" s="34" t="s">
        <v>36</v>
      </c>
      <c r="S2" s="12" t="s">
        <v>10</v>
      </c>
      <c r="T2" s="12" t="s">
        <v>11</v>
      </c>
      <c r="U2" s="12" t="s">
        <v>21</v>
      </c>
      <c r="V2" s="34" t="s">
        <v>22</v>
      </c>
      <c r="W2" s="12" t="s">
        <v>13</v>
      </c>
      <c r="X2" s="12" t="s">
        <v>33</v>
      </c>
      <c r="Y2" s="12" t="s">
        <v>37</v>
      </c>
      <c r="Z2" s="12" t="s">
        <v>40</v>
      </c>
      <c r="AA2" s="12" t="s">
        <v>23</v>
      </c>
      <c r="AB2" s="12" t="s">
        <v>14</v>
      </c>
      <c r="AC2" s="12" t="s">
        <v>38</v>
      </c>
      <c r="AD2" s="12" t="s">
        <v>39</v>
      </c>
      <c r="AE2" s="12" t="s">
        <v>24</v>
      </c>
      <c r="AF2" s="34" t="s">
        <v>12</v>
      </c>
      <c r="AG2" s="34" t="s">
        <v>41</v>
      </c>
      <c r="AH2" s="34" t="s">
        <v>36</v>
      </c>
      <c r="AI2" s="12" t="s">
        <v>25</v>
      </c>
      <c r="AJ2" s="12" t="s">
        <v>42</v>
      </c>
      <c r="AK2" s="12" t="s">
        <v>26</v>
      </c>
      <c r="AL2" s="12" t="s">
        <v>43</v>
      </c>
      <c r="AM2" s="12" t="s">
        <v>28</v>
      </c>
      <c r="AN2" s="12" t="s">
        <v>27</v>
      </c>
      <c r="AO2" s="12" t="s">
        <v>32</v>
      </c>
      <c r="AP2" s="12" t="s">
        <v>44</v>
      </c>
      <c r="AQ2" s="12" t="s">
        <v>34</v>
      </c>
      <c r="AR2" s="12" t="s">
        <v>29</v>
      </c>
      <c r="AS2" s="12" t="s">
        <v>30</v>
      </c>
      <c r="AT2" s="12" t="s">
        <v>31</v>
      </c>
    </row>
    <row r="3" spans="1:49" s="1" customFormat="1" ht="13.5" customHeight="1">
      <c r="A3" s="41">
        <v>1</v>
      </c>
      <c r="B3" s="2">
        <f>SUM(K3:AW3)</f>
        <v>1097</v>
      </c>
      <c r="C3" s="18">
        <f>COUNT(K3:AW3)</f>
        <v>22</v>
      </c>
      <c r="D3" s="18">
        <f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+IF(COUNT(K3:AW3)&gt;14,LARGE(K3:AW3,15),0)</f>
        <v>750</v>
      </c>
      <c r="E3" s="18">
        <f>IF(COUNT(K3:AW3)&lt;22,IF(COUNT(K3:AW3)&gt;14,(COUNT(K3:AW3)-15),0)*20,120)</f>
        <v>120</v>
      </c>
      <c r="F3" s="19">
        <f>D3+E3</f>
        <v>870</v>
      </c>
      <c r="G3" s="5" t="s">
        <v>90</v>
      </c>
      <c r="H3" s="5" t="s">
        <v>91</v>
      </c>
      <c r="I3" s="24">
        <v>20090</v>
      </c>
      <c r="J3" s="24" t="s">
        <v>92</v>
      </c>
      <c r="K3" s="3"/>
      <c r="L3" s="3"/>
      <c r="M3" s="3"/>
      <c r="N3" s="17"/>
      <c r="O3" s="17"/>
      <c r="P3" s="3">
        <v>50</v>
      </c>
      <c r="Q3" s="3"/>
      <c r="R3" s="3"/>
      <c r="S3" s="3">
        <v>50</v>
      </c>
      <c r="T3" s="3"/>
      <c r="U3" s="3"/>
      <c r="V3" s="3">
        <v>50</v>
      </c>
      <c r="W3" s="3">
        <v>50</v>
      </c>
      <c r="X3" s="3"/>
      <c r="Y3" s="17">
        <v>50</v>
      </c>
      <c r="Z3" s="3"/>
      <c r="AB3" s="3">
        <v>50</v>
      </c>
      <c r="AC3" s="3">
        <v>50</v>
      </c>
      <c r="AD3" s="3">
        <v>50</v>
      </c>
      <c r="AE3" s="3">
        <v>50</v>
      </c>
      <c r="AF3" s="17">
        <v>50</v>
      </c>
      <c r="AG3" s="3">
        <v>50</v>
      </c>
      <c r="AH3" s="3">
        <v>50</v>
      </c>
      <c r="AI3" s="3">
        <v>49</v>
      </c>
      <c r="AJ3" s="3">
        <v>50</v>
      </c>
      <c r="AK3" s="3"/>
      <c r="AL3" s="3">
        <v>50</v>
      </c>
      <c r="AM3" s="3">
        <v>50</v>
      </c>
      <c r="AN3" s="3">
        <v>50</v>
      </c>
      <c r="AO3" s="3">
        <v>50</v>
      </c>
      <c r="AP3" s="3"/>
      <c r="AQ3" s="3">
        <v>50</v>
      </c>
      <c r="AR3" s="3">
        <v>49</v>
      </c>
      <c r="AS3" s="17">
        <v>50</v>
      </c>
      <c r="AT3" s="3">
        <v>49</v>
      </c>
      <c r="AU3" s="5"/>
      <c r="AV3" s="5"/>
      <c r="AW3" s="2"/>
    </row>
    <row r="4" spans="1:49" s="1" customFormat="1" ht="13.5" customHeight="1">
      <c r="A4" s="41">
        <v>2</v>
      </c>
      <c r="B4" s="2">
        <f>SUM(K4:AW4)</f>
        <v>884</v>
      </c>
      <c r="C4" s="18">
        <f>COUNT(K4:AW4)</f>
        <v>18</v>
      </c>
      <c r="D4" s="18">
        <f>IF(COUNT(K4:AW4)&gt;0,LARGE(K4:AW4,1),0)+IF(COUNT(K4:AW4)&gt;1,LARGE(K4:AW4,2),0)+IF(COUNT(K4:AW4)&gt;2,LARGE(K4:AW4,3),0)+IF(COUNT(K4:AW4)&gt;3,LARGE(K4:AW4,4),0)+IF(COUNT(K4:AW4)&gt;4,LARGE(K4:AW4,5),0)+IF(COUNT(K4:AW4)&gt;5,LARGE(K4:AW4,6),0)+IF(COUNT(K4:AW4)&gt;6,LARGE(K4:AW4,7),0)+IF(COUNT(K4:AW4)&gt;7,LARGE(K4:AW4,8),0)+IF(COUNT(K4:AW4)&gt;8,LARGE(K4:AW4,9),0)+IF(COUNT(K4:AW4)&gt;9,LARGE(K4:AW4,10),0)+IF(COUNT(K4:AW4)&gt;10,LARGE(K4:AW4,11),0)+IF(COUNT(K4:AW4)&gt;11,LARGE(K4:AW4,12),0)+IF(COUNT(K4:AW4)&gt;12,LARGE(K4:AW4,13),0)+IF(COUNT(K4:AW4)&gt;13,LARGE(K4:AW4,14),0)+IF(COUNT(K4:AW4)&gt;14,LARGE(K4:AW4,15),0)</f>
        <v>739</v>
      </c>
      <c r="E4" s="18">
        <f>IF(COUNT(K4:AW4)&lt;22,IF(COUNT(K4:AW4)&gt;14,(COUNT(K4:AW4)-15),0)*20,120)</f>
        <v>60</v>
      </c>
      <c r="F4" s="19">
        <f>D4+E4</f>
        <v>799</v>
      </c>
      <c r="G4" s="48" t="s">
        <v>112</v>
      </c>
      <c r="H4" s="48" t="s">
        <v>113</v>
      </c>
      <c r="I4" s="49" t="s">
        <v>114</v>
      </c>
      <c r="J4" s="48" t="s">
        <v>115</v>
      </c>
      <c r="K4" s="3"/>
      <c r="L4" s="3"/>
      <c r="M4" s="17"/>
      <c r="N4" s="3"/>
      <c r="O4" s="3"/>
      <c r="P4" s="3"/>
      <c r="Q4" s="17"/>
      <c r="R4" s="3">
        <v>50</v>
      </c>
      <c r="S4" s="3">
        <v>49</v>
      </c>
      <c r="T4" s="3"/>
      <c r="U4" s="3">
        <v>50</v>
      </c>
      <c r="V4" s="3">
        <v>48</v>
      </c>
      <c r="W4" s="3">
        <v>49</v>
      </c>
      <c r="X4" s="3">
        <v>50</v>
      </c>
      <c r="Y4" s="3">
        <v>50</v>
      </c>
      <c r="Z4" s="3">
        <v>49</v>
      </c>
      <c r="AB4" s="3">
        <v>49</v>
      </c>
      <c r="AC4" s="3">
        <v>49</v>
      </c>
      <c r="AD4" s="3"/>
      <c r="AE4" s="3">
        <v>48</v>
      </c>
      <c r="AF4" s="3"/>
      <c r="AG4" s="3">
        <v>49</v>
      </c>
      <c r="AH4" s="3">
        <v>49</v>
      </c>
      <c r="AI4" s="3"/>
      <c r="AJ4" s="3">
        <v>49</v>
      </c>
      <c r="AK4" s="3"/>
      <c r="AL4" s="3">
        <v>49</v>
      </c>
      <c r="AM4" s="3">
        <v>49</v>
      </c>
      <c r="AN4" s="3">
        <v>49</v>
      </c>
      <c r="AO4" s="3">
        <v>49</v>
      </c>
      <c r="AP4" s="3"/>
      <c r="AQ4" s="3"/>
      <c r="AR4" s="3"/>
      <c r="AS4" s="3"/>
      <c r="AT4" s="3"/>
      <c r="AU4" s="3"/>
      <c r="AV4" s="5"/>
      <c r="AW4" s="2"/>
    </row>
    <row r="5" spans="1:49" s="1" customFormat="1" ht="13.5" customHeight="1">
      <c r="A5" s="41">
        <v>3</v>
      </c>
      <c r="B5" s="2">
        <f>SUM(K5:AW5)</f>
        <v>678</v>
      </c>
      <c r="C5" s="18">
        <f>COUNT(K5:AW5)</f>
        <v>14</v>
      </c>
      <c r="D5" s="18">
        <f>IF(COUNT(K5:AW5)&gt;0,LARGE(K5:AW5,1),0)+IF(COUNT(K5:AW5)&gt;1,LARGE(K5:AW5,2),0)+IF(COUNT(K5:AW5)&gt;2,LARGE(K5:AW5,3),0)+IF(COUNT(K5:AW5)&gt;3,LARGE(K5:AW5,4),0)+IF(COUNT(K5:AW5)&gt;4,LARGE(K5:AW5,5),0)+IF(COUNT(K5:AW5)&gt;5,LARGE(K5:AW5,6),0)+IF(COUNT(K5:AW5)&gt;6,LARGE(K5:AW5,7),0)+IF(COUNT(K5:AW5)&gt;7,LARGE(K5:AW5,8),0)+IF(COUNT(K5:AW5)&gt;8,LARGE(K5:AW5,9),0)+IF(COUNT(K5:AW5)&gt;9,LARGE(K5:AW5,10),0)+IF(COUNT(K5:AW5)&gt;10,LARGE(K5:AW5,11),0)+IF(COUNT(K5:AW5)&gt;11,LARGE(K5:AW5,12),0)+IF(COUNT(K5:AW5)&gt;12,LARGE(K5:AW5,13),0)+IF(COUNT(K5:AW5)&gt;13,LARGE(K5:AW5,14),0)+IF(COUNT(K5:AW5)&gt;14,LARGE(K5:AW5,15),0)</f>
        <v>678</v>
      </c>
      <c r="E5" s="18">
        <f>IF(COUNT(K5:AW5)&lt;22,IF(COUNT(K5:AW5)&gt;14,(COUNT(K5:AW5)-15),0)*20,120)</f>
        <v>0</v>
      </c>
      <c r="F5" s="19">
        <f>D5+E5</f>
        <v>678</v>
      </c>
      <c r="G5" s="47" t="s">
        <v>46</v>
      </c>
      <c r="H5" s="5" t="s">
        <v>47</v>
      </c>
      <c r="I5" s="5">
        <v>1954</v>
      </c>
      <c r="J5" s="47" t="s">
        <v>48</v>
      </c>
      <c r="K5" s="37">
        <v>46</v>
      </c>
      <c r="L5" s="29">
        <v>49</v>
      </c>
      <c r="M5" s="15">
        <v>50</v>
      </c>
      <c r="N5" s="5"/>
      <c r="O5" s="5"/>
      <c r="P5" s="5"/>
      <c r="Q5" s="5"/>
      <c r="R5" s="15">
        <v>47</v>
      </c>
      <c r="S5" s="5"/>
      <c r="T5" s="5">
        <v>49</v>
      </c>
      <c r="U5" s="15">
        <v>50</v>
      </c>
      <c r="V5" s="5"/>
      <c r="W5" s="5"/>
      <c r="X5" s="5"/>
      <c r="Y5" s="5"/>
      <c r="Z5" s="15"/>
      <c r="AB5" s="5"/>
      <c r="AC5" s="16"/>
      <c r="AD5" s="29"/>
      <c r="AE5" s="5"/>
      <c r="AF5" s="5"/>
      <c r="AG5" s="5">
        <v>46</v>
      </c>
      <c r="AH5" s="15">
        <v>50</v>
      </c>
      <c r="AI5" s="5"/>
      <c r="AJ5" s="5">
        <v>47</v>
      </c>
      <c r="AK5" s="15"/>
      <c r="AL5" s="15">
        <v>50</v>
      </c>
      <c r="AM5" s="5">
        <v>47</v>
      </c>
      <c r="AN5" s="5"/>
      <c r="AO5" s="15">
        <v>50</v>
      </c>
      <c r="AP5" s="5"/>
      <c r="AQ5" s="5"/>
      <c r="AR5" s="5"/>
      <c r="AS5" s="15">
        <v>47</v>
      </c>
      <c r="AT5" s="15">
        <v>50</v>
      </c>
      <c r="AU5" s="3"/>
      <c r="AV5" s="5"/>
      <c r="AW5" s="18"/>
    </row>
    <row r="6" spans="1:49" s="1" customFormat="1" ht="13.5" customHeight="1">
      <c r="A6" s="41">
        <v>4</v>
      </c>
      <c r="B6" s="2">
        <f>SUM(K6:AW6)</f>
        <v>486</v>
      </c>
      <c r="C6" s="18">
        <f>COUNT(K6:AW6)</f>
        <v>10</v>
      </c>
      <c r="D6" s="18">
        <f>IF(COUNT(K6:AW6)&gt;0,LARGE(K6:AW6,1),0)+IF(COUNT(K6:AW6)&gt;1,LARGE(K6:AW6,2),0)+IF(COUNT(K6:AW6)&gt;2,LARGE(K6:AW6,3),0)+IF(COUNT(K6:AW6)&gt;3,LARGE(K6:AW6,4),0)+IF(COUNT(K6:AW6)&gt;4,LARGE(K6:AW6,5),0)+IF(COUNT(K6:AW6)&gt;5,LARGE(K6:AW6,6),0)+IF(COUNT(K6:AW6)&gt;6,LARGE(K6:AW6,7),0)+IF(COUNT(K6:AW6)&gt;7,LARGE(K6:AW6,8),0)+IF(COUNT(K6:AW6)&gt;8,LARGE(K6:AW6,9),0)+IF(COUNT(K6:AW6)&gt;9,LARGE(K6:AW6,10),0)+IF(COUNT(K6:AW6)&gt;10,LARGE(K6:AW6,11),0)+IF(COUNT(K6:AW6)&gt;11,LARGE(K6:AW6,12),0)+IF(COUNT(K6:AW6)&gt;12,LARGE(K6:AW6,13),0)+IF(COUNT(K6:AW6)&gt;13,LARGE(K6:AW6,14),0)+IF(COUNT(K6:AW6)&gt;14,LARGE(K6:AW6,15),0)</f>
        <v>486</v>
      </c>
      <c r="E6" s="18">
        <f>IF(COUNT(K6:AW6)&lt;22,IF(COUNT(K6:AW6)&gt;14,(COUNT(K6:AW6)-15),0)*20,120)</f>
        <v>0</v>
      </c>
      <c r="F6" s="19">
        <f>D6+E6</f>
        <v>486</v>
      </c>
      <c r="G6" s="50" t="s">
        <v>52</v>
      </c>
      <c r="H6" s="51" t="s">
        <v>59</v>
      </c>
      <c r="I6" s="52">
        <v>1957</v>
      </c>
      <c r="J6" s="52" t="s">
        <v>60</v>
      </c>
      <c r="K6" s="17">
        <v>50</v>
      </c>
      <c r="L6" s="3"/>
      <c r="M6" s="3">
        <v>50</v>
      </c>
      <c r="N6" s="3"/>
      <c r="O6" s="3"/>
      <c r="P6" s="17">
        <v>47</v>
      </c>
      <c r="Q6" s="17"/>
      <c r="R6" s="3"/>
      <c r="S6" s="3"/>
      <c r="T6" s="3">
        <v>50</v>
      </c>
      <c r="U6" s="3"/>
      <c r="V6" s="3"/>
      <c r="W6" s="3"/>
      <c r="X6" s="3">
        <v>49</v>
      </c>
      <c r="Y6" s="17">
        <v>48</v>
      </c>
      <c r="Z6" s="3">
        <v>48</v>
      </c>
      <c r="AB6" s="3"/>
      <c r="AC6" s="17"/>
      <c r="AD6" s="3">
        <v>48</v>
      </c>
      <c r="AE6" s="3">
        <v>49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>
        <v>47</v>
      </c>
      <c r="AU6" s="3"/>
      <c r="AV6" s="5"/>
      <c r="AW6" s="2"/>
    </row>
    <row r="7" spans="1:49" s="1" customFormat="1" ht="13.5" customHeight="1">
      <c r="A7" s="41"/>
      <c r="B7" s="2"/>
      <c r="C7" s="18"/>
      <c r="D7" s="18"/>
      <c r="E7" s="18"/>
      <c r="F7" s="19"/>
      <c r="G7" s="35"/>
      <c r="H7" s="36"/>
      <c r="I7" s="36"/>
      <c r="J7" s="36"/>
      <c r="K7" s="17"/>
      <c r="L7" s="3"/>
      <c r="M7" s="3"/>
      <c r="N7" s="3"/>
      <c r="O7" s="3"/>
      <c r="P7" s="17"/>
      <c r="Q7" s="17"/>
      <c r="R7" s="3"/>
      <c r="S7" s="3"/>
      <c r="T7" s="3"/>
      <c r="U7" s="3"/>
      <c r="V7" s="3"/>
      <c r="W7" s="3"/>
      <c r="X7" s="3"/>
      <c r="Y7" s="17"/>
      <c r="Z7" s="3"/>
      <c r="AB7" s="3"/>
      <c r="AC7" s="17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5"/>
      <c r="AW7" s="2"/>
    </row>
    <row r="8" spans="1:49" s="1" customFormat="1" ht="13.5" customHeight="1">
      <c r="A8" s="41"/>
      <c r="B8" s="2"/>
      <c r="C8" s="18"/>
      <c r="D8" s="18"/>
      <c r="E8" s="18"/>
      <c r="F8" s="19"/>
      <c r="G8" s="35"/>
      <c r="H8" s="36"/>
      <c r="I8" s="36"/>
      <c r="J8" s="36"/>
      <c r="K8" s="17"/>
      <c r="L8" s="3"/>
      <c r="M8" s="3"/>
      <c r="N8" s="3"/>
      <c r="O8" s="3"/>
      <c r="P8" s="17"/>
      <c r="Q8" s="17"/>
      <c r="R8" s="3"/>
      <c r="S8" s="3"/>
      <c r="T8" s="3"/>
      <c r="U8" s="3"/>
      <c r="V8" s="3"/>
      <c r="W8" s="3"/>
      <c r="X8" s="3"/>
      <c r="Y8" s="17"/>
      <c r="Z8" s="3"/>
      <c r="AB8" s="3"/>
      <c r="AC8" s="17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5"/>
      <c r="AW8" s="2"/>
    </row>
    <row r="9" spans="1:49" s="1" customFormat="1" ht="13.5" customHeight="1">
      <c r="A9" s="41"/>
      <c r="B9" s="2"/>
      <c r="C9" s="18"/>
      <c r="D9" s="18"/>
      <c r="E9" s="18"/>
      <c r="F9" s="19"/>
      <c r="G9" s="35"/>
      <c r="H9" s="36"/>
      <c r="I9" s="36"/>
      <c r="J9" s="36"/>
      <c r="K9" s="17"/>
      <c r="L9" s="3"/>
      <c r="M9" s="3"/>
      <c r="N9" s="3"/>
      <c r="O9" s="3"/>
      <c r="P9" s="17"/>
      <c r="Q9" s="17"/>
      <c r="R9" s="3"/>
      <c r="S9" s="3"/>
      <c r="T9" s="3"/>
      <c r="U9" s="3"/>
      <c r="V9" s="3"/>
      <c r="W9" s="3"/>
      <c r="X9" s="3"/>
      <c r="Y9" s="17"/>
      <c r="Z9" s="3"/>
      <c r="AB9" s="3"/>
      <c r="AC9" s="17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5"/>
      <c r="AW9" s="2"/>
    </row>
    <row r="10" spans="1:49" s="1" customFormat="1" ht="13.5" customHeight="1">
      <c r="A10" s="41"/>
      <c r="B10" s="2">
        <f>SUM(K10:AW10)</f>
        <v>434</v>
      </c>
      <c r="C10" s="18">
        <f>COUNT(K10:AW10)</f>
        <v>9</v>
      </c>
      <c r="D10" s="18">
        <f>IF(COUNT(K10:AW10)&gt;0,LARGE(K10:AW10,1),0)+IF(COUNT(K10:AW10)&gt;1,LARGE(K10:AW10,2),0)+IF(COUNT(K10:AW10)&gt;2,LARGE(K10:AW10,3),0)+IF(COUNT(K10:AW10)&gt;3,LARGE(K10:AW10,4),0)+IF(COUNT(K10:AW10)&gt;4,LARGE(K10:AW10,5),0)+IF(COUNT(K10:AW10)&gt;5,LARGE(K10:AW10,6),0)+IF(COUNT(K10:AW10)&gt;6,LARGE(K10:AW10,7),0)+IF(COUNT(K10:AW10)&gt;7,LARGE(K10:AW10,8),0)+IF(COUNT(K10:AW10)&gt;8,LARGE(K10:AW10,9),0)+IF(COUNT(K10:AW10)&gt;9,LARGE(K10:AW10,10),0)+IF(COUNT(K10:AW10)&gt;10,LARGE(K10:AW10,11),0)+IF(COUNT(K10:AW10)&gt;11,LARGE(K10:AW10,12),0)+IF(COUNT(K10:AW10)&gt;12,LARGE(K10:AW10,13),0)+IF(COUNT(K10:AW10)&gt;13,LARGE(K10:AW10,14),0)+IF(COUNT(K10:AW10)&gt;14,LARGE(K10:AW10,15),0)</f>
        <v>434</v>
      </c>
      <c r="E10" s="18">
        <f>IF(COUNT(K10:AW10)&lt;22,IF(COUNT(K10:AW10)&gt;14,(COUNT(K10:AW10)-15),0)*20,120)</f>
        <v>0</v>
      </c>
      <c r="F10" s="19">
        <f>D10+E10</f>
        <v>434</v>
      </c>
      <c r="G10" s="28" t="s">
        <v>86</v>
      </c>
      <c r="H10" s="28" t="s">
        <v>87</v>
      </c>
      <c r="I10" s="21">
        <v>1957</v>
      </c>
      <c r="J10" s="28" t="s">
        <v>42</v>
      </c>
      <c r="K10" s="3"/>
      <c r="L10" s="3"/>
      <c r="M10" s="3"/>
      <c r="N10" s="3">
        <v>50</v>
      </c>
      <c r="O10" s="3"/>
      <c r="P10" s="17"/>
      <c r="Q10" s="17">
        <v>49</v>
      </c>
      <c r="R10" s="3"/>
      <c r="S10" s="3"/>
      <c r="T10" s="3">
        <v>48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>
        <v>47</v>
      </c>
      <c r="AF10" s="3"/>
      <c r="AG10" s="3">
        <v>48</v>
      </c>
      <c r="AH10" s="3"/>
      <c r="AI10" s="3">
        <v>46</v>
      </c>
      <c r="AJ10" s="3"/>
      <c r="AK10" s="3"/>
      <c r="AL10" s="3"/>
      <c r="AM10" s="3">
        <v>48</v>
      </c>
      <c r="AN10" s="17">
        <v>50</v>
      </c>
      <c r="AO10" s="3"/>
      <c r="AP10" s="3"/>
      <c r="AQ10" s="3"/>
      <c r="AR10" s="3"/>
      <c r="AS10" s="17">
        <v>48</v>
      </c>
      <c r="AT10" s="3"/>
      <c r="AU10" s="3"/>
      <c r="AV10" s="5"/>
      <c r="AW10" s="2"/>
    </row>
    <row r="11" spans="1:49" s="1" customFormat="1" ht="13.5" customHeight="1">
      <c r="A11" s="41"/>
      <c r="B11" s="2">
        <f>SUM(K11:AW11)</f>
        <v>345</v>
      </c>
      <c r="C11" s="18">
        <f>COUNT(K11:AW11)</f>
        <v>7</v>
      </c>
      <c r="D11" s="18">
        <f>IF(COUNT(K11:AW11)&gt;0,LARGE(K11:AW11,1),0)+IF(COUNT(K11:AW11)&gt;1,LARGE(K11:AW11,2),0)+IF(COUNT(K11:AW11)&gt;2,LARGE(K11:AW11,3),0)+IF(COUNT(K11:AW11)&gt;3,LARGE(K11:AW11,4),0)+IF(COUNT(K11:AW11)&gt;4,LARGE(K11:AW11,5),0)+IF(COUNT(K11:AW11)&gt;5,LARGE(K11:AW11,6),0)+IF(COUNT(K11:AW11)&gt;6,LARGE(K11:AW11,7),0)+IF(COUNT(K11:AW11)&gt;7,LARGE(K11:AW11,8),0)+IF(COUNT(K11:AW11)&gt;8,LARGE(K11:AW11,9),0)+IF(COUNT(K11:AW11)&gt;9,LARGE(K11:AW11,10),0)+IF(COUNT(K11:AW11)&gt;10,LARGE(K11:AW11,11),0)+IF(COUNT(K11:AW11)&gt;11,LARGE(K11:AW11,12),0)+IF(COUNT(K11:AW11)&gt;12,LARGE(K11:AW11,13),0)+IF(COUNT(K11:AW11)&gt;13,LARGE(K11:AW11,14),0)+IF(COUNT(K11:AW11)&gt;14,LARGE(K11:AW11,15),0)</f>
        <v>345</v>
      </c>
      <c r="E11" s="18">
        <f>IF(COUNT(K11:AW11)&lt;22,IF(COUNT(K11:AW11)&gt;14,(COUNT(K11:AW11)-15),0)*20,120)</f>
        <v>0</v>
      </c>
      <c r="F11" s="19">
        <f>D11+E11</f>
        <v>345</v>
      </c>
      <c r="G11" s="35" t="s">
        <v>64</v>
      </c>
      <c r="H11" s="36" t="s">
        <v>65</v>
      </c>
      <c r="I11" s="36">
        <v>1957</v>
      </c>
      <c r="J11" s="36" t="s">
        <v>60</v>
      </c>
      <c r="K11" s="17">
        <v>48</v>
      </c>
      <c r="L11" s="3"/>
      <c r="M11" s="3"/>
      <c r="N11" s="3"/>
      <c r="O11" s="3"/>
      <c r="P11" s="17">
        <v>50</v>
      </c>
      <c r="Q11" s="3"/>
      <c r="R11" s="3"/>
      <c r="S11" s="3"/>
      <c r="T11" s="3"/>
      <c r="U11" s="3"/>
      <c r="V11" s="3"/>
      <c r="W11" s="3"/>
      <c r="X11" s="17"/>
      <c r="Y11" s="3"/>
      <c r="Z11" s="3">
        <v>50</v>
      </c>
      <c r="AA11" s="2">
        <v>50</v>
      </c>
      <c r="AB11" s="3"/>
      <c r="AC11" s="3"/>
      <c r="AD11" s="3">
        <v>49</v>
      </c>
      <c r="AE11" s="3"/>
      <c r="AF11" s="3">
        <v>50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v>48</v>
      </c>
      <c r="AU11" s="3"/>
      <c r="AV11" s="5"/>
      <c r="AW11" s="2"/>
    </row>
    <row r="12" spans="1:49" s="1" customFormat="1" ht="13.5" customHeight="1">
      <c r="A12" s="41"/>
      <c r="B12" s="2">
        <f>SUM(K12:AW12)</f>
        <v>243</v>
      </c>
      <c r="C12" s="18">
        <f>COUNT(K12:AW12)</f>
        <v>5</v>
      </c>
      <c r="D12" s="18">
        <f>IF(COUNT(K12:AW12)&gt;0,LARGE(K12:AW12,1),0)+IF(COUNT(K12:AW12)&gt;1,LARGE(K12:AW12,2),0)+IF(COUNT(K12:AW12)&gt;2,LARGE(K12:AW12,3),0)+IF(COUNT(K12:AW12)&gt;3,LARGE(K12:AW12,4),0)+IF(COUNT(K12:AW12)&gt;4,LARGE(K12:AW12,5),0)+IF(COUNT(K12:AW12)&gt;5,LARGE(K12:AW12,6),0)+IF(COUNT(K12:AW12)&gt;6,LARGE(K12:AW12,7),0)+IF(COUNT(K12:AW12)&gt;7,LARGE(K12:AW12,8),0)+IF(COUNT(K12:AW12)&gt;8,LARGE(K12:AW12,9),0)+IF(COUNT(K12:AW12)&gt;9,LARGE(K12:AW12,10),0)+IF(COUNT(K12:AW12)&gt;10,LARGE(K12:AW12,11),0)+IF(COUNT(K12:AW12)&gt;11,LARGE(K12:AW12,12),0)+IF(COUNT(K12:AW12)&gt;12,LARGE(K12:AW12,13),0)+IF(COUNT(K12:AW12)&gt;13,LARGE(K12:AW12,14),0)+IF(COUNT(K12:AW12)&gt;14,LARGE(K12:AW12,15),0)</f>
        <v>243</v>
      </c>
      <c r="E12" s="18">
        <f>IF(COUNT(K12:AW12)&lt;22,IF(COUNT(K12:AW12)&gt;14,(COUNT(K12:AW12)-15),0)*20,120)</f>
        <v>0</v>
      </c>
      <c r="F12" s="19">
        <f>D12+E12</f>
        <v>243</v>
      </c>
      <c r="G12" s="21" t="s">
        <v>76</v>
      </c>
      <c r="H12" s="21" t="s">
        <v>77</v>
      </c>
      <c r="I12" s="21">
        <v>1953</v>
      </c>
      <c r="J12" s="21" t="s">
        <v>48</v>
      </c>
      <c r="K12" s="3"/>
      <c r="L12" s="17">
        <v>48</v>
      </c>
      <c r="M12" s="3"/>
      <c r="N12" s="17">
        <v>49</v>
      </c>
      <c r="O12" s="3"/>
      <c r="P12" s="17">
        <v>46</v>
      </c>
      <c r="Q12" s="3"/>
      <c r="R12" s="3"/>
      <c r="S12" s="3"/>
      <c r="T12" s="3"/>
      <c r="U12" s="3"/>
      <c r="V12" s="17">
        <v>50</v>
      </c>
      <c r="W12" s="3"/>
      <c r="X12" s="3"/>
      <c r="Y12" s="3"/>
      <c r="Z12" s="17">
        <v>50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"/>
      <c r="AW12" s="2"/>
    </row>
    <row r="13" spans="1:49" s="1" customFormat="1" ht="13.5" customHeight="1">
      <c r="A13" s="41"/>
      <c r="B13" s="2">
        <f>SUM(K13:AW13)</f>
        <v>200</v>
      </c>
      <c r="C13" s="18">
        <f>COUNT(K13:AW13)</f>
        <v>4</v>
      </c>
      <c r="D13" s="18">
        <f>IF(COUNT(K13:AW13)&gt;0,LARGE(K13:AW13,1),0)+IF(COUNT(K13:AW13)&gt;1,LARGE(K13:AW13,2),0)+IF(COUNT(K13:AW13)&gt;2,LARGE(K13:AW13,3),0)+IF(COUNT(K13:AW13)&gt;3,LARGE(K13:AW13,4),0)+IF(COUNT(K13:AW13)&gt;4,LARGE(K13:AW13,5),0)+IF(COUNT(K13:AW13)&gt;5,LARGE(K13:AW13,6),0)+IF(COUNT(K13:AW13)&gt;6,LARGE(K13:AW13,7),0)+IF(COUNT(K13:AW13)&gt;7,LARGE(K13:AW13,8),0)+IF(COUNT(K13:AW13)&gt;8,LARGE(K13:AW13,9),0)+IF(COUNT(K13:AW13)&gt;9,LARGE(K13:AW13,10),0)+IF(COUNT(K13:AW13)&gt;10,LARGE(K13:AW13,11),0)+IF(COUNT(K13:AW13)&gt;11,LARGE(K13:AW13,12),0)+IF(COUNT(K13:AW13)&gt;12,LARGE(K13:AW13,13),0)+IF(COUNT(K13:AW13)&gt;13,LARGE(K13:AW13,14),0)+IF(COUNT(K13:AW13)&gt;14,LARGE(K13:AW13,15),0)</f>
        <v>200</v>
      </c>
      <c r="E13" s="18">
        <f>IF(COUNT(K13:AW13)&lt;22,IF(COUNT(K13:AW13)&gt;14,(COUNT(K13:AW13)-15),0)*20,120)</f>
        <v>0</v>
      </c>
      <c r="F13" s="19">
        <f>D13+E13</f>
        <v>200</v>
      </c>
      <c r="G13" s="21" t="s">
        <v>68</v>
      </c>
      <c r="H13" s="21" t="s">
        <v>65</v>
      </c>
      <c r="I13" s="21">
        <v>1956</v>
      </c>
      <c r="J13" s="21" t="s">
        <v>69</v>
      </c>
      <c r="K13" s="3"/>
      <c r="L13" s="3">
        <v>50</v>
      </c>
      <c r="M13" s="3"/>
      <c r="N13" s="17">
        <v>50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7"/>
      <c r="AA13" s="3"/>
      <c r="AB13" s="17"/>
      <c r="AC13" s="3"/>
      <c r="AD13" s="3"/>
      <c r="AE13" s="3"/>
      <c r="AF13" s="3"/>
      <c r="AG13" s="3"/>
      <c r="AH13" s="3"/>
      <c r="AI13" s="3">
        <v>50</v>
      </c>
      <c r="AJ13" s="3"/>
      <c r="AK13" s="27"/>
      <c r="AL13" s="3"/>
      <c r="AM13" s="3"/>
      <c r="AN13" s="3"/>
      <c r="AO13" s="3"/>
      <c r="AP13" s="3"/>
      <c r="AQ13" s="3"/>
      <c r="AR13" s="3"/>
      <c r="AS13" s="3"/>
      <c r="AT13" s="3">
        <v>50</v>
      </c>
      <c r="AU13" s="3"/>
      <c r="AV13" s="5"/>
      <c r="AW13" s="2"/>
    </row>
    <row r="14" spans="1:49" s="1" customFormat="1" ht="13.5" customHeight="1">
      <c r="A14" s="41"/>
      <c r="B14" s="2">
        <f>SUM(K14:AW14)</f>
        <v>187</v>
      </c>
      <c r="C14" s="18">
        <f>COUNT(K14:AW14)</f>
        <v>4</v>
      </c>
      <c r="D14" s="18">
        <f>IF(COUNT(K14:AW14)&gt;0,LARGE(K14:AW14,1),0)+IF(COUNT(K14:AW14)&gt;1,LARGE(K14:AW14,2),0)+IF(COUNT(K14:AW14)&gt;2,LARGE(K14:AW14,3),0)+IF(COUNT(K14:AW14)&gt;3,LARGE(K14:AW14,4),0)+IF(COUNT(K14:AW14)&gt;4,LARGE(K14:AW14,5),0)+IF(COUNT(K14:AW14)&gt;5,LARGE(K14:AW14,6),0)+IF(COUNT(K14:AW14)&gt;6,LARGE(K14:AW14,7),0)+IF(COUNT(K14:AW14)&gt;7,LARGE(K14:AW14,8),0)+IF(COUNT(K14:AW14)&gt;8,LARGE(K14:AW14,9),0)+IF(COUNT(K14:AW14)&gt;9,LARGE(K14:AW14,10),0)+IF(COUNT(K14:AW14)&gt;10,LARGE(K14:AW14,11),0)+IF(COUNT(K14:AW14)&gt;11,LARGE(K14:AW14,12),0)+IF(COUNT(K14:AW14)&gt;12,LARGE(K14:AW14,13),0)+IF(COUNT(K14:AW14)&gt;13,LARGE(K14:AW14,14),0)+IF(COUNT(K14:AW14)&gt;14,LARGE(K14:AW14,15),0)</f>
        <v>187</v>
      </c>
      <c r="E14" s="18">
        <f>IF(COUNT(K14:AW14)&lt;22,IF(COUNT(K14:AW14)&gt;14,(COUNT(K14:AW14)-15),0)*20,120)</f>
        <v>0</v>
      </c>
      <c r="F14" s="19">
        <f>D14+E14</f>
        <v>187</v>
      </c>
      <c r="G14" s="28" t="s">
        <v>53</v>
      </c>
      <c r="H14" s="21" t="s">
        <v>54</v>
      </c>
      <c r="I14" s="21">
        <v>1955</v>
      </c>
      <c r="J14" s="28" t="s">
        <v>55</v>
      </c>
      <c r="K14" s="3"/>
      <c r="L14" s="3"/>
      <c r="M14" s="3">
        <v>49</v>
      </c>
      <c r="N14" s="3"/>
      <c r="O14" s="3"/>
      <c r="P14" s="3">
        <v>47</v>
      </c>
      <c r="Q14" s="3"/>
      <c r="R14" s="3"/>
      <c r="S14" s="3"/>
      <c r="T14" s="3">
        <v>47</v>
      </c>
      <c r="U14" s="3"/>
      <c r="V14" s="3"/>
      <c r="W14" s="3"/>
      <c r="X14" s="3"/>
      <c r="Y14" s="17">
        <v>44</v>
      </c>
      <c r="Z14" s="17"/>
      <c r="AB14" s="17"/>
      <c r="AC14" s="3"/>
      <c r="AD14" s="3"/>
      <c r="AE14" s="3"/>
      <c r="AF14" s="3"/>
      <c r="AG14" s="3"/>
      <c r="AH14" s="3"/>
      <c r="AI14" s="17"/>
      <c r="AJ14" s="3"/>
      <c r="AK14" s="17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"/>
      <c r="AW14" s="2"/>
    </row>
    <row r="15" spans="1:49" s="1" customFormat="1" ht="13.5" customHeight="1">
      <c r="A15" s="41"/>
      <c r="B15" s="2">
        <f>SUM(K15:AW15)</f>
        <v>146</v>
      </c>
      <c r="C15" s="18">
        <f>COUNT(K15:AW15)</f>
        <v>3</v>
      </c>
      <c r="D15" s="18">
        <f>IF(COUNT(K15:AW15)&gt;0,LARGE(K15:AW15,1),0)+IF(COUNT(K15:AW15)&gt;1,LARGE(K15:AW15,2),0)+IF(COUNT(K15:AW15)&gt;2,LARGE(K15:AW15,3),0)+IF(COUNT(K15:AW15)&gt;3,LARGE(K15:AW15,4),0)+IF(COUNT(K15:AW15)&gt;4,LARGE(K15:AW15,5),0)+IF(COUNT(K15:AW15)&gt;5,LARGE(K15:AW15,6),0)+IF(COUNT(K15:AW15)&gt;6,LARGE(K15:AW15,7),0)+IF(COUNT(K15:AW15)&gt;7,LARGE(K15:AW15,8),0)+IF(COUNT(K15:AW15)&gt;8,LARGE(K15:AW15,9),0)+IF(COUNT(K15:AW15)&gt;9,LARGE(K15:AW15,10),0)+IF(COUNT(K15:AW15)&gt;10,LARGE(K15:AW15,11),0)+IF(COUNT(K15:AW15)&gt;11,LARGE(K15:AW15,12),0)+IF(COUNT(K15:AW15)&gt;12,LARGE(K15:AW15,13),0)+IF(COUNT(K15:AW15)&gt;13,LARGE(K15:AW15,14),0)+IF(COUNT(K15:AW15)&gt;14,LARGE(K15:AW15,15),0)</f>
        <v>146</v>
      </c>
      <c r="E15" s="18">
        <f>IF(COUNT(K15:AW15)&lt;22,IF(COUNT(K15:AW15)&gt;14,(COUNT(K15:AW15)-15),0)*20,120)</f>
        <v>0</v>
      </c>
      <c r="F15" s="19">
        <f>D15+E15</f>
        <v>146</v>
      </c>
      <c r="G15" s="21" t="s">
        <v>93</v>
      </c>
      <c r="H15" s="21" t="s">
        <v>94</v>
      </c>
      <c r="I15" s="24">
        <v>20455</v>
      </c>
      <c r="J15" s="24" t="s">
        <v>95</v>
      </c>
      <c r="K15" s="3"/>
      <c r="L15" s="3"/>
      <c r="M15" s="17"/>
      <c r="N15" s="3"/>
      <c r="O15" s="3"/>
      <c r="P15" s="3">
        <v>49</v>
      </c>
      <c r="Q15" s="3"/>
      <c r="R15" s="3"/>
      <c r="S15" s="3"/>
      <c r="T15" s="3"/>
      <c r="U15" s="3"/>
      <c r="V15" s="3"/>
      <c r="W15" s="3"/>
      <c r="X15" s="3"/>
      <c r="Y15" s="17">
        <v>47</v>
      </c>
      <c r="Z15" s="17"/>
      <c r="AA15" s="3"/>
      <c r="AB15" s="3"/>
      <c r="AC15" s="3"/>
      <c r="AD15" s="3"/>
      <c r="AE15" s="17">
        <v>50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"/>
      <c r="AW15" s="2"/>
    </row>
    <row r="16" spans="1:49" s="1" customFormat="1" ht="13.5" customHeight="1">
      <c r="A16" s="41"/>
      <c r="B16" s="2">
        <f>SUM(K16:AW16)</f>
        <v>140</v>
      </c>
      <c r="C16" s="18">
        <f>COUNT(K16:AW16)</f>
        <v>3</v>
      </c>
      <c r="D16" s="18">
        <f>IF(COUNT(K16:AW16)&gt;0,LARGE(K16:AW16,1),0)+IF(COUNT(K16:AW16)&gt;1,LARGE(K16:AW16,2),0)+IF(COUNT(K16:AW16)&gt;2,LARGE(K16:AW16,3),0)+IF(COUNT(K16:AW16)&gt;3,LARGE(K16:AW16,4),0)+IF(COUNT(K16:AW16)&gt;4,LARGE(K16:AW16,5),0)+IF(COUNT(K16:AW16)&gt;5,LARGE(K16:AW16,6),0)+IF(COUNT(K16:AW16)&gt;6,LARGE(K16:AW16,7),0)+IF(COUNT(K16:AW16)&gt;7,LARGE(K16:AW16,8),0)+IF(COUNT(K16:AW16)&gt;8,LARGE(K16:AW16,9),0)+IF(COUNT(K16:AW16)&gt;9,LARGE(K16:AW16,10),0)+IF(COUNT(K16:AW16)&gt;10,LARGE(K16:AW16,11),0)+IF(COUNT(K16:AW16)&gt;11,LARGE(K16:AW16,12),0)+IF(COUNT(K16:AW16)&gt;12,LARGE(K16:AW16,13),0)+IF(COUNT(K16:AW16)&gt;13,LARGE(K16:AW16,14),0)+IF(COUNT(K16:AW16)&gt;14,LARGE(K16:AW16,15),0)</f>
        <v>140</v>
      </c>
      <c r="E16" s="18">
        <f>IF(COUNT(K16:AW16)&lt;22,IF(COUNT(K16:AW16)&gt;14,(COUNT(K16:AW16)-15),0)*20,120)</f>
        <v>0</v>
      </c>
      <c r="F16" s="19">
        <f>D16+E16</f>
        <v>140</v>
      </c>
      <c r="G16" s="38" t="s">
        <v>105</v>
      </c>
      <c r="H16" s="38" t="s">
        <v>106</v>
      </c>
      <c r="I16" s="24">
        <v>19360</v>
      </c>
      <c r="J16" s="24" t="s">
        <v>107</v>
      </c>
      <c r="K16" s="3"/>
      <c r="L16" s="3"/>
      <c r="M16" s="3"/>
      <c r="N16" s="3"/>
      <c r="O16" s="3"/>
      <c r="P16" s="15">
        <v>45</v>
      </c>
      <c r="Q16" s="3"/>
      <c r="R16" s="17">
        <v>46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17">
        <v>49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"/>
      <c r="AW16" s="2"/>
    </row>
    <row r="17" spans="1:49" s="1" customFormat="1" ht="13.5" customHeight="1">
      <c r="A17" s="41"/>
      <c r="B17" s="2">
        <f>SUM(K17:AW17)</f>
        <v>146</v>
      </c>
      <c r="C17" s="18">
        <f>COUNT(K17:AW17)</f>
        <v>3</v>
      </c>
      <c r="D17" s="18">
        <f>IF(COUNT(K17:AW17)&gt;0,LARGE(K17:AW17,1),0)+IF(COUNT(K17:AW17)&gt;1,LARGE(K17:AW17,2),0)+IF(COUNT(K17:AW17)&gt;2,LARGE(K17:AW17,3),0)+IF(COUNT(K17:AW17)&gt;3,LARGE(K17:AW17,4),0)+IF(COUNT(K17:AW17)&gt;4,LARGE(K17:AW17,5),0)+IF(COUNT(K17:AW17)&gt;5,LARGE(K17:AW17,6),0)+IF(COUNT(K17:AW17)&gt;6,LARGE(K17:AW17,7),0)+IF(COUNT(K17:AW17)&gt;7,LARGE(K17:AW17,8),0)+IF(COUNT(K17:AW17)&gt;8,LARGE(K17:AW17,9),0)+IF(COUNT(K17:AW17)&gt;9,LARGE(K17:AW17,10),0)+IF(COUNT(K17:AW17)&gt;10,LARGE(K17:AW17,11),0)+IF(COUNT(K17:AW17)&gt;11,LARGE(K17:AW17,12),0)+IF(COUNT(K17:AW17)&gt;12,LARGE(K17:AW17,13),0)+IF(COUNT(K17:AW17)&gt;13,LARGE(K17:AW17,14),0)+IF(COUNT(K17:AW17)&gt;14,LARGE(K17:AW17,15),0)</f>
        <v>146</v>
      </c>
      <c r="E17" s="18">
        <f>IF(COUNT(K17:AW17)&lt;22,IF(COUNT(K17:AW17)&gt;14,(COUNT(K17:AW17)-15),0)*20,120)</f>
        <v>0</v>
      </c>
      <c r="F17" s="19">
        <f>D17+E17</f>
        <v>146</v>
      </c>
      <c r="G17" s="21" t="s">
        <v>83</v>
      </c>
      <c r="H17" s="21" t="s">
        <v>84</v>
      </c>
      <c r="I17" s="21">
        <v>1957</v>
      </c>
      <c r="J17" s="21" t="s">
        <v>85</v>
      </c>
      <c r="K17" s="3"/>
      <c r="L17" s="27">
        <v>50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7">
        <v>49</v>
      </c>
      <c r="Z17" s="3"/>
      <c r="AA17" s="3"/>
      <c r="AB17" s="3"/>
      <c r="AC17" s="3"/>
      <c r="AD17" s="3"/>
      <c r="AE17" s="3"/>
      <c r="AF17" s="3"/>
      <c r="AG17" s="3"/>
      <c r="AH17" s="3"/>
      <c r="AI17" s="3">
        <v>47</v>
      </c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"/>
      <c r="AW17" s="2"/>
    </row>
    <row r="18" spans="1:49" s="1" customFormat="1" ht="13.5" customHeight="1">
      <c r="A18" s="41"/>
      <c r="B18" s="2">
        <f>SUM(K18:AW18)</f>
        <v>141</v>
      </c>
      <c r="C18" s="18">
        <f>COUNT(K18:AW18)</f>
        <v>3</v>
      </c>
      <c r="D18" s="18">
        <f>IF(COUNT(K18:AW18)&gt;0,LARGE(K18:AW18,1),0)+IF(COUNT(K18:AW18)&gt;1,LARGE(K18:AW18,2),0)+IF(COUNT(K18:AW18)&gt;2,LARGE(K18:AW18,3),0)+IF(COUNT(K18:AW18)&gt;3,LARGE(K18:AW18,4),0)+IF(COUNT(K18:AW18)&gt;4,LARGE(K18:AW18,5),0)+IF(COUNT(K18:AW18)&gt;5,LARGE(K18:AW18,6),0)+IF(COUNT(K18:AW18)&gt;6,LARGE(K18:AW18,7),0)+IF(COUNT(K18:AW18)&gt;7,LARGE(K18:AW18,8),0)+IF(COUNT(K18:AW18)&gt;8,LARGE(K18:AW18,9),0)+IF(COUNT(K18:AW18)&gt;9,LARGE(K18:AW18,10),0)+IF(COUNT(K18:AW18)&gt;10,LARGE(K18:AW18,11),0)+IF(COUNT(K18:AW18)&gt;11,LARGE(K18:AW18,12),0)+IF(COUNT(K18:AW18)&gt;12,LARGE(K18:AW18,13),0)+IF(COUNT(K18:AW18)&gt;13,LARGE(K18:AW18,14),0)+IF(COUNT(K18:AW18)&gt;14,LARGE(K18:AW18,15),0)</f>
        <v>141</v>
      </c>
      <c r="E18" s="18">
        <f>IF(COUNT(K18:AW18)&lt;22,IF(COUNT(K18:AW18)&gt;14,(COUNT(K18:AW18)-15),0)*20,120)</f>
        <v>0</v>
      </c>
      <c r="F18" s="19">
        <f>D18+E18</f>
        <v>141</v>
      </c>
      <c r="G18" s="28" t="s">
        <v>49</v>
      </c>
      <c r="H18" s="21" t="s">
        <v>50</v>
      </c>
      <c r="I18" s="21">
        <v>1957</v>
      </c>
      <c r="J18" s="28" t="s">
        <v>51</v>
      </c>
      <c r="K18" s="3"/>
      <c r="L18" s="3"/>
      <c r="M18" s="17">
        <v>49</v>
      </c>
      <c r="N18" s="3"/>
      <c r="O18" s="3"/>
      <c r="P18" s="3"/>
      <c r="Q18" s="17"/>
      <c r="R18" s="3"/>
      <c r="S18" s="3"/>
      <c r="T18" s="3"/>
      <c r="U18" s="3"/>
      <c r="V18" s="3">
        <v>47</v>
      </c>
      <c r="W18" s="17"/>
      <c r="X18" s="3"/>
      <c r="Y18" s="17">
        <v>45</v>
      </c>
      <c r="Z18" s="17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"/>
      <c r="AW18" s="2"/>
    </row>
    <row r="19" spans="1:49" s="1" customFormat="1" ht="13.5" customHeight="1">
      <c r="A19" s="41"/>
      <c r="B19" s="2">
        <f>SUM(K19:AW19)</f>
        <v>147</v>
      </c>
      <c r="C19" s="18">
        <f>COUNT(K19:AW19)</f>
        <v>3</v>
      </c>
      <c r="D19" s="18">
        <f>IF(COUNT(K19:AW19)&gt;0,LARGE(K19:AW19,1),0)+IF(COUNT(K19:AW19)&gt;1,LARGE(K19:AW19,2),0)+IF(COUNT(K19:AW19)&gt;2,LARGE(K19:AW19,3),0)+IF(COUNT(K19:AW19)&gt;3,LARGE(K19:AW19,4),0)+IF(COUNT(K19:AW19)&gt;4,LARGE(K19:AW19,5),0)+IF(COUNT(K19:AW19)&gt;5,LARGE(K19:AW19,6),0)+IF(COUNT(K19:AW19)&gt;6,LARGE(K19:AW19,7),0)+IF(COUNT(K19:AW19)&gt;7,LARGE(K19:AW19,8),0)+IF(COUNT(K19:AW19)&gt;8,LARGE(K19:AW19,9),0)+IF(COUNT(K19:AW19)&gt;9,LARGE(K19:AW19,10),0)+IF(COUNT(K19:AW19)&gt;10,LARGE(K19:AW19,11),0)+IF(COUNT(K19:AW19)&gt;11,LARGE(K19:AW19,12),0)+IF(COUNT(K19:AW19)&gt;12,LARGE(K19:AW19,13),0)+IF(COUNT(K19:AW19)&gt;13,LARGE(K19:AW19,14),0)+IF(COUNT(K19:AW19)&gt;14,LARGE(K19:AW19,15),0)</f>
        <v>147</v>
      </c>
      <c r="E19" s="18">
        <f>IF(COUNT(K19:AW19)&lt;22,IF(COUNT(K19:AW19)&gt;14,(COUNT(K19:AW19)-15),0)*20,120)</f>
        <v>0</v>
      </c>
      <c r="F19" s="19">
        <f>D19+E19</f>
        <v>147</v>
      </c>
      <c r="G19" s="25" t="s">
        <v>110</v>
      </c>
      <c r="H19" s="25" t="s">
        <v>111</v>
      </c>
      <c r="I19" s="25">
        <v>1955</v>
      </c>
      <c r="J19" s="25" t="s">
        <v>104</v>
      </c>
      <c r="K19" s="3"/>
      <c r="L19" s="3"/>
      <c r="M19" s="3"/>
      <c r="N19" s="3"/>
      <c r="O19" s="3"/>
      <c r="P19" s="15"/>
      <c r="Q19" s="17">
        <v>50</v>
      </c>
      <c r="R19" s="3"/>
      <c r="S19" s="3"/>
      <c r="T19" s="3"/>
      <c r="U19" s="3"/>
      <c r="V19" s="3"/>
      <c r="W19" s="3"/>
      <c r="X19" s="3"/>
      <c r="Y19" s="3"/>
      <c r="Z19" s="3"/>
      <c r="AA19" s="3">
        <v>49</v>
      </c>
      <c r="AB19" s="17"/>
      <c r="AC19" s="3"/>
      <c r="AD19" s="17"/>
      <c r="AE19" s="3"/>
      <c r="AF19" s="3"/>
      <c r="AG19" s="3"/>
      <c r="AH19" s="3"/>
      <c r="AI19" s="3">
        <v>48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"/>
      <c r="AW19" s="2"/>
    </row>
    <row r="20" spans="1:49" s="1" customFormat="1" ht="13.5" customHeight="1">
      <c r="A20" s="41"/>
      <c r="B20" s="2">
        <f>SUM(K20:AW20)</f>
        <v>92</v>
      </c>
      <c r="C20" s="18">
        <f>COUNT(K20:AW20)</f>
        <v>2</v>
      </c>
      <c r="D20" s="18">
        <f>IF(COUNT(K20:AW20)&gt;0,LARGE(K20:AW20,1),0)+IF(COUNT(K20:AW20)&gt;1,LARGE(K20:AW20,2),0)+IF(COUNT(K20:AW20)&gt;2,LARGE(K20:AW20,3),0)+IF(COUNT(K20:AW20)&gt;3,LARGE(K20:AW20,4),0)+IF(COUNT(K20:AW20)&gt;4,LARGE(K20:AW20,5),0)+IF(COUNT(K20:AW20)&gt;5,LARGE(K20:AW20,6),0)+IF(COUNT(K20:AW20)&gt;6,LARGE(K20:AW20,7),0)+IF(COUNT(K20:AW20)&gt;7,LARGE(K20:AW20,8),0)+IF(COUNT(K20:AW20)&gt;8,LARGE(K20:AW20,9),0)+IF(COUNT(K20:AW20)&gt;9,LARGE(K20:AW20,10),0)+IF(COUNT(K20:AW20)&gt;10,LARGE(K20:AW20,11),0)+IF(COUNT(K20:AW20)&gt;11,LARGE(K20:AW20,12),0)+IF(COUNT(K20:AW20)&gt;12,LARGE(K20:AW20,13),0)+IF(COUNT(K20:AW20)&gt;13,LARGE(K20:AW20,14),0)+IF(COUNT(K20:AW20)&gt;14,LARGE(K20:AW20,15),0)</f>
        <v>92</v>
      </c>
      <c r="E20" s="18">
        <f>IF(COUNT(K20:AW20)&lt;22,IF(COUNT(K20:AW20)&gt;14,(COUNT(K20:AW20)-15),0)*20,120)</f>
        <v>0</v>
      </c>
      <c r="F20" s="19">
        <f>D20+E20</f>
        <v>92</v>
      </c>
      <c r="G20" s="39" t="s">
        <v>128</v>
      </c>
      <c r="H20" s="39" t="s">
        <v>129</v>
      </c>
      <c r="I20" s="39">
        <v>1955</v>
      </c>
      <c r="J20" s="39" t="s">
        <v>144</v>
      </c>
      <c r="K20" s="3"/>
      <c r="L20" s="3"/>
      <c r="M20" s="3"/>
      <c r="N20" s="3"/>
      <c r="O20" s="3"/>
      <c r="P20" s="3"/>
      <c r="Q20" s="3"/>
      <c r="R20" s="3"/>
      <c r="S20" s="3"/>
      <c r="T20" s="3">
        <v>46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>
        <v>46</v>
      </c>
      <c r="AS20" s="3"/>
      <c r="AT20" s="3"/>
      <c r="AU20" s="3"/>
      <c r="AV20" s="3"/>
      <c r="AW20" s="2"/>
    </row>
    <row r="21" spans="1:49" s="1" customFormat="1" ht="13.5" customHeight="1">
      <c r="A21" s="41"/>
      <c r="B21" s="2">
        <f>SUM(K21:AW21)</f>
        <v>50</v>
      </c>
      <c r="C21" s="18">
        <f>COUNT(K21:AW21)</f>
        <v>1</v>
      </c>
      <c r="D21" s="18">
        <f>IF(COUNT(K21:AW21)&gt;0,LARGE(K21:AW21,1),0)+IF(COUNT(K21:AW21)&gt;1,LARGE(K21:AW21,2),0)+IF(COUNT(K21:AW21)&gt;2,LARGE(K21:AW21,3),0)+IF(COUNT(K21:AW21)&gt;3,LARGE(K21:AW21,4),0)+IF(COUNT(K21:AW21)&gt;4,LARGE(K21:AW21,5),0)+IF(COUNT(K21:AW21)&gt;5,LARGE(K21:AW21,6),0)+IF(COUNT(K21:AW21)&gt;6,LARGE(K21:AW21,7),0)+IF(COUNT(K21:AW21)&gt;7,LARGE(K21:AW21,8),0)+IF(COUNT(K21:AW21)&gt;8,LARGE(K21:AW21,9),0)+IF(COUNT(K21:AW21)&gt;9,LARGE(K21:AW21,10),0)+IF(COUNT(K21:AW21)&gt;10,LARGE(K21:AW21,11),0)+IF(COUNT(K21:AW21)&gt;11,LARGE(K21:AW21,12),0)+IF(COUNT(K21:AW21)&gt;12,LARGE(K21:AW21,13),0)+IF(COUNT(K21:AW21)&gt;13,LARGE(K21:AW21,14),0)+IF(COUNT(K21:AW21)&gt;14,LARGE(K21:AW21,15),0)</f>
        <v>50</v>
      </c>
      <c r="E21" s="18">
        <f>IF(COUNT(K21:AW21)&lt;22,IF(COUNT(K21:AW21)&gt;14,(COUNT(K21:AW21)-15),0)*20,120)</f>
        <v>0</v>
      </c>
      <c r="F21" s="19">
        <f>D21+E21</f>
        <v>50</v>
      </c>
      <c r="G21" s="31" t="s">
        <v>116</v>
      </c>
      <c r="H21" s="31" t="s">
        <v>117</v>
      </c>
      <c r="I21" s="30" t="s">
        <v>114</v>
      </c>
      <c r="J21" s="31" t="s">
        <v>118</v>
      </c>
      <c r="K21" s="3"/>
      <c r="L21" s="3"/>
      <c r="M21" s="3"/>
      <c r="N21" s="3"/>
      <c r="O21" s="3"/>
      <c r="P21" s="17"/>
      <c r="Q21" s="3"/>
      <c r="R21" s="17">
        <v>50</v>
      </c>
      <c r="S21" s="3"/>
      <c r="T21" s="3"/>
      <c r="U21" s="3"/>
      <c r="V21" s="3"/>
      <c r="W21" s="3"/>
      <c r="X21" s="3"/>
      <c r="Y21" s="3"/>
      <c r="Z21" s="3"/>
      <c r="AA21" s="3"/>
      <c r="AB21" s="17"/>
      <c r="AC21" s="27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5"/>
      <c r="AV21" s="5"/>
      <c r="AW21" s="2"/>
    </row>
    <row r="22" spans="1:49" s="1" customFormat="1" ht="13.5" customHeight="1">
      <c r="A22" s="41"/>
      <c r="B22" s="2">
        <f>SUM(K22:AW22)</f>
        <v>50</v>
      </c>
      <c r="C22" s="18">
        <f>COUNT(K22:AW22)</f>
        <v>1</v>
      </c>
      <c r="D22" s="18">
        <f>IF(COUNT(K22:AW22)&gt;0,LARGE(K22:AW22,1),0)+IF(COUNT(K22:AW22)&gt;1,LARGE(K22:AW22,2),0)+IF(COUNT(K22:AW22)&gt;2,LARGE(K22:AW22,3),0)+IF(COUNT(K22:AW22)&gt;3,LARGE(K22:AW22,4),0)+IF(COUNT(K22:AW22)&gt;4,LARGE(K22:AW22,5),0)+IF(COUNT(K22:AW22)&gt;5,LARGE(K22:AW22,6),0)+IF(COUNT(K22:AW22)&gt;6,LARGE(K22:AW22,7),0)+IF(COUNT(K22:AW22)&gt;7,LARGE(K22:AW22,8),0)+IF(COUNT(K22:AW22)&gt;8,LARGE(K22:AW22,9),0)+IF(COUNT(K22:AW22)&gt;9,LARGE(K22:AW22,10),0)+IF(COUNT(K22:AW22)&gt;10,LARGE(K22:AW22,11),0)+IF(COUNT(K22:AW22)&gt;11,LARGE(K22:AW22,12),0)+IF(COUNT(K22:AW22)&gt;12,LARGE(K22:AW22,13),0)+IF(COUNT(K22:AW22)&gt;13,LARGE(K22:AW22,14),0)+IF(COUNT(K22:AW22)&gt;14,LARGE(K22:AW22,15),0)</f>
        <v>50</v>
      </c>
      <c r="E22" s="18">
        <f>IF(COUNT(K22:AW22)&lt;22,IF(COUNT(K22:AW22)&gt;14,(COUNT(K22:AW22)-15),0)*20,120)</f>
        <v>0</v>
      </c>
      <c r="F22" s="19">
        <f>D22+E22</f>
        <v>50</v>
      </c>
      <c r="G22" s="25" t="s">
        <v>108</v>
      </c>
      <c r="H22" s="25" t="s">
        <v>109</v>
      </c>
      <c r="I22" s="25">
        <v>1954</v>
      </c>
      <c r="J22" s="25"/>
      <c r="K22" s="3"/>
      <c r="L22" s="3"/>
      <c r="M22" s="3"/>
      <c r="N22" s="3"/>
      <c r="O22" s="3"/>
      <c r="P22" s="3"/>
      <c r="Q22" s="3">
        <v>50</v>
      </c>
      <c r="R22" s="3"/>
      <c r="S22" s="3"/>
      <c r="T22" s="3"/>
      <c r="U22" s="3"/>
      <c r="V22" s="3"/>
      <c r="W22" s="3"/>
      <c r="X22" s="17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"/>
      <c r="AW22" s="2"/>
    </row>
    <row r="23" spans="1:49" s="1" customFormat="1" ht="13.5" customHeight="1">
      <c r="A23" s="41"/>
      <c r="B23" s="2">
        <f>SUM(K23:AW23)</f>
        <v>47</v>
      </c>
      <c r="C23" s="18">
        <f>COUNT(K23:AW23)</f>
        <v>1</v>
      </c>
      <c r="D23" s="18">
        <f>IF(COUNT(K23:AW23)&gt;0,LARGE(K23:AW23,1),0)+IF(COUNT(K23:AW23)&gt;1,LARGE(K23:AW23,2),0)+IF(COUNT(K23:AW23)&gt;2,LARGE(K23:AW23,3),0)+IF(COUNT(K23:AW23)&gt;3,LARGE(K23:AW23,4),0)+IF(COUNT(K23:AW23)&gt;4,LARGE(K23:AW23,5),0)+IF(COUNT(K23:AW23)&gt;5,LARGE(K23:AW23,6),0)+IF(COUNT(K23:AW23)&gt;6,LARGE(K23:AW23,7),0)+IF(COUNT(K23:AW23)&gt;7,LARGE(K23:AW23,8),0)+IF(COUNT(K23:AW23)&gt;8,LARGE(K23:AW23,9),0)+IF(COUNT(K23:AW23)&gt;9,LARGE(K23:AW23,10),0)+IF(COUNT(K23:AW23)&gt;10,LARGE(K23:AW23,11),0)+IF(COUNT(K23:AW23)&gt;11,LARGE(K23:AW23,12),0)+IF(COUNT(K23:AW23)&gt;12,LARGE(K23:AW23,13),0)+IF(COUNT(K23:AW23)&gt;13,LARGE(K23:AW23,14),0)+IF(COUNT(K23:AW23)&gt;14,LARGE(K23:AW23,15),0)</f>
        <v>47</v>
      </c>
      <c r="E23" s="18">
        <f>IF(COUNT(K23:AW23)&lt;22,IF(COUNT(K23:AW23)&gt;14,(COUNT(K23:AW23)-15),0)*20,120)</f>
        <v>0</v>
      </c>
      <c r="F23" s="19">
        <f>D23+E23</f>
        <v>47</v>
      </c>
      <c r="G23" s="21" t="s">
        <v>78</v>
      </c>
      <c r="H23" s="21" t="s">
        <v>79</v>
      </c>
      <c r="I23" s="21">
        <v>1953</v>
      </c>
      <c r="J23" s="21"/>
      <c r="K23" s="3"/>
      <c r="L23" s="17">
        <v>47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2"/>
    </row>
    <row r="24" spans="1:49" s="4" customFormat="1" ht="13.5" customHeight="1">
      <c r="A24" s="13"/>
      <c r="B24" s="2">
        <f>SUM(K24:AW24)</f>
        <v>50</v>
      </c>
      <c r="C24" s="18">
        <f>COUNT(K24:AW24)</f>
        <v>1</v>
      </c>
      <c r="D24" s="18">
        <f>IF(COUNT(K24:AW24)&gt;0,LARGE(K24:AW24,1),0)+IF(COUNT(K24:AW24)&gt;1,LARGE(K24:AW24,2),0)+IF(COUNT(K24:AW24)&gt;2,LARGE(K24:AW24,3),0)+IF(COUNT(K24:AW24)&gt;3,LARGE(K24:AW24,4),0)+IF(COUNT(K24:AW24)&gt;4,LARGE(K24:AW24,5),0)+IF(COUNT(K24:AW24)&gt;5,LARGE(K24:AW24,6),0)+IF(COUNT(K24:AW24)&gt;6,LARGE(K24:AW24,7),0)+IF(COUNT(K24:AW24)&gt;7,LARGE(K24:AW24,8),0)+IF(COUNT(K24:AW24)&gt;8,LARGE(K24:AW24,9),0)+IF(COUNT(K24:AW24)&gt;9,LARGE(K24:AW24,10),0)+IF(COUNT(K24:AW24)&gt;10,LARGE(K24:AW24,11),0)+IF(COUNT(K24:AW24)&gt;11,LARGE(K24:AW24,12),0)+IF(COUNT(K24:AW24)&gt;12,LARGE(K24:AW24,13),0)+IF(COUNT(K24:AW24)&gt;13,LARGE(K24:AW24,14),0)+IF(COUNT(K24:AW24)&gt;14,LARGE(K24:AW24,15),0)</f>
        <v>50</v>
      </c>
      <c r="E24" s="18">
        <f>IF(COUNT(K24:AW24)&lt;22,IF(COUNT(K24:AW24)&gt;14,(COUNT(K24:AW24)-15),0)*20,120)</f>
        <v>0</v>
      </c>
      <c r="F24" s="19">
        <f>D24+E24</f>
        <v>50</v>
      </c>
      <c r="G24" s="43" t="s">
        <v>136</v>
      </c>
      <c r="H24" s="21" t="s">
        <v>137</v>
      </c>
      <c r="I24" s="44" t="s">
        <v>138</v>
      </c>
      <c r="J24" s="43" t="s">
        <v>139</v>
      </c>
      <c r="K24" s="3"/>
      <c r="L24" s="3"/>
      <c r="M24" s="3"/>
      <c r="N24" s="3"/>
      <c r="O24" s="17"/>
      <c r="P24" s="17"/>
      <c r="Q24" s="3"/>
      <c r="R24" s="3"/>
      <c r="S24" s="3"/>
      <c r="T24" s="3"/>
      <c r="U24" s="3"/>
      <c r="V24" s="3"/>
      <c r="W24" s="3"/>
      <c r="X24" s="3"/>
      <c r="Y24" s="17"/>
      <c r="Z24" s="3"/>
      <c r="AA24" s="3"/>
      <c r="AB24" s="3"/>
      <c r="AC24" s="3"/>
      <c r="AD24" s="3"/>
      <c r="AE24" s="3"/>
      <c r="AF24" s="3"/>
      <c r="AG24" s="3"/>
      <c r="AH24" s="17"/>
      <c r="AI24" s="3"/>
      <c r="AJ24" s="3"/>
      <c r="AK24" s="3"/>
      <c r="AL24" s="3"/>
      <c r="AM24" s="3"/>
      <c r="AN24" s="3"/>
      <c r="AO24" s="3"/>
      <c r="AP24" s="3"/>
      <c r="AQ24" s="3"/>
      <c r="AR24" s="3">
        <v>50</v>
      </c>
      <c r="AS24" s="3"/>
      <c r="AT24" s="3"/>
      <c r="AU24" s="3"/>
      <c r="AV24" s="5"/>
      <c r="AW24" s="2"/>
    </row>
    <row r="25" spans="1:49" s="1" customFormat="1" ht="13.5" customHeight="1">
      <c r="A25" s="41"/>
      <c r="B25" s="2">
        <f>SUM(K25:AW25)</f>
        <v>48</v>
      </c>
      <c r="C25" s="18">
        <f>COUNT(K25:AW25)</f>
        <v>1</v>
      </c>
      <c r="D25" s="18">
        <f>IF(COUNT(K25:AW25)&gt;0,LARGE(K25:AW25,1),0)+IF(COUNT(K25:AW25)&gt;1,LARGE(K25:AW25,2),0)+IF(COUNT(K25:AW25)&gt;2,LARGE(K25:AW25,3),0)+IF(COUNT(K25:AW25)&gt;3,LARGE(K25:AW25,4),0)+IF(COUNT(K25:AW25)&gt;4,LARGE(K25:AW25,5),0)+IF(COUNT(K25:AW25)&gt;5,LARGE(K25:AW25,6),0)+IF(COUNT(K25:AW25)&gt;6,LARGE(K25:AW25,7),0)+IF(COUNT(K25:AW25)&gt;7,LARGE(K25:AW25,8),0)+IF(COUNT(K25:AW25)&gt;8,LARGE(K25:AW25,9),0)+IF(COUNT(K25:AW25)&gt;9,LARGE(K25:AW25,10),0)+IF(COUNT(K25:AW25)&gt;10,LARGE(K25:AW25,11),0)+IF(COUNT(K25:AW25)&gt;11,LARGE(K25:AW25,12),0)+IF(COUNT(K25:AW25)&gt;12,LARGE(K25:AW25,13),0)+IF(COUNT(K25:AW25)&gt;13,LARGE(K25:AW25,14),0)+IF(COUNT(K25:AW25)&gt;14,LARGE(K25:AW25,15),0)</f>
        <v>48</v>
      </c>
      <c r="E25" s="18">
        <f>IF(COUNT(K25:AW25)&lt;22,IF(COUNT(K25:AW25)&gt;14,(COUNT(K25:AW25)-15),0)*20,120)</f>
        <v>0</v>
      </c>
      <c r="F25" s="19">
        <f>D25+E25</f>
        <v>48</v>
      </c>
      <c r="G25" s="21" t="s">
        <v>133</v>
      </c>
      <c r="H25" s="21" t="s">
        <v>134</v>
      </c>
      <c r="I25" s="42">
        <v>1955</v>
      </c>
      <c r="J25" s="21" t="s">
        <v>135</v>
      </c>
      <c r="K25" s="3"/>
      <c r="L25" s="3"/>
      <c r="M25" s="3"/>
      <c r="N25" s="3"/>
      <c r="O25" s="3"/>
      <c r="P25" s="3"/>
      <c r="Q25" s="3"/>
      <c r="R25" s="17"/>
      <c r="S25" s="3"/>
      <c r="T25" s="3"/>
      <c r="U25" s="3"/>
      <c r="V25" s="3"/>
      <c r="W25" s="3"/>
      <c r="X25" s="3"/>
      <c r="Y25" s="17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>
        <v>48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2"/>
    </row>
    <row r="26" spans="1:49" s="1" customFormat="1" ht="13.5" customHeight="1">
      <c r="A26" s="41"/>
      <c r="B26" s="2">
        <f>SUM(K26:AW26)</f>
        <v>49</v>
      </c>
      <c r="C26" s="18">
        <f>COUNT(K26:AW26)</f>
        <v>1</v>
      </c>
      <c r="D26" s="18">
        <f>IF(COUNT(K26:AW26)&gt;0,LARGE(K26:AW26,1),0)+IF(COUNT(K26:AW26)&gt;1,LARGE(K26:AW26,2),0)+IF(COUNT(K26:AW26)&gt;2,LARGE(K26:AW26,3),0)+IF(COUNT(K26:AW26)&gt;3,LARGE(K26:AW26,4),0)+IF(COUNT(K26:AW26)&gt;4,LARGE(K26:AW26,5),0)+IF(COUNT(K26:AW26)&gt;5,LARGE(K26:AW26,6),0)+IF(COUNT(K26:AW26)&gt;6,LARGE(K26:AW26,7),0)+IF(COUNT(K26:AW26)&gt;7,LARGE(K26:AW26,8),0)+IF(COUNT(K26:AW26)&gt;8,LARGE(K26:AW26,9),0)+IF(COUNT(K26:AW26)&gt;9,LARGE(K26:AW26,10),0)+IF(COUNT(K26:AW26)&gt;10,LARGE(K26:AW26,11),0)+IF(COUNT(K26:AW26)&gt;11,LARGE(K26:AW26,12),0)+IF(COUNT(K26:AW26)&gt;12,LARGE(K26:AW26,13),0)+IF(COUNT(K26:AW26)&gt;13,LARGE(K26:AW26,14),0)+IF(COUNT(K26:AW26)&gt;14,LARGE(K26:AW26,15),0)</f>
        <v>49</v>
      </c>
      <c r="E26" s="18">
        <f>IF(COUNT(K26:AW26)&lt;22,IF(COUNT(K26:AW26)&gt;14,(COUNT(K26:AW26)-15),0)*20,120)</f>
        <v>0</v>
      </c>
      <c r="F26" s="19">
        <f>D26+E26</f>
        <v>49</v>
      </c>
      <c r="G26" s="35" t="s">
        <v>61</v>
      </c>
      <c r="H26" s="36" t="s">
        <v>62</v>
      </c>
      <c r="I26" s="36">
        <v>1955</v>
      </c>
      <c r="J26" s="36" t="s">
        <v>63</v>
      </c>
      <c r="K26" s="17">
        <v>49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7"/>
      <c r="Y26" s="3"/>
      <c r="Z26" s="17"/>
      <c r="AA26" s="17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2"/>
    </row>
    <row r="27" spans="1:49" s="1" customFormat="1" ht="13.5" customHeight="1">
      <c r="A27" s="41"/>
      <c r="B27" s="2">
        <f>SUM(K27:AW27)</f>
        <v>50</v>
      </c>
      <c r="C27" s="18">
        <f>COUNT(K27:AW27)</f>
        <v>1</v>
      </c>
      <c r="D27" s="18">
        <f>IF(COUNT(K27:AW27)&gt;0,LARGE(K27:AW27,1),0)+IF(COUNT(K27:AW27)&gt;1,LARGE(K27:AW27,2),0)+IF(COUNT(K27:AW27)&gt;2,LARGE(K27:AW27,3),0)+IF(COUNT(K27:AW27)&gt;3,LARGE(K27:AW27,4),0)+IF(COUNT(K27:AW27)&gt;4,LARGE(K27:AW27,5),0)+IF(COUNT(K27:AW27)&gt;5,LARGE(K27:AW27,6),0)+IF(COUNT(K27:AW27)&gt;6,LARGE(K27:AW27,7),0)+IF(COUNT(K27:AW27)&gt;7,LARGE(K27:AW27,8),0)+IF(COUNT(K27:AW27)&gt;8,LARGE(K27:AW27,9),0)+IF(COUNT(K27:AW27)&gt;9,LARGE(K27:AW27,10),0)+IF(COUNT(K27:AW27)&gt;10,LARGE(K27:AW27,11),0)+IF(COUNT(K27:AW27)&gt;11,LARGE(K27:AW27,12),0)+IF(COUNT(K27:AW27)&gt;12,LARGE(K27:AW27,13),0)+IF(COUNT(K27:AW27)&gt;13,LARGE(K27:AW27,14),0)+IF(COUNT(K27:AW27)&gt;14,LARGE(K27:AW27,15),0)</f>
        <v>50</v>
      </c>
      <c r="E27" s="18">
        <f>IF(COUNT(K27:AW27)&lt;22,IF(COUNT(K27:AW27)&gt;14,(COUNT(K27:AW27)-15),0)*20,120)</f>
        <v>0</v>
      </c>
      <c r="F27" s="19">
        <f>D27+E27</f>
        <v>50</v>
      </c>
      <c r="G27" s="21" t="s">
        <v>88</v>
      </c>
      <c r="H27" s="22" t="s">
        <v>89</v>
      </c>
      <c r="I27" s="22">
        <v>1955</v>
      </c>
      <c r="J27" s="28"/>
      <c r="K27" s="3"/>
      <c r="L27" s="27"/>
      <c r="M27" s="17"/>
      <c r="N27" s="17"/>
      <c r="O27" s="3">
        <v>50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17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5"/>
      <c r="AV27" s="3"/>
      <c r="AW27" s="2"/>
    </row>
    <row r="28" spans="1:49" s="1" customFormat="1" ht="13.5" customHeight="1">
      <c r="A28" s="3"/>
      <c r="B28" s="2">
        <f>SUM(K28:AW28)</f>
        <v>46</v>
      </c>
      <c r="C28" s="18">
        <f>COUNT(K28:AW28)</f>
        <v>1</v>
      </c>
      <c r="D28" s="18">
        <f>IF(COUNT(K28:AW28)&gt;0,LARGE(K28:AW28,1),0)+IF(COUNT(K28:AW28)&gt;1,LARGE(K28:AW28,2),0)+IF(COUNT(K28:AW28)&gt;2,LARGE(K28:AW28,3),0)+IF(COUNT(K28:AW28)&gt;3,LARGE(K28:AW28,4),0)+IF(COUNT(K28:AW28)&gt;4,LARGE(K28:AW28,5),0)+IF(COUNT(K28:AW28)&gt;5,LARGE(K28:AW28,6),0)+IF(COUNT(K28:AW28)&gt;6,LARGE(K28:AW28,7),0)+IF(COUNT(K28:AW28)&gt;7,LARGE(K28:AW28,8),0)+IF(COUNT(K28:AW28)&gt;8,LARGE(K28:AW28,9),0)+IF(COUNT(K28:AW28)&gt;9,LARGE(K28:AW28,10),0)+IF(COUNT(K28:AW28)&gt;10,LARGE(K28:AW28,11),0)+IF(COUNT(K28:AW28)&gt;11,LARGE(K28:AW28,12),0)+IF(COUNT(K28:AW28)&gt;12,LARGE(K28:AW28,13),0)+IF(COUNT(K28:AW28)&gt;13,LARGE(K28:AW28,14),0)+IF(COUNT(K28:AW28)&gt;14,LARGE(K28:AW28,15),0)</f>
        <v>46</v>
      </c>
      <c r="E28" s="18">
        <f>IF(COUNT(K28:AW28)&lt;22,IF(COUNT(K28:AW28)&gt;14,(COUNT(K28:AW28)-15),0)*20,120)</f>
        <v>0</v>
      </c>
      <c r="F28" s="19">
        <f>D28+E28</f>
        <v>46</v>
      </c>
      <c r="G28" s="28" t="s">
        <v>147</v>
      </c>
      <c r="H28" s="28" t="s">
        <v>148</v>
      </c>
      <c r="I28" s="21">
        <v>1957</v>
      </c>
      <c r="J28" s="28" t="s">
        <v>149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v>46</v>
      </c>
      <c r="AU28" s="3"/>
      <c r="AV28" s="3"/>
      <c r="AW28" s="2"/>
    </row>
    <row r="29" spans="1:49" s="1" customFormat="1" ht="13.5" customHeight="1">
      <c r="A29" s="41"/>
      <c r="B29" s="2">
        <f>SUM(K29:AW29)</f>
        <v>46</v>
      </c>
      <c r="C29" s="18">
        <f>COUNT(K29:AW29)</f>
        <v>1</v>
      </c>
      <c r="D29" s="18">
        <f>IF(COUNT(K29:AW29)&gt;0,LARGE(K29:AW29,1),0)+IF(COUNT(K29:AW29)&gt;1,LARGE(K29:AW29,2),0)+IF(COUNT(K29:AW29)&gt;2,LARGE(K29:AW29,3),0)+IF(COUNT(K29:AW29)&gt;3,LARGE(K29:AW29,4),0)+IF(COUNT(K29:AW29)&gt;4,LARGE(K29:AW29,5),0)+IF(COUNT(K29:AW29)&gt;5,LARGE(K29:AW29,6),0)+IF(COUNT(K29:AW29)&gt;6,LARGE(K29:AW29,7),0)+IF(COUNT(K29:AW29)&gt;7,LARGE(K29:AW29,8),0)+IF(COUNT(K29:AW29)&gt;8,LARGE(K29:AW29,9),0)+IF(COUNT(K29:AW29)&gt;9,LARGE(K29:AW29,10),0)+IF(COUNT(K29:AW29)&gt;10,LARGE(K29:AW29,11),0)+IF(COUNT(K29:AW29)&gt;11,LARGE(K29:AW29,12),0)+IF(COUNT(K29:AW29)&gt;12,LARGE(K29:AW29,13),0)+IF(COUNT(K29:AW29)&gt;13,LARGE(K29:AW29,14),0)+IF(COUNT(K29:AW29)&gt;14,LARGE(K29:AW29,15),0)</f>
        <v>46</v>
      </c>
      <c r="E29" s="18">
        <f>IF(COUNT(K29:AW29)&lt;22,IF(COUNT(K29:AW29)&gt;14,(COUNT(K29:AW29)-15),0)*20,120)</f>
        <v>0</v>
      </c>
      <c r="F29" s="19">
        <f>D29+E29</f>
        <v>46</v>
      </c>
      <c r="G29" s="21" t="s">
        <v>80</v>
      </c>
      <c r="H29" s="21" t="s">
        <v>81</v>
      </c>
      <c r="I29" s="21">
        <v>1957</v>
      </c>
      <c r="J29" s="21" t="s">
        <v>82</v>
      </c>
      <c r="K29" s="16"/>
      <c r="L29" s="17">
        <v>46</v>
      </c>
      <c r="M29" s="5"/>
      <c r="N29" s="5"/>
      <c r="O29" s="5"/>
      <c r="P29" s="1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15"/>
      <c r="AM29" s="5"/>
      <c r="AN29" s="5"/>
      <c r="AO29" s="5"/>
      <c r="AP29" s="5"/>
      <c r="AQ29" s="5"/>
      <c r="AR29" s="5"/>
      <c r="AS29" s="5"/>
      <c r="AT29" s="5"/>
      <c r="AU29" s="3"/>
      <c r="AV29" s="3"/>
      <c r="AW29" s="2"/>
    </row>
    <row r="30" spans="1:49" s="1" customFormat="1" ht="13.5" customHeight="1">
      <c r="A30" s="41"/>
      <c r="B30" s="2">
        <f>SUM(K30:AW30)</f>
        <v>50</v>
      </c>
      <c r="C30" s="18">
        <f>COUNT(K30:AW30)</f>
        <v>1</v>
      </c>
      <c r="D30" s="18">
        <f>IF(COUNT(K30:AW30)&gt;0,LARGE(K30:AW30,1),0)+IF(COUNT(K30:AW30)&gt;1,LARGE(K30:AW30,2),0)+IF(COUNT(K30:AW30)&gt;2,LARGE(K30:AW30,3),0)+IF(COUNT(K30:AW30)&gt;3,LARGE(K30:AW30,4),0)+IF(COUNT(K30:AW30)&gt;4,LARGE(K30:AW30,5),0)+IF(COUNT(K30:AW30)&gt;5,LARGE(K30:AW30,6),0)+IF(COUNT(K30:AW30)&gt;6,LARGE(K30:AW30,7),0)+IF(COUNT(K30:AW30)&gt;7,LARGE(K30:AW30,8),0)+IF(COUNT(K30:AW30)&gt;8,LARGE(K30:AW30,9),0)+IF(COUNT(K30:AW30)&gt;9,LARGE(K30:AW30,10),0)+IF(COUNT(K30:AW30)&gt;10,LARGE(K30:AW30,11),0)+IF(COUNT(K30:AW30)&gt;11,LARGE(K30:AW30,12),0)+IF(COUNT(K30:AW30)&gt;12,LARGE(K30:AW30,13),0)+IF(COUNT(K30:AW30)&gt;13,LARGE(K30:AW30,14),0)+IF(COUNT(K30:AW30)&gt;14,LARGE(K30:AW30,15),0)</f>
        <v>50</v>
      </c>
      <c r="E30" s="18">
        <f>IF(COUNT(K30:AW30)&lt;22,IF(COUNT(K30:AW30)&gt;14,(COUNT(K30:AW30)-15),0)*20,120)</f>
        <v>0</v>
      </c>
      <c r="F30" s="19">
        <f>D30+E30</f>
        <v>50</v>
      </c>
      <c r="G30" s="45" t="s">
        <v>145</v>
      </c>
      <c r="H30" s="45" t="s">
        <v>94</v>
      </c>
      <c r="I30" s="45">
        <v>1954</v>
      </c>
      <c r="J30" s="45" t="s">
        <v>146</v>
      </c>
      <c r="K30" s="17"/>
      <c r="L30" s="3"/>
      <c r="M30" s="3"/>
      <c r="N30" s="3"/>
      <c r="O30" s="3"/>
      <c r="P30" s="17"/>
      <c r="Q30" s="3"/>
      <c r="R30" s="3"/>
      <c r="S30" s="3"/>
      <c r="T30" s="3"/>
      <c r="U30" s="3"/>
      <c r="V30" s="3"/>
      <c r="W30" s="3"/>
      <c r="X30" s="17"/>
      <c r="Y30" s="3"/>
      <c r="Z30" s="3"/>
      <c r="AA30" s="2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>
        <v>50</v>
      </c>
      <c r="AT30" s="3"/>
      <c r="AU30" s="5"/>
      <c r="AV30" s="3"/>
      <c r="AW30" s="2"/>
    </row>
    <row r="31" spans="1:49" s="1" customFormat="1" ht="13.5" customHeight="1">
      <c r="A31" s="41"/>
      <c r="B31" s="2">
        <f>SUM(K31:AW31)</f>
        <v>48</v>
      </c>
      <c r="C31" s="18">
        <f>COUNT(K31:AW31)</f>
        <v>1</v>
      </c>
      <c r="D31" s="18">
        <f>IF(COUNT(K31:AW31)&gt;0,LARGE(K31:AW31,1),0)+IF(COUNT(K31:AW31)&gt;1,LARGE(K31:AW31,2),0)+IF(COUNT(K31:AW31)&gt;2,LARGE(K31:AW31,3),0)+IF(COUNT(K31:AW31)&gt;3,LARGE(K31:AW31,4),0)+IF(COUNT(K31:AW31)&gt;4,LARGE(K31:AW31,5),0)+IF(COUNT(K31:AW31)&gt;5,LARGE(K31:AW31,6),0)+IF(COUNT(K31:AW31)&gt;6,LARGE(K31:AW31,7),0)+IF(COUNT(K31:AW31)&gt;7,LARGE(K31:AW31,8),0)+IF(COUNT(K31:AW31)&gt;8,LARGE(K31:AW31,9),0)+IF(COUNT(K31:AW31)&gt;9,LARGE(K31:AW31,10),0)+IF(COUNT(K31:AW31)&gt;10,LARGE(K31:AW31,11),0)+IF(COUNT(K31:AW31)&gt;11,LARGE(K31:AW31,12),0)+IF(COUNT(K31:AW31)&gt;12,LARGE(K31:AW31,13),0)+IF(COUNT(K31:AW31)&gt;13,LARGE(K31:AW31,14),0)+IF(COUNT(K31:AW31)&gt;14,LARGE(K31:AW31,15),0)</f>
        <v>48</v>
      </c>
      <c r="E31" s="18">
        <f>IF(COUNT(K31:AW31)&lt;22,IF(COUNT(K31:AW31)&gt;14,(COUNT(K31:AW31)-15),0)*20,120)</f>
        <v>0</v>
      </c>
      <c r="F31" s="19">
        <f>D31+E31</f>
        <v>48</v>
      </c>
      <c r="G31" s="21" t="s">
        <v>96</v>
      </c>
      <c r="H31" s="21" t="s">
        <v>97</v>
      </c>
      <c r="I31" s="24">
        <v>20455</v>
      </c>
      <c r="J31" s="24" t="s">
        <v>98</v>
      </c>
      <c r="K31" s="16"/>
      <c r="L31" s="5"/>
      <c r="M31" s="5"/>
      <c r="N31" s="5"/>
      <c r="O31" s="5"/>
      <c r="P31" s="3">
        <v>48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5"/>
      <c r="AC31" s="5"/>
      <c r="AD31" s="5"/>
      <c r="AE31" s="5"/>
      <c r="AF31" s="5"/>
      <c r="AG31" s="5"/>
      <c r="AH31" s="5"/>
      <c r="AI31" s="5"/>
      <c r="AJ31" s="5"/>
      <c r="AK31" s="1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3"/>
      <c r="AW31" s="2"/>
    </row>
    <row r="32" spans="1:49" s="1" customFormat="1" ht="13.5" customHeight="1">
      <c r="A32" s="41"/>
      <c r="B32" s="2">
        <f>SUM(K32:AW32)</f>
        <v>50</v>
      </c>
      <c r="C32" s="18">
        <f>COUNT(K32:AW32)</f>
        <v>1</v>
      </c>
      <c r="D32" s="18">
        <f>IF(COUNT(K32:AW32)&gt;0,LARGE(K32:AW32,1),0)+IF(COUNT(K32:AW32)&gt;1,LARGE(K32:AW32,2),0)+IF(COUNT(K32:AW32)&gt;2,LARGE(K32:AW32,3),0)+IF(COUNT(K32:AW32)&gt;3,LARGE(K32:AW32,4),0)+IF(COUNT(K32:AW32)&gt;4,LARGE(K32:AW32,5),0)+IF(COUNT(K32:AW32)&gt;5,LARGE(K32:AW32,6),0)+IF(COUNT(K32:AW32)&gt;6,LARGE(K32:AW32,7),0)+IF(COUNT(K32:AW32)&gt;7,LARGE(K32:AW32,8),0)+IF(COUNT(K32:AW32)&gt;8,LARGE(K32:AW32,9),0)+IF(COUNT(K32:AW32)&gt;9,LARGE(K32:AW32,10),0)+IF(COUNT(K32:AW32)&gt;10,LARGE(K32:AW32,11),0)+IF(COUNT(K32:AW32)&gt;11,LARGE(K32:AW32,12),0)+IF(COUNT(K32:AW32)&gt;12,LARGE(K32:AW32,13),0)+IF(COUNT(K32:AW32)&gt;13,LARGE(K32:AW32,14),0)+IF(COUNT(K32:AW32)&gt;14,LARGE(K32:AW32,15),0)</f>
        <v>50</v>
      </c>
      <c r="E32" s="18">
        <f>IF(COUNT(K32:AW32)&lt;22,IF(COUNT(K32:AW32)&gt;14,(COUNT(K32:AW32)-15),0)*20,120)</f>
        <v>0</v>
      </c>
      <c r="F32" s="19">
        <f>D32+E32</f>
        <v>50</v>
      </c>
      <c r="G32" s="21" t="s">
        <v>127</v>
      </c>
      <c r="H32" s="25" t="s">
        <v>62</v>
      </c>
      <c r="I32" s="25">
        <v>1957</v>
      </c>
      <c r="J32" s="25"/>
      <c r="K32" s="3"/>
      <c r="L32" s="3"/>
      <c r="M32" s="3"/>
      <c r="N32" s="3"/>
      <c r="O32" s="17"/>
      <c r="P32" s="3"/>
      <c r="Q32" s="3"/>
      <c r="R32" s="3"/>
      <c r="S32" s="3">
        <v>50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"/>
      <c r="AW32" s="2"/>
    </row>
    <row r="33" spans="1:49" s="1" customFormat="1" ht="13.5" customHeight="1">
      <c r="A33" s="41"/>
      <c r="B33" s="2">
        <f>SUM(K33:AW33)</f>
        <v>48</v>
      </c>
      <c r="C33" s="18">
        <f>COUNT(K33:AW33)</f>
        <v>1</v>
      </c>
      <c r="D33" s="18">
        <f>IF(COUNT(K33:AW33)&gt;0,LARGE(K33:AW33,1),0)+IF(COUNT(K33:AW33)&gt;1,LARGE(K33:AW33,2),0)+IF(COUNT(K33:AW33)&gt;2,LARGE(K33:AW33,3),0)+IF(COUNT(K33:AW33)&gt;3,LARGE(K33:AW33,4),0)+IF(COUNT(K33:AW33)&gt;4,LARGE(K33:AW33,5),0)+IF(COUNT(K33:AW33)&gt;5,LARGE(K33:AW33,6),0)+IF(COUNT(K33:AW33)&gt;6,LARGE(K33:AW33,7),0)+IF(COUNT(K33:AW33)&gt;7,LARGE(K33:AW33,8),0)+IF(COUNT(K33:AW33)&gt;8,LARGE(K33:AW33,9),0)+IF(COUNT(K33:AW33)&gt;9,LARGE(K33:AW33,10),0)+IF(COUNT(K33:AW33)&gt;10,LARGE(K33:AW33,11),0)+IF(COUNT(K33:AW33)&gt;11,LARGE(K33:AW33,12),0)+IF(COUNT(K33:AW33)&gt;12,LARGE(K33:AW33,13),0)+IF(COUNT(K33:AW33)&gt;13,LARGE(K33:AW33,14),0)+IF(COUNT(K33:AW33)&gt;14,LARGE(K33:AW33,15),0)</f>
        <v>48</v>
      </c>
      <c r="E33" s="18">
        <f>IF(COUNT(K33:AW33)&lt;22,IF(COUNT(K33:AW33)&gt;14,(COUNT(K33:AW33)-15),0)*20,120)</f>
        <v>0</v>
      </c>
      <c r="F33" s="19">
        <f>D33+E33</f>
        <v>48</v>
      </c>
      <c r="G33" s="31" t="s">
        <v>123</v>
      </c>
      <c r="H33" s="31" t="s">
        <v>124</v>
      </c>
      <c r="I33" s="30" t="s">
        <v>125</v>
      </c>
      <c r="J33" s="31" t="s">
        <v>126</v>
      </c>
      <c r="K33" s="3"/>
      <c r="L33" s="3"/>
      <c r="M33" s="3"/>
      <c r="N33" s="3"/>
      <c r="O33" s="3"/>
      <c r="P33" s="3"/>
      <c r="Q33" s="3"/>
      <c r="R33" s="17">
        <v>48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17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2"/>
    </row>
    <row r="34" spans="1:49" ht="13.5" customHeight="1">
      <c r="A34" s="41"/>
      <c r="B34" s="2">
        <f>SUM(K34:AW34)</f>
        <v>49</v>
      </c>
      <c r="C34" s="18">
        <f>COUNT(K34:AW34)</f>
        <v>1</v>
      </c>
      <c r="D34" s="18">
        <f>IF(COUNT(K34:AW34)&gt;0,LARGE(K34:AW34,1),0)+IF(COUNT(K34:AW34)&gt;1,LARGE(K34:AW34,2),0)+IF(COUNT(K34:AW34)&gt;2,LARGE(K34:AW34,3),0)+IF(COUNT(K34:AW34)&gt;3,LARGE(K34:AW34,4),0)+IF(COUNT(K34:AW34)&gt;4,LARGE(K34:AW34,5),0)+IF(COUNT(K34:AW34)&gt;5,LARGE(K34:AW34,6),0)+IF(COUNT(K34:AW34)&gt;6,LARGE(K34:AW34,7),0)+IF(COUNT(K34:AW34)&gt;7,LARGE(K34:AW34,8),0)+IF(COUNT(K34:AW34)&gt;8,LARGE(K34:AW34,9),0)+IF(COUNT(K34:AW34)&gt;9,LARGE(K34:AW34,10),0)+IF(COUNT(K34:AW34)&gt;10,LARGE(K34:AW34,11),0)+IF(COUNT(K34:AW34)&gt;11,LARGE(K34:AW34,12),0)+IF(COUNT(K34:AW34)&gt;12,LARGE(K34:AW34,13),0)+IF(COUNT(K34:AW34)&gt;13,LARGE(K34:AW34,14),0)+IF(COUNT(K34:AW34)&gt;14,LARGE(K34:AW34,15),0)</f>
        <v>49</v>
      </c>
      <c r="E34" s="18">
        <f>IF(COUNT(K34:AW34)&lt;22,IF(COUNT(K34:AW34)&gt;14,(COUNT(K34:AW34)-15),0)*20,120)</f>
        <v>0</v>
      </c>
      <c r="F34" s="19">
        <f>D34+E34</f>
        <v>49</v>
      </c>
      <c r="G34" s="40" t="s">
        <v>130</v>
      </c>
      <c r="H34" s="40" t="s">
        <v>131</v>
      </c>
      <c r="I34" s="40">
        <v>1954</v>
      </c>
      <c r="J34" s="40" t="s">
        <v>132</v>
      </c>
      <c r="R34" s="17"/>
      <c r="V34" s="3">
        <v>49</v>
      </c>
      <c r="AW34" s="2"/>
    </row>
    <row r="35" spans="1:49" ht="13.5" customHeight="1">
      <c r="A35" s="13"/>
      <c r="B35" s="2">
        <f>SUM(K35:AW35)</f>
        <v>47</v>
      </c>
      <c r="C35" s="18">
        <f>COUNT(K35:AW35)</f>
        <v>1</v>
      </c>
      <c r="D35" s="18">
        <f>IF(COUNT(K35:AW35)&gt;0,LARGE(K35:AW35,1),0)+IF(COUNT(K35:AW35)&gt;1,LARGE(K35:AW35,2),0)+IF(COUNT(K35:AW35)&gt;2,LARGE(K35:AW35,3),0)+IF(COUNT(K35:AW35)&gt;3,LARGE(K35:AW35,4),0)+IF(COUNT(K35:AW35)&gt;4,LARGE(K35:AW35,5),0)+IF(COUNT(K35:AW35)&gt;5,LARGE(K35:AW35,6),0)+IF(COUNT(K35:AW35)&gt;6,LARGE(K35:AW35,7),0)+IF(COUNT(K35:AW35)&gt;7,LARGE(K35:AW35,8),0)+IF(COUNT(K35:AW35)&gt;8,LARGE(K35:AW35,9),0)+IF(COUNT(K35:AW35)&gt;9,LARGE(K35:AW35,10),0)+IF(COUNT(K35:AW35)&gt;10,LARGE(K35:AW35,11),0)+IF(COUNT(K35:AW35)&gt;11,LARGE(K35:AW35,12),0)+IF(COUNT(K35:AW35)&gt;12,LARGE(K35:AW35,13),0)+IF(COUNT(K35:AW35)&gt;13,LARGE(K35:AW35,14),0)+IF(COUNT(K35:AW35)&gt;14,LARGE(K35:AW35,15),0)</f>
        <v>47</v>
      </c>
      <c r="E35" s="18">
        <f>IF(COUNT(K35:AW35)&lt;22,IF(COUNT(K35:AW35)&gt;14,(COUNT(K35:AW35)-15),0)*20,120)</f>
        <v>0</v>
      </c>
      <c r="F35" s="19">
        <f>D35+E35</f>
        <v>47</v>
      </c>
      <c r="G35" s="43" t="s">
        <v>142</v>
      </c>
      <c r="H35" s="21" t="s">
        <v>143</v>
      </c>
      <c r="I35" s="44" t="s">
        <v>114</v>
      </c>
      <c r="J35" s="43"/>
      <c r="Y35" s="17"/>
      <c r="AR35" s="3">
        <v>47</v>
      </c>
      <c r="AW35" s="2"/>
    </row>
    <row r="36" spans="1:49" ht="13.5" customHeight="1">
      <c r="A36" s="13"/>
      <c r="B36" s="2">
        <f>SUM(K36:AW36)</f>
        <v>48</v>
      </c>
      <c r="C36" s="18">
        <f>COUNT(K36:AW36)</f>
        <v>1</v>
      </c>
      <c r="D36" s="18">
        <f>IF(COUNT(K36:AW36)&gt;0,LARGE(K36:AW36,1),0)+IF(COUNT(K36:AW36)&gt;1,LARGE(K36:AW36,2),0)+IF(COUNT(K36:AW36)&gt;2,LARGE(K36:AW36,3),0)+IF(COUNT(K36:AW36)&gt;3,LARGE(K36:AW36,4),0)+IF(COUNT(K36:AW36)&gt;4,LARGE(K36:AW36,5),0)+IF(COUNT(K36:AW36)&gt;5,LARGE(K36:AW36,6),0)+IF(COUNT(K36:AW36)&gt;6,LARGE(K36:AW36,7),0)+IF(COUNT(K36:AW36)&gt;7,LARGE(K36:AW36,8),0)+IF(COUNT(K36:AW36)&gt;8,LARGE(K36:AW36,9),0)+IF(COUNT(K36:AW36)&gt;9,LARGE(K36:AW36,10),0)+IF(COUNT(K36:AW36)&gt;10,LARGE(K36:AW36,11),0)+IF(COUNT(K36:AW36)&gt;11,LARGE(K36:AW36,12),0)+IF(COUNT(K36:AW36)&gt;12,LARGE(K36:AW36,13),0)+IF(COUNT(K36:AW36)&gt;13,LARGE(K36:AW36,14),0)+IF(COUNT(K36:AW36)&gt;14,LARGE(K36:AW36,15),0)</f>
        <v>48</v>
      </c>
      <c r="E36" s="18">
        <f>IF(COUNT(K36:AW36)&lt;22,IF(COUNT(K36:AW36)&gt;14,(COUNT(K36:AW36)-15),0)*20,120)</f>
        <v>0</v>
      </c>
      <c r="F36" s="19">
        <f>D36+E36</f>
        <v>48</v>
      </c>
      <c r="G36" s="43" t="s">
        <v>140</v>
      </c>
      <c r="H36" s="21" t="s">
        <v>141</v>
      </c>
      <c r="I36" s="44" t="s">
        <v>114</v>
      </c>
      <c r="J36" s="43"/>
      <c r="K36" s="17"/>
      <c r="R36" s="17"/>
      <c r="Y36" s="17"/>
      <c r="Z36" s="17"/>
      <c r="AA36" s="17"/>
      <c r="AR36" s="3">
        <v>48</v>
      </c>
      <c r="AV36" s="5"/>
      <c r="AW36" s="2"/>
    </row>
    <row r="37" spans="1:49" ht="13.5" customHeight="1">
      <c r="A37" s="41"/>
      <c r="B37" s="2">
        <f>SUM(K37:AW37)</f>
        <v>49</v>
      </c>
      <c r="C37" s="18">
        <f>COUNT(K37:AW37)</f>
        <v>1</v>
      </c>
      <c r="D37" s="18">
        <f>IF(COUNT(K37:AW37)&gt;0,LARGE(K37:AW37,1),0)+IF(COUNT(K37:AW37)&gt;1,LARGE(K37:AW37,2),0)+IF(COUNT(K37:AW37)&gt;2,LARGE(K37:AW37,3),0)+IF(COUNT(K37:AW37)&gt;3,LARGE(K37:AW37,4),0)+IF(COUNT(K37:AW37)&gt;4,LARGE(K37:AW37,5),0)+IF(COUNT(K37:AW37)&gt;5,LARGE(K37:AW37,6),0)+IF(COUNT(K37:AW37)&gt;6,LARGE(K37:AW37,7),0)+IF(COUNT(K37:AW37)&gt;7,LARGE(K37:AW37,8),0)+IF(COUNT(K37:AW37)&gt;8,LARGE(K37:AW37,9),0)+IF(COUNT(K37:AW37)&gt;9,LARGE(K37:AW37,10),0)+IF(COUNT(K37:AW37)&gt;10,LARGE(K37:AW37,11),0)+IF(COUNT(K37:AW37)&gt;11,LARGE(K37:AW37,12),0)+IF(COUNT(K37:AW37)&gt;12,LARGE(K37:AW37,13),0)+IF(COUNT(K37:AW37)&gt;13,LARGE(K37:AW37,14),0)+IF(COUNT(K37:AW37)&gt;14,LARGE(K37:AW37,15),0)</f>
        <v>49</v>
      </c>
      <c r="E37" s="18">
        <f>IF(COUNT(K37:AW37)&lt;22,IF(COUNT(K37:AW37)&gt;14,(COUNT(K37:AW37)-15),0)*20,120)</f>
        <v>0</v>
      </c>
      <c r="F37" s="19">
        <f>D37+E37</f>
        <v>49</v>
      </c>
      <c r="G37" s="31" t="s">
        <v>119</v>
      </c>
      <c r="H37" s="31" t="s">
        <v>120</v>
      </c>
      <c r="I37" s="30" t="s">
        <v>121</v>
      </c>
      <c r="J37" s="31" t="s">
        <v>122</v>
      </c>
      <c r="P37" s="17"/>
      <c r="R37" s="17">
        <v>49</v>
      </c>
      <c r="X37" s="17"/>
      <c r="AK37" s="27"/>
      <c r="AW37" s="2"/>
    </row>
    <row r="38" spans="1:49" ht="13.5" customHeight="1">
      <c r="A38" s="41"/>
      <c r="B38" s="2">
        <f>SUM(K38:AW38)</f>
        <v>50</v>
      </c>
      <c r="C38" s="18">
        <f>COUNT(K38:AW38)</f>
        <v>1</v>
      </c>
      <c r="D38" s="18">
        <f>IF(COUNT(K38:AW38)&gt;0,LARGE(K38:AW38,1),0)+IF(COUNT(K38:AW38)&gt;1,LARGE(K38:AW38,2),0)+IF(COUNT(K38:AW38)&gt;2,LARGE(K38:AW38,3),0)+IF(COUNT(K38:AW38)&gt;3,LARGE(K38:AW38,4),0)+IF(COUNT(K38:AW38)&gt;4,LARGE(K38:AW38,5),0)+IF(COUNT(K38:AW38)&gt;5,LARGE(K38:AW38,6),0)+IF(COUNT(K38:AW38)&gt;6,LARGE(K38:AW38,7),0)+IF(COUNT(K38:AW38)&gt;7,LARGE(K38:AW38,8),0)+IF(COUNT(K38:AW38)&gt;8,LARGE(K38:AW38,9),0)+IF(COUNT(K38:AW38)&gt;9,LARGE(K38:AW38,10),0)+IF(COUNT(K38:AW38)&gt;10,LARGE(K38:AW38,11),0)+IF(COUNT(K38:AW38)&gt;11,LARGE(K38:AW38,12),0)+IF(COUNT(K38:AW38)&gt;12,LARGE(K38:AW38,13),0)+IF(COUNT(K38:AW38)&gt;13,LARGE(K38:AW38,14),0)+IF(COUNT(K38:AW38)&gt;14,LARGE(K38:AW38,15),0)</f>
        <v>50</v>
      </c>
      <c r="E38" s="18">
        <f>IF(COUNT(K38:AW38)&lt;22,IF(COUNT(K38:AW38)&gt;14,(COUNT(K38:AW38)-15),0)*20,120)</f>
        <v>0</v>
      </c>
      <c r="F38" s="19">
        <f>D38+E38</f>
        <v>50</v>
      </c>
      <c r="G38" s="21" t="s">
        <v>70</v>
      </c>
      <c r="H38" s="21" t="s">
        <v>71</v>
      </c>
      <c r="I38" s="21">
        <v>1956</v>
      </c>
      <c r="J38" s="21" t="s">
        <v>72</v>
      </c>
      <c r="L38" s="17">
        <v>50</v>
      </c>
      <c r="Z38" s="17"/>
      <c r="AL38" s="17"/>
      <c r="AV38" s="5"/>
      <c r="AW38" s="2"/>
    </row>
    <row r="39" spans="1:49" ht="13.5" customHeight="1">
      <c r="A39" s="41"/>
      <c r="B39" s="2">
        <f>SUM(K39:AW39)</f>
        <v>49</v>
      </c>
      <c r="C39" s="18">
        <f>COUNT(K39:AW39)</f>
        <v>1</v>
      </c>
      <c r="D39" s="18">
        <f>IF(COUNT(K39:AW39)&gt;0,LARGE(K39:AW39,1),0)+IF(COUNT(K39:AW39)&gt;1,LARGE(K39:AW39,2),0)+IF(COUNT(K39:AW39)&gt;2,LARGE(K39:AW39,3),0)+IF(COUNT(K39:AW39)&gt;3,LARGE(K39:AW39,4),0)+IF(COUNT(K39:AW39)&gt;4,LARGE(K39:AW39,5),0)+IF(COUNT(K39:AW39)&gt;5,LARGE(K39:AW39,6),0)+IF(COUNT(K39:AW39)&gt;6,LARGE(K39:AW39,7),0)+IF(COUNT(K39:AW39)&gt;7,LARGE(K39:AW39,8),0)+IF(COUNT(K39:AW39)&gt;8,LARGE(K39:AW39,9),0)+IF(COUNT(K39:AW39)&gt;9,LARGE(K39:AW39,10),0)+IF(COUNT(K39:AW39)&gt;10,LARGE(K39:AW39,11),0)+IF(COUNT(K39:AW39)&gt;11,LARGE(K39:AW39,12),0)+IF(COUNT(K39:AW39)&gt;12,LARGE(K39:AW39,13),0)+IF(COUNT(K39:AW39)&gt;13,LARGE(K39:AW39,14),0)+IF(COUNT(K39:AW39)&gt;14,LARGE(K39:AW39,15),0)</f>
        <v>49</v>
      </c>
      <c r="E39" s="18">
        <f>IF(COUNT(K39:AW39)&lt;22,IF(COUNT(K39:AW39)&gt;14,(COUNT(K39:AW39)-15),0)*20,120)</f>
        <v>0</v>
      </c>
      <c r="F39" s="19">
        <f>D39+E39</f>
        <v>49</v>
      </c>
      <c r="G39" s="21" t="s">
        <v>73</v>
      </c>
      <c r="H39" s="21" t="s">
        <v>74</v>
      </c>
      <c r="I39" s="21">
        <v>1957</v>
      </c>
      <c r="J39" s="21" t="s">
        <v>75</v>
      </c>
      <c r="L39" s="17">
        <v>49</v>
      </c>
      <c r="P39" s="17"/>
      <c r="AB39" s="17"/>
      <c r="AW39" s="2"/>
    </row>
    <row r="40" spans="1:49" ht="13.5" customHeight="1">
      <c r="A40" s="41"/>
      <c r="B40" s="2">
        <f>SUM(K40:AW40)</f>
        <v>48</v>
      </c>
      <c r="C40" s="18">
        <f>COUNT(K40:AW40)</f>
        <v>1</v>
      </c>
      <c r="D40" s="18">
        <f>IF(COUNT(K40:AW40)&gt;0,LARGE(K40:AW40,1),0)+IF(COUNT(K40:AW40)&gt;1,LARGE(K40:AW40,2),0)+IF(COUNT(K40:AW40)&gt;2,LARGE(K40:AW40,3),0)+IF(COUNT(K40:AW40)&gt;3,LARGE(K40:AW40,4),0)+IF(COUNT(K40:AW40)&gt;4,LARGE(K40:AW40,5),0)+IF(COUNT(K40:AW40)&gt;5,LARGE(K40:AW40,6),0)+IF(COUNT(K40:AW40)&gt;6,LARGE(K40:AW40,7),0)+IF(COUNT(K40:AW40)&gt;7,LARGE(K40:AW40,8),0)+IF(COUNT(K40:AW40)&gt;8,LARGE(K40:AW40,9),0)+IF(COUNT(K40:AW40)&gt;9,LARGE(K40:AW40,10),0)+IF(COUNT(K40:AW40)&gt;10,LARGE(K40:AW40,11),0)+IF(COUNT(K40:AW40)&gt;11,LARGE(K40:AW40,12),0)+IF(COUNT(K40:AW40)&gt;12,LARGE(K40:AW40,13),0)+IF(COUNT(K40:AW40)&gt;13,LARGE(K40:AW40,14),0)+IF(COUNT(K40:AW40)&gt;14,LARGE(K40:AW40,15),0)</f>
        <v>48</v>
      </c>
      <c r="E40" s="18">
        <f>IF(COUNT(K40:AW40)&lt;22,IF(COUNT(K40:AW40)&gt;14,(COUNT(K40:AW40)-15),0)*20,120)</f>
        <v>0</v>
      </c>
      <c r="F40" s="19">
        <f>D40+E40</f>
        <v>48</v>
      </c>
      <c r="G40" s="38" t="s">
        <v>102</v>
      </c>
      <c r="H40" s="38" t="s">
        <v>103</v>
      </c>
      <c r="I40" s="24">
        <v>20090</v>
      </c>
      <c r="J40" s="24" t="s">
        <v>104</v>
      </c>
      <c r="K40" s="5"/>
      <c r="L40" s="5"/>
      <c r="M40" s="5"/>
      <c r="N40" s="5"/>
      <c r="O40" s="5"/>
      <c r="P40" s="17">
        <v>48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V40" s="5"/>
      <c r="AW40" s="2"/>
    </row>
    <row r="41" spans="1:49" ht="13.5" customHeight="1">
      <c r="A41" s="41"/>
      <c r="B41" s="2">
        <f>SUM(K41:AW41)</f>
        <v>50</v>
      </c>
      <c r="C41" s="18">
        <f>COUNT(K41:AW41)</f>
        <v>1</v>
      </c>
      <c r="D41" s="18">
        <f>IF(COUNT(K41:AW41)&gt;0,LARGE(K41:AW41,1),0)+IF(COUNT(K41:AW41)&gt;1,LARGE(K41:AW41,2),0)+IF(COUNT(K41:AW41)&gt;2,LARGE(K41:AW41,3),0)+IF(COUNT(K41:AW41)&gt;3,LARGE(K41:AW41,4),0)+IF(COUNT(K41:AW41)&gt;4,LARGE(K41:AW41,5),0)+IF(COUNT(K41:AW41)&gt;5,LARGE(K41:AW41,6),0)+IF(COUNT(K41:AW41)&gt;6,LARGE(K41:AW41,7),0)+IF(COUNT(K41:AW41)&gt;7,LARGE(K41:AW41,8),0)+IF(COUNT(K41:AW41)&gt;8,LARGE(K41:AW41,9),0)+IF(COUNT(K41:AW41)&gt;9,LARGE(K41:AW41,10),0)+IF(COUNT(K41:AW41)&gt;10,LARGE(K41:AW41,11),0)+IF(COUNT(K41:AW41)&gt;11,LARGE(K41:AW41,12),0)+IF(COUNT(K41:AW41)&gt;12,LARGE(K41:AW41,13),0)+IF(COUNT(K41:AW41)&gt;13,LARGE(K41:AW41,14),0)+IF(COUNT(K41:AW41)&gt;14,LARGE(K41:AW41,15),0)</f>
        <v>50</v>
      </c>
      <c r="E41" s="18">
        <f>IF(COUNT(K41:AW41)&lt;22,IF(COUNT(K41:AW41)&gt;14,(COUNT(K41:AW41)-15),0)*20,120)</f>
        <v>0</v>
      </c>
      <c r="F41" s="19">
        <f>D41+E41</f>
        <v>50</v>
      </c>
      <c r="G41" s="26" t="s">
        <v>56</v>
      </c>
      <c r="H41" s="26" t="s">
        <v>57</v>
      </c>
      <c r="I41" s="26">
        <v>1957</v>
      </c>
      <c r="J41" s="26" t="s">
        <v>58</v>
      </c>
      <c r="K41" s="3">
        <v>50</v>
      </c>
      <c r="AV41" s="5"/>
      <c r="AW41" s="2"/>
    </row>
    <row r="42" spans="1:49" s="1" customFormat="1" ht="13.5" customHeight="1">
      <c r="A42" s="41"/>
      <c r="B42" s="2">
        <f>SUM(K42:AW42)</f>
        <v>49</v>
      </c>
      <c r="C42" s="18">
        <f>COUNT(K42:AW42)</f>
        <v>1</v>
      </c>
      <c r="D42" s="18">
        <f>IF(COUNT(K42:AW42)&gt;0,LARGE(K42:AW42,1),0)+IF(COUNT(K42:AW42)&gt;1,LARGE(K42:AW42,2),0)+IF(COUNT(K42:AW42)&gt;2,LARGE(K42:AW42,3),0)+IF(COUNT(K42:AW42)&gt;3,LARGE(K42:AW42,4),0)+IF(COUNT(K42:AW42)&gt;4,LARGE(K42:AW42,5),0)+IF(COUNT(K42:AW42)&gt;5,LARGE(K42:AW42,6),0)+IF(COUNT(K42:AW42)&gt;6,LARGE(K42:AW42,7),0)+IF(COUNT(K42:AW42)&gt;7,LARGE(K42:AW42,8),0)+IF(COUNT(K42:AW42)&gt;8,LARGE(K42:AW42,9),0)+IF(COUNT(K42:AW42)&gt;9,LARGE(K42:AW42,10),0)+IF(COUNT(K42:AW42)&gt;10,LARGE(K42:AW42,11),0)+IF(COUNT(K42:AW42)&gt;11,LARGE(K42:AW42,12),0)+IF(COUNT(K42:AW42)&gt;12,LARGE(K42:AW42,13),0)+IF(COUNT(K42:AW42)&gt;13,LARGE(K42:AW42,14),0)+IF(COUNT(K42:AW42)&gt;14,LARGE(K42:AW42,15),0)</f>
        <v>49</v>
      </c>
      <c r="E42" s="18">
        <f>IF(COUNT(K42:AW42)&lt;22,IF(COUNT(K42:AW42)&gt;14,(COUNT(K42:AW42)-15),0)*20,120)</f>
        <v>0</v>
      </c>
      <c r="F42" s="19">
        <f>D42+E42</f>
        <v>49</v>
      </c>
      <c r="G42" s="38" t="s">
        <v>99</v>
      </c>
      <c r="H42" s="38" t="s">
        <v>100</v>
      </c>
      <c r="I42" s="24">
        <v>20821</v>
      </c>
      <c r="J42" s="24" t="s">
        <v>101</v>
      </c>
      <c r="K42" s="5"/>
      <c r="L42" s="5"/>
      <c r="M42" s="5"/>
      <c r="N42" s="5"/>
      <c r="O42" s="5"/>
      <c r="P42" s="15">
        <v>49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3"/>
      <c r="AV42" s="5"/>
      <c r="AW42" s="2"/>
    </row>
    <row r="43" spans="1:49" ht="13.5" customHeight="1">
      <c r="A43" s="41"/>
      <c r="B43" s="2">
        <f>SUM(K43:AW43)</f>
        <v>47</v>
      </c>
      <c r="C43" s="18">
        <f>COUNT(K43:AW43)</f>
        <v>1</v>
      </c>
      <c r="D43" s="18">
        <f>IF(COUNT(K43:AW43)&gt;0,LARGE(K43:AW43,1),0)+IF(COUNT(K43:AW43)&gt;1,LARGE(K43:AW43,2),0)+IF(COUNT(K43:AW43)&gt;2,LARGE(K43:AW43,3),0)+IF(COUNT(K43:AW43)&gt;3,LARGE(K43:AW43,4),0)+IF(COUNT(K43:AW43)&gt;4,LARGE(K43:AW43,5),0)+IF(COUNT(K43:AW43)&gt;5,LARGE(K43:AW43,6),0)+IF(COUNT(K43:AW43)&gt;6,LARGE(K43:AW43,7),0)+IF(COUNT(K43:AW43)&gt;7,LARGE(K43:AW43,8),0)+IF(COUNT(K43:AW43)&gt;8,LARGE(K43:AW43,9),0)+IF(COUNT(K43:AW43)&gt;9,LARGE(K43:AW43,10),0)+IF(COUNT(K43:AW43)&gt;10,LARGE(K43:AW43,11),0)+IF(COUNT(K43:AW43)&gt;11,LARGE(K43:AW43,12),0)+IF(COUNT(K43:AW43)&gt;12,LARGE(K43:AW43,13),0)+IF(COUNT(K43:AW43)&gt;13,LARGE(K43:AW43,14),0)+IF(COUNT(K43:AW43)&gt;14,LARGE(K43:AW43,15),0)</f>
        <v>47</v>
      </c>
      <c r="E43" s="18">
        <f>IF(COUNT(K43:AW43)&lt;22,IF(COUNT(K43:AW43)&gt;14,(COUNT(K43:AW43)-15),0)*20,120)</f>
        <v>0</v>
      </c>
      <c r="F43" s="19">
        <f>D43+E43</f>
        <v>47</v>
      </c>
      <c r="G43" s="35" t="s">
        <v>66</v>
      </c>
      <c r="H43" s="36" t="s">
        <v>67</v>
      </c>
      <c r="I43" s="36">
        <v>1955</v>
      </c>
      <c r="J43" s="36" t="s">
        <v>63</v>
      </c>
      <c r="K43" s="17">
        <v>47</v>
      </c>
      <c r="P43" s="17"/>
      <c r="Q43" s="17"/>
      <c r="Z43" s="17"/>
      <c r="AW43" s="2"/>
    </row>
    <row r="44" spans="2:10" ht="12.75">
      <c r="B44" s="2"/>
      <c r="C44" s="18"/>
      <c r="D44" s="18"/>
      <c r="E44" s="18"/>
      <c r="F44" s="19"/>
      <c r="G44" s="28"/>
      <c r="H44" s="28"/>
      <c r="I44" s="21"/>
      <c r="J44" s="28"/>
    </row>
    <row r="45" spans="1:34" ht="12.75">
      <c r="A45" s="13"/>
      <c r="B45" s="2"/>
      <c r="C45" s="18"/>
      <c r="D45" s="18"/>
      <c r="E45" s="18"/>
      <c r="F45" s="19"/>
      <c r="G45" s="28"/>
      <c r="H45" s="28"/>
      <c r="I45" s="21"/>
      <c r="J45" s="28"/>
      <c r="Y45" s="17"/>
      <c r="AH45" s="17"/>
    </row>
    <row r="46" spans="2:10" ht="12.75">
      <c r="B46" s="2"/>
      <c r="C46" s="18"/>
      <c r="D46" s="18"/>
      <c r="E46" s="18"/>
      <c r="F46" s="19"/>
      <c r="G46" s="28"/>
      <c r="H46" s="28"/>
      <c r="I46" s="21"/>
      <c r="J46" s="28"/>
    </row>
    <row r="47" spans="2:10" ht="12.75">
      <c r="B47" s="2"/>
      <c r="C47" s="18"/>
      <c r="D47" s="18"/>
      <c r="E47" s="18"/>
      <c r="F47" s="19"/>
      <c r="G47" s="28"/>
      <c r="H47" s="28"/>
      <c r="I47" s="21"/>
      <c r="J47" s="28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2017-11-20T12:10:20Z</dcterms:modified>
  <cp:category/>
  <cp:version/>
  <cp:contentType/>
  <cp:contentStatus/>
</cp:coreProperties>
</file>