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5 (2017)" sheetId="1" r:id="rId1"/>
  </sheets>
  <definedNames>
    <definedName name="_xlnm._FilterDatabase" localSheetId="0" hidden="1">'W65 (2017)'!$A$2:$AT$2</definedName>
    <definedName name="_xlnm.Print_Titles" localSheetId="0">'W65 (2017)'!$2:$2</definedName>
  </definedNames>
  <calcPr fullCalcOnLoad="1"/>
</workbook>
</file>

<file path=xl/sharedStrings.xml><?xml version="1.0" encoding="utf-8"?>
<sst xmlns="http://schemas.openxmlformats.org/spreadsheetml/2006/main" count="107" uniqueCount="102">
  <si>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</si>
  <si>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</si>
  <si>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</si>
  <si>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</si>
  <si>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</si>
  <si>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</si>
  <si>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</si>
  <si>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</si>
  <si>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</si>
  <si>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</si>
  <si>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</si>
  <si>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</si>
  <si>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</si>
  <si>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</si>
  <si>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</si>
  <si>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</si>
  <si>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</si>
  <si>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</si>
  <si>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</si>
  <si>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</si>
  <si>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</si>
  <si>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</si>
  <si>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</si>
  <si>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</si>
  <si>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</si>
  <si>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</si>
  <si>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</si>
  <si>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</si>
  <si>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</si>
  <si>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</si>
  <si>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</si>
  <si>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</si>
  <si>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</si>
  <si>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</si>
  <si>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</si>
  <si>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</si>
  <si>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</si>
  <si>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</si>
  <si>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</si>
  <si>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</si>
  <si>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</si>
  <si>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</si>
  <si>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</si>
  <si>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</si>
  <si>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</si>
  <si>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Frauen: 65 bis 69 Jahre alt  (Jg. 1952 bis 1948)</t>
  </si>
  <si>
    <t>Klitsie</t>
  </si>
  <si>
    <t>Rixt</t>
  </si>
  <si>
    <t>Parellooprunners</t>
  </si>
  <si>
    <t>Nöthlings</t>
  </si>
  <si>
    <t>Ilse</t>
  </si>
  <si>
    <t>BSG Kreissparkasse Heinsberg</t>
  </si>
  <si>
    <t>Schwinge</t>
  </si>
  <si>
    <t>Erika</t>
  </si>
  <si>
    <t>ICH - AG</t>
  </si>
  <si>
    <t>Ebert</t>
  </si>
  <si>
    <t xml:space="preserve"> Ursula</t>
  </si>
  <si>
    <t>Alemannia Aachen</t>
  </si>
  <si>
    <t>Schuchmann</t>
  </si>
  <si>
    <t xml:space="preserve"> Barbara</t>
  </si>
  <si>
    <t>IAC Düren e.V.</t>
  </si>
  <si>
    <t>Schieffer</t>
  </si>
  <si>
    <t xml:space="preserve"> Christa</t>
  </si>
  <si>
    <t>Kort-Amerlan</t>
  </si>
  <si>
    <t>Sharon</t>
  </si>
  <si>
    <t>Spronk</t>
  </si>
  <si>
    <t>Marianne</t>
  </si>
  <si>
    <t>TSV Weeze</t>
  </si>
  <si>
    <t>Parotte</t>
  </si>
  <si>
    <t>Simone</t>
  </si>
  <si>
    <t>Depreitere</t>
  </si>
  <si>
    <t>Hildegard</t>
  </si>
  <si>
    <t>Challenge l'Avenir</t>
  </si>
  <si>
    <t>Dittrich</t>
  </si>
  <si>
    <t>Gisela</t>
  </si>
  <si>
    <t>Rademacher</t>
  </si>
  <si>
    <t xml:space="preserve"> Monika</t>
  </si>
  <si>
    <t>HEESEL</t>
  </si>
  <si>
    <t xml:space="preserve"> Marlene</t>
  </si>
  <si>
    <t>DE KEYSER</t>
  </si>
  <si>
    <t>MARIE JEANNE</t>
  </si>
  <si>
    <t>1948</t>
  </si>
  <si>
    <t>JC AALTER</t>
  </si>
  <si>
    <t>NIEKELS</t>
  </si>
  <si>
    <t>Danielle</t>
  </si>
  <si>
    <t/>
  </si>
  <si>
    <t>Hajek</t>
  </si>
  <si>
    <t xml:space="preserve"> Verena</t>
  </si>
  <si>
    <t>LG Donatus Erftstadt</t>
  </si>
  <si>
    <t>Spiertz</t>
  </si>
  <si>
    <t>José</t>
  </si>
  <si>
    <t>Dordrecht</t>
  </si>
  <si>
    <t>Stempher</t>
  </si>
  <si>
    <t>Lenie</t>
  </si>
  <si>
    <t>avVN</t>
  </si>
  <si>
    <t>Pfeiffer</t>
  </si>
  <si>
    <t>Karin</t>
  </si>
  <si>
    <t>LG TuS Mitterfelden</t>
  </si>
  <si>
    <t>Beelitz</t>
  </si>
  <si>
    <t>Ingrid</t>
  </si>
  <si>
    <t>DJK Jung Siegfried Herzogenrath</t>
  </si>
  <si>
    <t>Christa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</si>
</sst>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Verdana"/>
      <family val="2"/>
    </font>
    <font>
      <sz val="11"/>
      <color indexed="8"/>
      <name val="Calibri Light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Verdana"/>
      <family val="2"/>
    </font>
    <font>
      <sz val="11"/>
      <color rgb="FF000000"/>
      <name val="Calibri Ligh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54" fillId="34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quotePrefix="1">
      <alignment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5" fillId="0" borderId="10" xfId="53" applyFont="1" applyBorder="1" applyAlignment="1">
      <alignment horizontal="left" vertical="top"/>
      <protection/>
    </xf>
    <xf numFmtId="0" fontId="55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838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6"/>
  <sheetViews>
    <sheetView showGridLines="0" tabSelected="1" zoomScalePageLayoutView="0" workbookViewId="0" topLeftCell="A1">
      <pane xSplit="10" ySplit="2" topLeftCell="K2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T23" sqref="AT23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3" customWidth="1"/>
    <col min="7" max="8" width="12.140625" style="27" customWidth="1"/>
    <col min="9" max="9" width="5.8515625" style="19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6" s="1" customFormat="1" ht="96" customHeight="1">
      <c r="A2" s="5" t="s">
        <v>9</v>
      </c>
      <c r="B2" s="6" t="s">
        <v>8</v>
      </c>
      <c r="C2" s="7" t="s">
        <v>7</v>
      </c>
      <c r="D2" s="7" t="s">
        <v>6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9" t="s">
        <v>35</v>
      </c>
      <c r="L2" s="11" t="s">
        <v>16</v>
      </c>
      <c r="M2" s="11" t="s">
        <v>15</v>
      </c>
      <c r="N2" s="11" t="s">
        <v>17</v>
      </c>
      <c r="O2" s="30" t="s">
        <v>18</v>
      </c>
      <c r="P2" s="11" t="s">
        <v>19</v>
      </c>
      <c r="Q2" s="11" t="s">
        <v>20</v>
      </c>
      <c r="R2" s="30" t="s">
        <v>36</v>
      </c>
      <c r="S2" s="11" t="s">
        <v>10</v>
      </c>
      <c r="T2" s="11" t="s">
        <v>11</v>
      </c>
      <c r="U2" s="11" t="s">
        <v>21</v>
      </c>
      <c r="V2" s="30" t="s">
        <v>22</v>
      </c>
      <c r="W2" s="11" t="s">
        <v>13</v>
      </c>
      <c r="X2" s="11" t="s">
        <v>33</v>
      </c>
      <c r="Y2" s="11" t="s">
        <v>37</v>
      </c>
      <c r="Z2" s="11" t="s">
        <v>40</v>
      </c>
      <c r="AA2" s="11" t="s">
        <v>23</v>
      </c>
      <c r="AB2" s="11" t="s">
        <v>14</v>
      </c>
      <c r="AC2" s="11" t="s">
        <v>38</v>
      </c>
      <c r="AD2" s="11" t="s">
        <v>39</v>
      </c>
      <c r="AE2" s="11" t="s">
        <v>24</v>
      </c>
      <c r="AF2" s="30" t="s">
        <v>12</v>
      </c>
      <c r="AG2" s="30" t="s">
        <v>41</v>
      </c>
      <c r="AH2" s="30" t="s">
        <v>36</v>
      </c>
      <c r="AI2" s="11" t="s">
        <v>25</v>
      </c>
      <c r="AJ2" s="11" t="s">
        <v>42</v>
      </c>
      <c r="AK2" s="11" t="s">
        <v>26</v>
      </c>
      <c r="AL2" s="11" t="s">
        <v>43</v>
      </c>
      <c r="AM2" s="11" t="s">
        <v>28</v>
      </c>
      <c r="AN2" s="11" t="s">
        <v>27</v>
      </c>
      <c r="AO2" s="11" t="s">
        <v>32</v>
      </c>
      <c r="AP2" s="11" t="s">
        <v>44</v>
      </c>
      <c r="AQ2" s="11" t="s">
        <v>34</v>
      </c>
      <c r="AR2" s="11" t="s">
        <v>29</v>
      </c>
      <c r="AS2" s="11" t="s">
        <v>30</v>
      </c>
      <c r="AT2" s="11" t="s">
        <v>31</v>
      </c>
    </row>
    <row r="3" spans="1:49" s="1" customFormat="1" ht="13.5" customHeight="1">
      <c r="A3" s="12">
        <v>1</v>
      </c>
      <c r="B3" s="2">
        <f>SUM(K3:AW3)</f>
        <v>1297</v>
      </c>
      <c r="C3" s="17">
        <f>COUNT(K3:AW3)</f>
        <v>26</v>
      </c>
      <c r="D3" s="17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750</v>
      </c>
      <c r="E3" s="17">
        <f>IF(COUNT(K3:AW3)&lt;22,IF(COUNT(K3:AW3)&gt;14,(COUNT(K3:AW3)-15),0)*20,120)</f>
        <v>120</v>
      </c>
      <c r="F3" s="18">
        <f>D3+E3</f>
        <v>870</v>
      </c>
      <c r="G3" s="39" t="s">
        <v>58</v>
      </c>
      <c r="H3" s="20" t="s">
        <v>59</v>
      </c>
      <c r="I3" s="20">
        <v>1951</v>
      </c>
      <c r="J3" s="25" t="s">
        <v>60</v>
      </c>
      <c r="K3" s="3"/>
      <c r="L3" s="3"/>
      <c r="M3" s="3">
        <v>49</v>
      </c>
      <c r="N3" s="3">
        <v>50</v>
      </c>
      <c r="O3" s="3"/>
      <c r="P3" s="16">
        <v>49</v>
      </c>
      <c r="Q3" s="16">
        <v>50</v>
      </c>
      <c r="R3" s="16">
        <v>50</v>
      </c>
      <c r="S3" s="16">
        <v>50</v>
      </c>
      <c r="T3" s="3"/>
      <c r="U3" s="3">
        <v>50</v>
      </c>
      <c r="V3" s="3">
        <v>50</v>
      </c>
      <c r="W3" s="3"/>
      <c r="X3" s="16">
        <v>50</v>
      </c>
      <c r="Y3" s="3"/>
      <c r="Z3" s="16">
        <v>50</v>
      </c>
      <c r="AA3" s="3"/>
      <c r="AB3" s="3"/>
      <c r="AC3" s="3">
        <v>50</v>
      </c>
      <c r="AD3" s="3">
        <v>50</v>
      </c>
      <c r="AE3" s="3">
        <v>50</v>
      </c>
      <c r="AF3" s="3">
        <v>50</v>
      </c>
      <c r="AG3" s="3">
        <v>50</v>
      </c>
      <c r="AH3" s="3">
        <v>50</v>
      </c>
      <c r="AI3" s="3">
        <v>50</v>
      </c>
      <c r="AJ3" s="16">
        <v>50</v>
      </c>
      <c r="AK3" s="3"/>
      <c r="AL3" s="3">
        <v>50</v>
      </c>
      <c r="AM3" s="3">
        <v>50</v>
      </c>
      <c r="AN3" s="3">
        <v>50</v>
      </c>
      <c r="AO3" s="16">
        <v>50</v>
      </c>
      <c r="AP3" s="3"/>
      <c r="AQ3" s="16">
        <v>50</v>
      </c>
      <c r="AR3" s="3">
        <v>50</v>
      </c>
      <c r="AS3" s="24">
        <v>49</v>
      </c>
      <c r="AT3" s="16">
        <v>50</v>
      </c>
      <c r="AU3" s="4"/>
      <c r="AV3" s="4"/>
      <c r="AW3" s="2"/>
    </row>
    <row r="4" spans="1:49" s="1" customFormat="1" ht="13.5" customHeight="1">
      <c r="A4" s="12"/>
      <c r="B4" s="2"/>
      <c r="C4" s="17"/>
      <c r="D4" s="17"/>
      <c r="E4" s="17"/>
      <c r="F4" s="18"/>
      <c r="G4" s="39"/>
      <c r="H4" s="20"/>
      <c r="I4" s="20"/>
      <c r="J4" s="25"/>
      <c r="K4" s="3"/>
      <c r="L4" s="3"/>
      <c r="M4" s="3"/>
      <c r="N4" s="3"/>
      <c r="O4" s="3"/>
      <c r="P4" s="16"/>
      <c r="Q4" s="16"/>
      <c r="R4" s="16"/>
      <c r="S4" s="16"/>
      <c r="T4" s="3"/>
      <c r="U4" s="3"/>
      <c r="V4" s="3"/>
      <c r="W4" s="3"/>
      <c r="X4" s="16"/>
      <c r="Y4" s="3"/>
      <c r="Z4" s="16"/>
      <c r="AA4" s="3"/>
      <c r="AB4" s="3"/>
      <c r="AC4" s="3"/>
      <c r="AD4" s="3"/>
      <c r="AE4" s="3"/>
      <c r="AF4" s="3"/>
      <c r="AG4" s="3"/>
      <c r="AH4" s="3"/>
      <c r="AI4" s="3"/>
      <c r="AJ4" s="16"/>
      <c r="AK4" s="3"/>
      <c r="AL4" s="3"/>
      <c r="AM4" s="3"/>
      <c r="AN4" s="3"/>
      <c r="AO4" s="16"/>
      <c r="AP4" s="3"/>
      <c r="AQ4" s="16"/>
      <c r="AR4" s="3"/>
      <c r="AS4" s="24"/>
      <c r="AT4" s="3"/>
      <c r="AU4" s="4"/>
      <c r="AV4" s="4"/>
      <c r="AW4" s="2"/>
    </row>
    <row r="5" spans="1:49" s="1" customFormat="1" ht="13.5" customHeight="1">
      <c r="A5" s="12"/>
      <c r="B5" s="2"/>
      <c r="C5" s="17"/>
      <c r="D5" s="17"/>
      <c r="E5" s="17"/>
      <c r="F5" s="18"/>
      <c r="G5" s="39"/>
      <c r="H5" s="20"/>
      <c r="I5" s="20"/>
      <c r="J5" s="25"/>
      <c r="K5" s="3"/>
      <c r="L5" s="3"/>
      <c r="M5" s="3"/>
      <c r="N5" s="3"/>
      <c r="O5" s="3"/>
      <c r="P5" s="16"/>
      <c r="Q5" s="16"/>
      <c r="R5" s="16"/>
      <c r="S5" s="16"/>
      <c r="T5" s="3"/>
      <c r="U5" s="3"/>
      <c r="V5" s="3"/>
      <c r="W5" s="3"/>
      <c r="X5" s="16"/>
      <c r="Y5" s="3"/>
      <c r="Z5" s="16"/>
      <c r="AA5" s="3"/>
      <c r="AB5" s="3"/>
      <c r="AC5" s="3"/>
      <c r="AD5" s="3"/>
      <c r="AE5" s="3"/>
      <c r="AF5" s="3"/>
      <c r="AG5" s="3"/>
      <c r="AH5" s="3"/>
      <c r="AI5" s="3"/>
      <c r="AJ5" s="16"/>
      <c r="AK5" s="3"/>
      <c r="AL5" s="3"/>
      <c r="AM5" s="3"/>
      <c r="AN5" s="3"/>
      <c r="AO5" s="16"/>
      <c r="AP5" s="3"/>
      <c r="AQ5" s="16"/>
      <c r="AR5" s="3"/>
      <c r="AS5" s="24"/>
      <c r="AT5" s="3"/>
      <c r="AU5" s="4"/>
      <c r="AV5" s="4"/>
      <c r="AW5" s="2"/>
    </row>
    <row r="6" spans="1:49" s="1" customFormat="1" ht="13.5" customHeight="1">
      <c r="A6" s="12"/>
      <c r="B6" s="2"/>
      <c r="C6" s="17"/>
      <c r="D6" s="17"/>
      <c r="E6" s="17"/>
      <c r="F6" s="18"/>
      <c r="G6" s="39"/>
      <c r="H6" s="20"/>
      <c r="I6" s="20"/>
      <c r="J6" s="25"/>
      <c r="K6" s="3"/>
      <c r="L6" s="3"/>
      <c r="M6" s="3"/>
      <c r="N6" s="3"/>
      <c r="O6" s="3"/>
      <c r="P6" s="16"/>
      <c r="Q6" s="16"/>
      <c r="R6" s="16"/>
      <c r="S6" s="16"/>
      <c r="T6" s="3"/>
      <c r="U6" s="3"/>
      <c r="V6" s="3"/>
      <c r="W6" s="3"/>
      <c r="X6" s="16"/>
      <c r="Y6" s="3"/>
      <c r="Z6" s="16"/>
      <c r="AA6" s="3"/>
      <c r="AB6" s="3"/>
      <c r="AC6" s="3"/>
      <c r="AD6" s="3"/>
      <c r="AE6" s="3"/>
      <c r="AF6" s="3"/>
      <c r="AG6" s="3"/>
      <c r="AH6" s="3"/>
      <c r="AI6" s="3"/>
      <c r="AJ6" s="16"/>
      <c r="AK6" s="3"/>
      <c r="AL6" s="3"/>
      <c r="AM6" s="3"/>
      <c r="AN6" s="3"/>
      <c r="AO6" s="16"/>
      <c r="AP6" s="3"/>
      <c r="AQ6" s="16"/>
      <c r="AR6" s="3"/>
      <c r="AS6" s="24"/>
      <c r="AT6" s="3"/>
      <c r="AU6" s="4"/>
      <c r="AV6" s="4"/>
      <c r="AW6" s="2"/>
    </row>
    <row r="7" spans="1:49" s="1" customFormat="1" ht="13.5" customHeight="1">
      <c r="A7" s="12"/>
      <c r="B7" s="2">
        <f aca="true" t="shared" si="0" ref="B7:B26">SUM(K7:AW7)</f>
        <v>200</v>
      </c>
      <c r="C7" s="17">
        <f aca="true" t="shared" si="1" ref="C7:C26">COUNT(K7:AW7)</f>
        <v>4</v>
      </c>
      <c r="D7" s="17">
        <f aca="true" t="shared" si="2" ref="D7:D26"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200</v>
      </c>
      <c r="E7" s="17">
        <f aca="true" t="shared" si="3" ref="E7:E26">IF(COUNT(K7:AW7)&lt;22,IF(COUNT(K7:AW7)&gt;14,(COUNT(K7:AW7)-15),0)*20,120)</f>
        <v>0</v>
      </c>
      <c r="F7" s="18">
        <f aca="true" t="shared" si="4" ref="F7:F26">D7+E7</f>
        <v>200</v>
      </c>
      <c r="G7" s="25" t="s">
        <v>55</v>
      </c>
      <c r="H7" s="20" t="s">
        <v>56</v>
      </c>
      <c r="I7" s="20">
        <v>1951</v>
      </c>
      <c r="J7" s="25" t="s">
        <v>57</v>
      </c>
      <c r="K7" s="3"/>
      <c r="L7" s="3"/>
      <c r="M7" s="3">
        <v>50</v>
      </c>
      <c r="N7" s="3"/>
      <c r="O7" s="3"/>
      <c r="P7" s="3">
        <v>50</v>
      </c>
      <c r="Q7" s="3"/>
      <c r="R7" s="3"/>
      <c r="S7" s="3"/>
      <c r="T7" s="3">
        <v>50</v>
      </c>
      <c r="U7" s="3"/>
      <c r="V7" s="3"/>
      <c r="W7" s="3"/>
      <c r="X7" s="3"/>
      <c r="Y7" s="16">
        <v>50</v>
      </c>
      <c r="Z7" s="3"/>
      <c r="AA7" s="3"/>
      <c r="AB7" s="16"/>
      <c r="AC7" s="3"/>
      <c r="AD7" s="3"/>
      <c r="AE7" s="3"/>
      <c r="AF7" s="3"/>
      <c r="AG7" s="3"/>
      <c r="AH7" s="3"/>
      <c r="AI7" s="16"/>
      <c r="AJ7" s="3"/>
      <c r="AK7" s="16"/>
      <c r="AL7" s="3"/>
      <c r="AM7" s="3"/>
      <c r="AN7" s="3"/>
      <c r="AO7" s="3"/>
      <c r="AP7" s="3"/>
      <c r="AQ7" s="3"/>
      <c r="AR7" s="3"/>
      <c r="AS7" s="3"/>
      <c r="AT7" s="3"/>
      <c r="AU7" s="3"/>
      <c r="AV7" s="4"/>
      <c r="AW7" s="2"/>
    </row>
    <row r="8" spans="1:49" s="1" customFormat="1" ht="13.5" customHeight="1">
      <c r="A8" s="12"/>
      <c r="B8" s="2">
        <f t="shared" si="0"/>
        <v>146</v>
      </c>
      <c r="C8" s="17">
        <f t="shared" si="1"/>
        <v>3</v>
      </c>
      <c r="D8" s="17">
        <f t="shared" si="2"/>
        <v>146</v>
      </c>
      <c r="E8" s="17">
        <f t="shared" si="3"/>
        <v>0</v>
      </c>
      <c r="F8" s="18">
        <f t="shared" si="4"/>
        <v>146</v>
      </c>
      <c r="G8" s="20" t="s">
        <v>70</v>
      </c>
      <c r="H8" s="20" t="s">
        <v>71</v>
      </c>
      <c r="I8" s="33">
        <v>18994</v>
      </c>
      <c r="J8" s="33" t="s">
        <v>72</v>
      </c>
      <c r="K8" s="3"/>
      <c r="L8" s="3"/>
      <c r="M8" s="3"/>
      <c r="N8" s="3"/>
      <c r="O8" s="3"/>
      <c r="P8" s="3">
        <v>49</v>
      </c>
      <c r="Q8" s="3"/>
      <c r="R8" s="3">
        <v>50</v>
      </c>
      <c r="S8" s="3"/>
      <c r="T8" s="3"/>
      <c r="U8" s="3"/>
      <c r="V8" s="3"/>
      <c r="W8" s="3"/>
      <c r="X8" s="3"/>
      <c r="Y8" s="3"/>
      <c r="Z8" s="16"/>
      <c r="AA8" s="3"/>
      <c r="AB8" s="16"/>
      <c r="AC8" s="3"/>
      <c r="AD8" s="3"/>
      <c r="AE8" s="3"/>
      <c r="AF8" s="3"/>
      <c r="AG8" s="3"/>
      <c r="AH8" s="16">
        <v>47</v>
      </c>
      <c r="AI8" s="3"/>
      <c r="AJ8" s="3"/>
      <c r="AK8" s="24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2"/>
    </row>
    <row r="9" spans="1:49" s="1" customFormat="1" ht="13.5" customHeight="1">
      <c r="A9" s="12"/>
      <c r="B9" s="2">
        <f t="shared" si="0"/>
        <v>99</v>
      </c>
      <c r="C9" s="17">
        <f t="shared" si="1"/>
        <v>2</v>
      </c>
      <c r="D9" s="17">
        <f t="shared" si="2"/>
        <v>99</v>
      </c>
      <c r="E9" s="17">
        <f t="shared" si="3"/>
        <v>0</v>
      </c>
      <c r="F9" s="18">
        <f t="shared" si="4"/>
        <v>99</v>
      </c>
      <c r="G9" s="20" t="s">
        <v>49</v>
      </c>
      <c r="H9" s="20" t="s">
        <v>50</v>
      </c>
      <c r="I9" s="20">
        <v>1951</v>
      </c>
      <c r="J9" s="20" t="s">
        <v>51</v>
      </c>
      <c r="K9" s="3"/>
      <c r="L9" s="16">
        <v>50</v>
      </c>
      <c r="M9" s="16"/>
      <c r="N9" s="3"/>
      <c r="O9" s="3"/>
      <c r="P9" s="3"/>
      <c r="Q9" s="16"/>
      <c r="R9" s="3"/>
      <c r="S9" s="3"/>
      <c r="T9" s="3"/>
      <c r="U9" s="3"/>
      <c r="V9" s="3"/>
      <c r="W9" s="16"/>
      <c r="X9" s="3"/>
      <c r="Y9" s="3"/>
      <c r="Z9" s="1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>
        <v>49</v>
      </c>
      <c r="AM9" s="3"/>
      <c r="AN9" s="3"/>
      <c r="AO9" s="3"/>
      <c r="AP9" s="3"/>
      <c r="AQ9" s="3"/>
      <c r="AR9" s="3"/>
      <c r="AS9" s="3"/>
      <c r="AT9" s="3"/>
      <c r="AU9" s="3"/>
      <c r="AV9" s="4"/>
      <c r="AW9" s="17"/>
    </row>
    <row r="10" spans="1:49" s="1" customFormat="1" ht="13.5" customHeight="1">
      <c r="A10" s="12"/>
      <c r="B10" s="2">
        <f t="shared" si="0"/>
        <v>97</v>
      </c>
      <c r="C10" s="17">
        <f t="shared" si="1"/>
        <v>2</v>
      </c>
      <c r="D10" s="17">
        <f t="shared" si="2"/>
        <v>97</v>
      </c>
      <c r="E10" s="17">
        <f t="shared" si="3"/>
        <v>0</v>
      </c>
      <c r="F10" s="18">
        <f t="shared" si="4"/>
        <v>97</v>
      </c>
      <c r="G10" s="20" t="s">
        <v>73</v>
      </c>
      <c r="H10" s="20" t="s">
        <v>74</v>
      </c>
      <c r="I10" s="33">
        <v>18994</v>
      </c>
      <c r="J10" s="33" t="s">
        <v>57</v>
      </c>
      <c r="K10" s="3"/>
      <c r="L10" s="16"/>
      <c r="M10" s="3"/>
      <c r="N10" s="3"/>
      <c r="O10" s="3"/>
      <c r="P10" s="3">
        <v>48</v>
      </c>
      <c r="Q10" s="3"/>
      <c r="R10" s="3"/>
      <c r="S10" s="3"/>
      <c r="T10" s="3"/>
      <c r="U10" s="3"/>
      <c r="V10" s="3"/>
      <c r="W10" s="3"/>
      <c r="X10" s="3"/>
      <c r="Y10" s="16">
        <v>49</v>
      </c>
      <c r="Z10" s="1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6"/>
      <c r="AM10" s="3"/>
      <c r="AN10" s="3"/>
      <c r="AO10" s="3"/>
      <c r="AP10" s="3"/>
      <c r="AQ10" s="3"/>
      <c r="AR10" s="3"/>
      <c r="AS10" s="3"/>
      <c r="AT10" s="3"/>
      <c r="AU10" s="3"/>
      <c r="AV10" s="4"/>
      <c r="AW10" s="2"/>
    </row>
    <row r="11" spans="1:49" s="1" customFormat="1" ht="13.5" customHeight="1">
      <c r="A11" s="12"/>
      <c r="B11" s="2">
        <f t="shared" si="0"/>
        <v>96</v>
      </c>
      <c r="C11" s="17">
        <f t="shared" si="1"/>
        <v>2</v>
      </c>
      <c r="D11" s="17">
        <f t="shared" si="2"/>
        <v>96</v>
      </c>
      <c r="E11" s="17">
        <f t="shared" si="3"/>
        <v>0</v>
      </c>
      <c r="F11" s="18">
        <f t="shared" si="4"/>
        <v>96</v>
      </c>
      <c r="G11" s="32" t="s">
        <v>68</v>
      </c>
      <c r="H11" s="32" t="s">
        <v>69</v>
      </c>
      <c r="I11" s="33">
        <v>18994</v>
      </c>
      <c r="J11" s="33"/>
      <c r="K11" s="3"/>
      <c r="L11" s="16"/>
      <c r="M11" s="3"/>
      <c r="N11" s="3"/>
      <c r="O11" s="3"/>
      <c r="P11" s="16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24"/>
      <c r="AD11" s="3"/>
      <c r="AE11" s="3"/>
      <c r="AF11" s="3"/>
      <c r="AG11" s="3"/>
      <c r="AH11" s="16">
        <v>48</v>
      </c>
      <c r="AI11" s="3"/>
      <c r="AJ11" s="3"/>
      <c r="AK11" s="3"/>
      <c r="AL11" s="16"/>
      <c r="AM11" s="3"/>
      <c r="AN11" s="3"/>
      <c r="AO11" s="3"/>
      <c r="AP11" s="3"/>
      <c r="AQ11" s="3"/>
      <c r="AR11" s="3"/>
      <c r="AS11" s="3"/>
      <c r="AT11" s="3"/>
      <c r="AU11" s="3"/>
      <c r="AV11" s="4"/>
      <c r="AW11" s="2"/>
    </row>
    <row r="12" spans="1:49" s="1" customFormat="1" ht="13.5" customHeight="1">
      <c r="A12" s="12"/>
      <c r="B12" s="2">
        <f t="shared" si="0"/>
        <v>50</v>
      </c>
      <c r="C12" s="17">
        <f t="shared" si="1"/>
        <v>1</v>
      </c>
      <c r="D12" s="17">
        <f t="shared" si="2"/>
        <v>50</v>
      </c>
      <c r="E12" s="17">
        <f t="shared" si="3"/>
        <v>0</v>
      </c>
      <c r="F12" s="18">
        <f t="shared" si="4"/>
        <v>50</v>
      </c>
      <c r="G12" s="20" t="s">
        <v>46</v>
      </c>
      <c r="H12" s="20" t="s">
        <v>47</v>
      </c>
      <c r="I12" s="20">
        <v>1952</v>
      </c>
      <c r="J12" s="20" t="s">
        <v>48</v>
      </c>
      <c r="K12" s="28"/>
      <c r="L12" s="26">
        <v>50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4"/>
      <c r="AB12" s="4"/>
      <c r="AC12" s="15"/>
      <c r="AD12" s="26"/>
      <c r="AE12" s="4"/>
      <c r="AF12" s="4"/>
      <c r="AG12" s="4"/>
      <c r="AH12" s="4"/>
      <c r="AI12" s="4"/>
      <c r="AJ12" s="4"/>
      <c r="AK12" s="14"/>
      <c r="AL12" s="4"/>
      <c r="AM12" s="14"/>
      <c r="AN12" s="4"/>
      <c r="AO12" s="4"/>
      <c r="AP12" s="4"/>
      <c r="AQ12" s="4"/>
      <c r="AR12" s="4"/>
      <c r="AS12" s="4"/>
      <c r="AT12" s="4"/>
      <c r="AU12" s="3"/>
      <c r="AV12" s="4"/>
      <c r="AW12" s="2"/>
    </row>
    <row r="13" spans="1:49" s="1" customFormat="1" ht="13.5" customHeight="1">
      <c r="A13" s="12"/>
      <c r="B13" s="2">
        <f t="shared" si="0"/>
        <v>50</v>
      </c>
      <c r="C13" s="17">
        <f t="shared" si="1"/>
        <v>1</v>
      </c>
      <c r="D13" s="17">
        <f t="shared" si="2"/>
        <v>50</v>
      </c>
      <c r="E13" s="17">
        <f t="shared" si="3"/>
        <v>0</v>
      </c>
      <c r="F13" s="18">
        <f t="shared" si="4"/>
        <v>50</v>
      </c>
      <c r="G13" s="20" t="s">
        <v>63</v>
      </c>
      <c r="H13" s="31" t="s">
        <v>64</v>
      </c>
      <c r="I13" s="23">
        <v>1951</v>
      </c>
      <c r="J13" s="22"/>
      <c r="K13" s="3"/>
      <c r="L13" s="3"/>
      <c r="M13" s="3"/>
      <c r="N13" s="3"/>
      <c r="O13" s="3">
        <v>50</v>
      </c>
      <c r="P13" s="3"/>
      <c r="Q13" s="3"/>
      <c r="R13" s="3"/>
      <c r="S13" s="3"/>
      <c r="T13" s="3"/>
      <c r="U13" s="3"/>
      <c r="V13" s="3"/>
      <c r="W13" s="3"/>
      <c r="X13" s="16"/>
      <c r="Y13" s="3"/>
      <c r="Z13" s="16"/>
      <c r="AA13" s="1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4"/>
      <c r="AW13" s="2"/>
    </row>
    <row r="14" spans="1:49" s="1" customFormat="1" ht="13.5" customHeight="1">
      <c r="A14" s="12"/>
      <c r="B14" s="2">
        <f t="shared" si="0"/>
        <v>50</v>
      </c>
      <c r="C14" s="17">
        <f t="shared" si="1"/>
        <v>1</v>
      </c>
      <c r="D14" s="17">
        <f t="shared" si="2"/>
        <v>50</v>
      </c>
      <c r="E14" s="17">
        <f t="shared" si="3"/>
        <v>0</v>
      </c>
      <c r="F14" s="18">
        <f t="shared" si="4"/>
        <v>50</v>
      </c>
      <c r="G14" s="25" t="s">
        <v>61</v>
      </c>
      <c r="H14" s="20" t="s">
        <v>62</v>
      </c>
      <c r="I14" s="20">
        <v>1951</v>
      </c>
      <c r="J14" s="25" t="s">
        <v>20</v>
      </c>
      <c r="K14" s="3"/>
      <c r="L14" s="3"/>
      <c r="M14" s="16">
        <v>50</v>
      </c>
      <c r="N14" s="3"/>
      <c r="O14" s="3"/>
      <c r="P14" s="16"/>
      <c r="Q14" s="16"/>
      <c r="R14" s="3"/>
      <c r="S14" s="3"/>
      <c r="T14" s="3"/>
      <c r="U14" s="3"/>
      <c r="V14" s="3"/>
      <c r="W14" s="3"/>
      <c r="X14" s="3"/>
      <c r="Y14" s="3"/>
      <c r="Z14" s="3"/>
      <c r="AA14" s="16"/>
      <c r="AB14" s="3"/>
      <c r="AC14" s="1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4"/>
      <c r="AW14" s="2"/>
    </row>
    <row r="15" spans="1:49" s="1" customFormat="1" ht="13.5" customHeight="1">
      <c r="A15" s="12"/>
      <c r="B15" s="2">
        <f t="shared" si="0"/>
        <v>50</v>
      </c>
      <c r="C15" s="17">
        <f t="shared" si="1"/>
        <v>1</v>
      </c>
      <c r="D15" s="17">
        <f t="shared" si="2"/>
        <v>50</v>
      </c>
      <c r="E15" s="17">
        <f t="shared" si="3"/>
        <v>0</v>
      </c>
      <c r="F15" s="18">
        <f t="shared" si="4"/>
        <v>50</v>
      </c>
      <c r="G15" s="32" t="s">
        <v>65</v>
      </c>
      <c r="H15" s="32" t="s">
        <v>66</v>
      </c>
      <c r="I15" s="33">
        <v>17533</v>
      </c>
      <c r="J15" s="33" t="s">
        <v>67</v>
      </c>
      <c r="K15" s="3"/>
      <c r="L15" s="3"/>
      <c r="M15" s="3"/>
      <c r="N15" s="3"/>
      <c r="O15" s="3"/>
      <c r="P15" s="16">
        <v>50</v>
      </c>
      <c r="Q15" s="3"/>
      <c r="R15" s="3"/>
      <c r="S15" s="3"/>
      <c r="T15" s="3"/>
      <c r="U15" s="3"/>
      <c r="V15" s="3"/>
      <c r="W15" s="3"/>
      <c r="X15" s="1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4"/>
      <c r="AW15" s="2"/>
    </row>
    <row r="16" spans="1:49" s="1" customFormat="1" ht="13.5" customHeight="1">
      <c r="A16" s="12"/>
      <c r="B16" s="2">
        <f t="shared" si="0"/>
        <v>50</v>
      </c>
      <c r="C16" s="17">
        <f t="shared" si="1"/>
        <v>1</v>
      </c>
      <c r="D16" s="17">
        <f t="shared" si="2"/>
        <v>50</v>
      </c>
      <c r="E16" s="17">
        <f t="shared" si="3"/>
        <v>0</v>
      </c>
      <c r="F16" s="18">
        <f t="shared" si="4"/>
        <v>50</v>
      </c>
      <c r="G16" s="34" t="s">
        <v>75</v>
      </c>
      <c r="H16" s="34" t="s">
        <v>76</v>
      </c>
      <c r="I16" s="34">
        <v>1950</v>
      </c>
      <c r="J16" s="34"/>
      <c r="K16" s="3"/>
      <c r="L16" s="3"/>
      <c r="M16" s="3"/>
      <c r="N16" s="3"/>
      <c r="O16" s="3"/>
      <c r="P16" s="3"/>
      <c r="Q16" s="3">
        <v>50</v>
      </c>
      <c r="R16" s="16"/>
      <c r="S16" s="3"/>
      <c r="T16" s="3"/>
      <c r="U16" s="3"/>
      <c r="V16" s="3"/>
      <c r="W16" s="3"/>
      <c r="X16" s="3"/>
      <c r="Y16" s="3"/>
      <c r="Z16" s="16"/>
      <c r="AA16" s="1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4"/>
      <c r="AW16" s="2"/>
    </row>
    <row r="17" spans="1:49" s="1" customFormat="1" ht="13.5" customHeight="1">
      <c r="A17" s="3"/>
      <c r="B17" s="2">
        <f t="shared" si="0"/>
        <v>50</v>
      </c>
      <c r="C17" s="17">
        <f t="shared" si="1"/>
        <v>1</v>
      </c>
      <c r="D17" s="17">
        <f t="shared" si="2"/>
        <v>50</v>
      </c>
      <c r="E17" s="17">
        <f t="shared" si="3"/>
        <v>0</v>
      </c>
      <c r="F17" s="18">
        <f t="shared" si="4"/>
        <v>50</v>
      </c>
      <c r="G17" s="20" t="s">
        <v>95</v>
      </c>
      <c r="H17" s="34" t="s">
        <v>96</v>
      </c>
      <c r="I17" s="34">
        <v>1948</v>
      </c>
      <c r="J17" s="34" t="s">
        <v>97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6"/>
      <c r="AI17" s="3"/>
      <c r="AJ17" s="3"/>
      <c r="AK17" s="3"/>
      <c r="AL17" s="3"/>
      <c r="AM17" s="3"/>
      <c r="AN17" s="3"/>
      <c r="AO17" s="3"/>
      <c r="AP17" s="3"/>
      <c r="AQ17" s="24">
        <v>50</v>
      </c>
      <c r="AR17" s="3"/>
      <c r="AS17" s="3"/>
      <c r="AT17" s="3"/>
      <c r="AU17" s="3"/>
      <c r="AV17" s="4"/>
      <c r="AW17" s="2"/>
    </row>
    <row r="18" spans="1:49" s="1" customFormat="1" ht="13.5" customHeight="1">
      <c r="A18" s="3"/>
      <c r="B18" s="2">
        <f t="shared" si="0"/>
        <v>50</v>
      </c>
      <c r="C18" s="17">
        <f t="shared" si="1"/>
        <v>1</v>
      </c>
      <c r="D18" s="17">
        <f t="shared" si="2"/>
        <v>50</v>
      </c>
      <c r="E18" s="17">
        <f t="shared" si="3"/>
        <v>0</v>
      </c>
      <c r="F18" s="18">
        <f t="shared" si="4"/>
        <v>50</v>
      </c>
      <c r="G18" s="46" t="s">
        <v>98</v>
      </c>
      <c r="H18" s="46" t="s">
        <v>99</v>
      </c>
      <c r="I18" s="46">
        <v>1952</v>
      </c>
      <c r="J18" s="46" t="s">
        <v>100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>
        <v>50</v>
      </c>
      <c r="AT18" s="3"/>
      <c r="AU18" s="3"/>
      <c r="AV18" s="4"/>
      <c r="AW18" s="2"/>
    </row>
    <row r="19" spans="1:49" s="1" customFormat="1" ht="13.5" customHeight="1">
      <c r="A19" s="3"/>
      <c r="B19" s="2">
        <f t="shared" si="0"/>
        <v>50</v>
      </c>
      <c r="C19" s="17">
        <f t="shared" si="1"/>
        <v>1</v>
      </c>
      <c r="D19" s="17">
        <f t="shared" si="2"/>
        <v>50</v>
      </c>
      <c r="E19" s="17">
        <f t="shared" si="3"/>
        <v>0</v>
      </c>
      <c r="F19" s="18">
        <f t="shared" si="4"/>
        <v>50</v>
      </c>
      <c r="G19" s="47" t="s">
        <v>61</v>
      </c>
      <c r="H19" s="47" t="s">
        <v>101</v>
      </c>
      <c r="I19" s="47">
        <v>1951</v>
      </c>
      <c r="J19" s="47" t="s">
        <v>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24">
        <v>50</v>
      </c>
      <c r="AT19" s="3"/>
      <c r="AU19" s="3"/>
      <c r="AV19" s="4"/>
      <c r="AW19" s="2"/>
    </row>
    <row r="20" spans="1:24" ht="12.75">
      <c r="A20" s="12"/>
      <c r="B20" s="2">
        <f t="shared" si="0"/>
        <v>49</v>
      </c>
      <c r="C20" s="17">
        <f t="shared" si="1"/>
        <v>1</v>
      </c>
      <c r="D20" s="17">
        <f t="shared" si="2"/>
        <v>49</v>
      </c>
      <c r="E20" s="17">
        <f t="shared" si="3"/>
        <v>0</v>
      </c>
      <c r="F20" s="18">
        <f t="shared" si="4"/>
        <v>49</v>
      </c>
      <c r="G20" s="20" t="s">
        <v>52</v>
      </c>
      <c r="H20" s="20" t="s">
        <v>53</v>
      </c>
      <c r="I20" s="20">
        <v>1949</v>
      </c>
      <c r="J20" s="20" t="s">
        <v>54</v>
      </c>
      <c r="L20" s="16">
        <v>49</v>
      </c>
      <c r="X20" s="16"/>
    </row>
    <row r="21" spans="1:28" ht="15">
      <c r="A21" s="12"/>
      <c r="B21" s="2">
        <f t="shared" si="0"/>
        <v>49</v>
      </c>
      <c r="C21" s="17">
        <f t="shared" si="1"/>
        <v>1</v>
      </c>
      <c r="D21" s="17">
        <f t="shared" si="2"/>
        <v>49</v>
      </c>
      <c r="E21" s="17">
        <f t="shared" si="3"/>
        <v>0</v>
      </c>
      <c r="F21" s="18">
        <f t="shared" si="4"/>
        <v>49</v>
      </c>
      <c r="G21" s="35" t="s">
        <v>77</v>
      </c>
      <c r="H21" s="35" t="s">
        <v>78</v>
      </c>
      <c r="I21" s="35">
        <v>1952</v>
      </c>
      <c r="J21" s="36"/>
      <c r="P21" s="16"/>
      <c r="T21" s="3">
        <v>49</v>
      </c>
      <c r="AB21" s="16"/>
    </row>
    <row r="22" spans="1:18" ht="12.75">
      <c r="A22" s="12"/>
      <c r="B22" s="2">
        <f t="shared" si="0"/>
        <v>49</v>
      </c>
      <c r="C22" s="17">
        <f t="shared" si="1"/>
        <v>1</v>
      </c>
      <c r="D22" s="17">
        <f t="shared" si="2"/>
        <v>49</v>
      </c>
      <c r="E22" s="17">
        <f t="shared" si="3"/>
        <v>0</v>
      </c>
      <c r="F22" s="18">
        <f t="shared" si="4"/>
        <v>49</v>
      </c>
      <c r="G22" s="37" t="s">
        <v>79</v>
      </c>
      <c r="H22" s="37" t="s">
        <v>80</v>
      </c>
      <c r="I22" s="38" t="s">
        <v>81</v>
      </c>
      <c r="J22" s="37" t="s">
        <v>82</v>
      </c>
      <c r="L22" s="16"/>
      <c r="R22" s="16">
        <v>49</v>
      </c>
    </row>
    <row r="23" spans="1:34" ht="12.75">
      <c r="A23" s="12"/>
      <c r="B23" s="2">
        <f t="shared" si="0"/>
        <v>49</v>
      </c>
      <c r="C23" s="17">
        <f t="shared" si="1"/>
        <v>1</v>
      </c>
      <c r="D23" s="17">
        <f t="shared" si="2"/>
        <v>49</v>
      </c>
      <c r="E23" s="17">
        <f t="shared" si="3"/>
        <v>0</v>
      </c>
      <c r="F23" s="18">
        <f t="shared" si="4"/>
        <v>49</v>
      </c>
      <c r="G23" s="40" t="s">
        <v>83</v>
      </c>
      <c r="H23" s="41" t="s">
        <v>84</v>
      </c>
      <c r="I23" s="42">
        <f>2017-P23</f>
        <v>2017</v>
      </c>
      <c r="J23" s="43" t="s">
        <v>85</v>
      </c>
      <c r="AH23" s="16">
        <v>49</v>
      </c>
    </row>
    <row r="24" spans="1:36" ht="12.75">
      <c r="A24" s="12"/>
      <c r="B24" s="2">
        <f t="shared" si="0"/>
        <v>49</v>
      </c>
      <c r="C24" s="17">
        <f t="shared" si="1"/>
        <v>1</v>
      </c>
      <c r="D24" s="17">
        <f t="shared" si="2"/>
        <v>49</v>
      </c>
      <c r="E24" s="17">
        <f t="shared" si="3"/>
        <v>0</v>
      </c>
      <c r="F24" s="18">
        <f t="shared" si="4"/>
        <v>49</v>
      </c>
      <c r="G24" s="20" t="s">
        <v>86</v>
      </c>
      <c r="H24" s="20" t="s">
        <v>87</v>
      </c>
      <c r="I24" s="44">
        <v>1952</v>
      </c>
      <c r="J24" s="20" t="s">
        <v>88</v>
      </c>
      <c r="AH24" s="16"/>
      <c r="AJ24" s="16">
        <v>49</v>
      </c>
    </row>
    <row r="25" spans="1:41" ht="12.75">
      <c r="A25" s="12"/>
      <c r="B25" s="2">
        <f t="shared" si="0"/>
        <v>49</v>
      </c>
      <c r="C25" s="17">
        <f t="shared" si="1"/>
        <v>1</v>
      </c>
      <c r="D25" s="17">
        <f t="shared" si="2"/>
        <v>49</v>
      </c>
      <c r="E25" s="17">
        <f t="shared" si="3"/>
        <v>0</v>
      </c>
      <c r="F25" s="18">
        <f t="shared" si="4"/>
        <v>49</v>
      </c>
      <c r="G25" s="45" t="s">
        <v>89</v>
      </c>
      <c r="H25" s="45" t="s">
        <v>90</v>
      </c>
      <c r="I25" s="45">
        <v>1951</v>
      </c>
      <c r="J25" s="45" t="s">
        <v>91</v>
      </c>
      <c r="AO25" s="3">
        <v>49</v>
      </c>
    </row>
    <row r="26" spans="1:41" ht="12.75">
      <c r="A26" s="12"/>
      <c r="B26" s="2">
        <f t="shared" si="0"/>
        <v>48</v>
      </c>
      <c r="C26" s="17">
        <f t="shared" si="1"/>
        <v>1</v>
      </c>
      <c r="D26" s="17">
        <f t="shared" si="2"/>
        <v>48</v>
      </c>
      <c r="E26" s="17">
        <f t="shared" si="3"/>
        <v>0</v>
      </c>
      <c r="F26" s="18">
        <f t="shared" si="4"/>
        <v>48</v>
      </c>
      <c r="G26" s="45" t="s">
        <v>92</v>
      </c>
      <c r="H26" s="45" t="s">
        <v>93</v>
      </c>
      <c r="I26" s="45">
        <v>1950</v>
      </c>
      <c r="J26" s="45" t="s">
        <v>94</v>
      </c>
      <c r="AO26" s="3">
        <v>48</v>
      </c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2017-11-20T12:10:58Z</dcterms:modified>
  <cp:category/>
  <cp:version/>
  <cp:contentType/>
  <cp:contentStatus/>
</cp:coreProperties>
</file>