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J U20 (WJA) (2017)" sheetId="1" r:id="rId1"/>
  </sheets>
  <definedNames>
    <definedName name="_xlnm._FilterDatabase" localSheetId="0" hidden="1">'WJ U20 (WJA) (2017)'!$A$2:$AU$2</definedName>
    <definedName name="_xlnm.Print_Titles" localSheetId="0">'WJ U20 (WJA) (2017)'!$2:$2</definedName>
  </definedNames>
  <calcPr fullCalcOnLoad="1"/>
</workbook>
</file>

<file path=xl/sharedStrings.xml><?xml version="1.0" encoding="utf-8"?>
<sst xmlns="http://schemas.openxmlformats.org/spreadsheetml/2006/main" count="158" uniqueCount="146">
  <si>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</si>
  <si>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</si>
  <si>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</si>
  <si>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</si>
  <si>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</si>
  <si>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</si>
  <si>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</si>
  <si>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</si>
  <si>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</si>
  <si>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</si>
  <si>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SC Komet Steckenborn</t>
  </si>
  <si>
    <t>Aachener Engel</t>
  </si>
  <si>
    <t>LSG Eschweiler</t>
  </si>
  <si>
    <t>Hansa Simmerath</t>
  </si>
  <si>
    <t>TV Roetgen</t>
  </si>
  <si>
    <t>TV Konzen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</si>
  <si>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</si>
  <si>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</si>
  <si>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</si>
  <si>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</si>
  <si>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</si>
  <si>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</si>
  <si>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</si>
  <si>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</si>
  <si>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</si>
  <si>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</si>
  <si>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</si>
  <si>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</si>
  <si>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</si>
  <si>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</si>
  <si>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</si>
  <si>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</si>
  <si>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SV Roland Rollesbroich</t>
  </si>
  <si>
    <t>STAP Brunssum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</si>
  <si>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</si>
  <si>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</si>
  <si>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</si>
  <si>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</si>
  <si>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</si>
  <si>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</si>
  <si>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</si>
  <si>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</si>
  <si>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</si>
  <si>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</si>
  <si>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</si>
  <si>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WJ U20 (weibl. Jugend A): 18 bis 19 Jahre alt  (Jg. 1998 bis 1999)</t>
  </si>
  <si>
    <t>Wirtz</t>
  </si>
  <si>
    <t>Eva</t>
  </si>
  <si>
    <t>TuS Schmidt</t>
  </si>
  <si>
    <t>Wilden</t>
  </si>
  <si>
    <t>Kathrin</t>
  </si>
  <si>
    <t>Jansen</t>
  </si>
  <si>
    <t xml:space="preserve"> Lina</t>
  </si>
  <si>
    <t>Hamich Runners e.V.</t>
  </si>
  <si>
    <t>Bakker</t>
  </si>
  <si>
    <t>Jasmijn</t>
  </si>
  <si>
    <t>Triathlon</t>
  </si>
  <si>
    <t>vanEs</t>
  </si>
  <si>
    <t>Diane</t>
  </si>
  <si>
    <t>PAC</t>
  </si>
  <si>
    <t>Speelman-Rooms</t>
  </si>
  <si>
    <t>Femke</t>
  </si>
  <si>
    <t>Turnhout AC</t>
  </si>
  <si>
    <t>Dielissen</t>
  </si>
  <si>
    <t>Sophie</t>
  </si>
  <si>
    <t>Venloop Running Team</t>
  </si>
  <si>
    <t>Weekers</t>
  </si>
  <si>
    <t>Emmie</t>
  </si>
  <si>
    <t>AV Weert</t>
  </si>
  <si>
    <t>Telkamp</t>
  </si>
  <si>
    <t>Maaike</t>
  </si>
  <si>
    <t>Almere '81</t>
  </si>
  <si>
    <t>Melcherts</t>
  </si>
  <si>
    <t>Ashley</t>
  </si>
  <si>
    <t>Energie</t>
  </si>
  <si>
    <t>vanGils</t>
  </si>
  <si>
    <t>Sanne</t>
  </si>
  <si>
    <t>Spado</t>
  </si>
  <si>
    <t>Lenaerts</t>
  </si>
  <si>
    <t>Lorane</t>
  </si>
  <si>
    <t>Glazenborg</t>
  </si>
  <si>
    <t>Leonie</t>
  </si>
  <si>
    <t>SV Veendam</t>
  </si>
  <si>
    <t>Oldhoff</t>
  </si>
  <si>
    <t>Loïs</t>
  </si>
  <si>
    <t>Vitalis</t>
  </si>
  <si>
    <t>Mourits</t>
  </si>
  <si>
    <t>IJke</t>
  </si>
  <si>
    <t>KAV Holland</t>
  </si>
  <si>
    <t>Bijman</t>
  </si>
  <si>
    <t>Irene</t>
  </si>
  <si>
    <t>Isala '96</t>
  </si>
  <si>
    <t>Gommer</t>
  </si>
  <si>
    <t>Anna</t>
  </si>
  <si>
    <t>Achilles-Top</t>
  </si>
  <si>
    <t>TAELMAN</t>
  </si>
  <si>
    <t>Marie</t>
  </si>
  <si>
    <t/>
  </si>
  <si>
    <t>SCHROEDER</t>
  </si>
  <si>
    <t>Cara</t>
  </si>
  <si>
    <t>MERTENS</t>
  </si>
  <si>
    <t>Rebecca</t>
  </si>
  <si>
    <t>ROCHERATH</t>
  </si>
  <si>
    <t>Laura</t>
  </si>
  <si>
    <t>Kampf</t>
  </si>
  <si>
    <t xml:space="preserve"> Lea-Elisa</t>
  </si>
  <si>
    <t>SC Myhl</t>
  </si>
  <si>
    <t>Dondorf</t>
  </si>
  <si>
    <t xml:space="preserve"> Verena</t>
  </si>
  <si>
    <t>CDU-Ortsverband Dürwiß</t>
  </si>
  <si>
    <t>Godzinski</t>
  </si>
  <si>
    <t xml:space="preserve"> Anja</t>
  </si>
  <si>
    <t>ohne Verein</t>
  </si>
  <si>
    <t>Bozek</t>
  </si>
  <si>
    <t xml:space="preserve"> Laura</t>
  </si>
  <si>
    <t>Steuerkanzlei Rambau</t>
  </si>
  <si>
    <t>Göbbels</t>
  </si>
  <si>
    <t xml:space="preserve"> Yasmin</t>
  </si>
  <si>
    <t>Gottschalk</t>
  </si>
  <si>
    <t xml:space="preserve"> Gina</t>
  </si>
  <si>
    <t>Radermacher</t>
  </si>
  <si>
    <t xml:space="preserve"> Nancy</t>
  </si>
  <si>
    <t>Triathlon Eupen</t>
  </si>
  <si>
    <t>Müller-Flesch</t>
  </si>
  <si>
    <t xml:space="preserve"> Lena-Marie</t>
  </si>
  <si>
    <t>Henrard</t>
  </si>
  <si>
    <t>Eléa</t>
  </si>
  <si>
    <t>Röhl</t>
  </si>
  <si>
    <t>Lorena</t>
  </si>
  <si>
    <t>Alicia</t>
  </si>
  <si>
    <t>Vermer</t>
  </si>
  <si>
    <t>Agathe</t>
  </si>
  <si>
    <t>Heuschen</t>
  </si>
  <si>
    <t>Anna-Katharina</t>
  </si>
  <si>
    <t>Roth</t>
  </si>
  <si>
    <t>Carl</t>
  </si>
  <si>
    <t>Cécile</t>
  </si>
  <si>
    <t>Schütz</t>
  </si>
  <si>
    <t>Swenja</t>
  </si>
  <si>
    <t>Kanzler</t>
  </si>
  <si>
    <t>Shay</t>
  </si>
  <si>
    <t>Kirsch</t>
  </si>
  <si>
    <t xml:space="preserve"> Sarah</t>
  </si>
  <si>
    <t>VfR Unterbruch LG</t>
  </si>
  <si>
    <t>Ho</t>
  </si>
  <si>
    <t xml:space="preserve"> Quynh Tram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</si>
</sst>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9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Segoe UI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 quotePrefix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165" fontId="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40" fillId="0" borderId="10" xfId="54" applyBorder="1" applyAlignment="1">
      <alignment horizontal="center"/>
      <protection/>
    </xf>
    <xf numFmtId="0" fontId="40" fillId="0" borderId="10" xfId="54" applyBorder="1" quotePrefix="1">
      <alignment/>
      <protection/>
    </xf>
    <xf numFmtId="0" fontId="0" fillId="0" borderId="10" xfId="0" applyBorder="1" applyAlignment="1">
      <alignment wrapText="1"/>
    </xf>
    <xf numFmtId="0" fontId="1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11" fillId="33" borderId="10" xfId="0" applyFont="1" applyFill="1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84"/>
  <sheetViews>
    <sheetView showGridLines="0" tabSelected="1" zoomScalePageLayoutView="0" workbookViewId="0" topLeftCell="A1">
      <pane xSplit="10" ySplit="2" topLeftCell="K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2" sqref="E42"/>
    </sheetView>
  </sheetViews>
  <sheetFormatPr defaultColWidth="3.7109375" defaultRowHeight="12.75"/>
  <cols>
    <col min="1" max="1" width="4.421875" style="7" customWidth="1"/>
    <col min="2" max="2" width="4.7109375" style="8" customWidth="1"/>
    <col min="3" max="3" width="3.421875" style="8" customWidth="1"/>
    <col min="4" max="4" width="8.7109375" style="8" customWidth="1"/>
    <col min="5" max="5" width="4.7109375" style="8" customWidth="1"/>
    <col min="6" max="6" width="4.7109375" style="21" customWidth="1"/>
    <col min="7" max="8" width="12.140625" style="3" customWidth="1"/>
    <col min="9" max="9" width="5.7109375" style="3" customWidth="1"/>
    <col min="10" max="10" width="12.00390625" style="3" bestFit="1" customWidth="1"/>
    <col min="11" max="47" width="3.00390625" style="3" bestFit="1" customWidth="1"/>
    <col min="48" max="16384" width="3.7109375" style="3" customWidth="1"/>
  </cols>
  <sheetData>
    <row r="1" spans="1:47" s="6" customFormat="1" ht="15">
      <c r="A1" s="35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</row>
    <row r="2" spans="1:46" s="11" customFormat="1" ht="96" customHeight="1">
      <c r="A2" s="14" t="s">
        <v>9</v>
      </c>
      <c r="B2" s="15" t="s">
        <v>8</v>
      </c>
      <c r="C2" s="16" t="s">
        <v>7</v>
      </c>
      <c r="D2" s="16" t="s">
        <v>6</v>
      </c>
      <c r="E2" s="16" t="s">
        <v>5</v>
      </c>
      <c r="F2" s="25" t="s">
        <v>4</v>
      </c>
      <c r="G2" s="17" t="s">
        <v>3</v>
      </c>
      <c r="H2" s="17" t="s">
        <v>2</v>
      </c>
      <c r="I2" s="18" t="s">
        <v>1</v>
      </c>
      <c r="J2" s="17" t="s">
        <v>0</v>
      </c>
      <c r="K2" s="26" t="s">
        <v>35</v>
      </c>
      <c r="L2" s="19" t="s">
        <v>16</v>
      </c>
      <c r="M2" s="19" t="s">
        <v>12</v>
      </c>
      <c r="N2" s="19" t="s">
        <v>17</v>
      </c>
      <c r="O2" s="27" t="s">
        <v>18</v>
      </c>
      <c r="P2" s="19" t="s">
        <v>19</v>
      </c>
      <c r="Q2" s="19" t="s">
        <v>20</v>
      </c>
      <c r="R2" s="27" t="s">
        <v>36</v>
      </c>
      <c r="S2" s="19" t="s">
        <v>13</v>
      </c>
      <c r="T2" s="19" t="s">
        <v>11</v>
      </c>
      <c r="U2" s="19" t="s">
        <v>21</v>
      </c>
      <c r="V2" s="27" t="s">
        <v>22</v>
      </c>
      <c r="W2" s="19" t="s">
        <v>15</v>
      </c>
      <c r="X2" s="19" t="s">
        <v>32</v>
      </c>
      <c r="Y2" s="19" t="s">
        <v>37</v>
      </c>
      <c r="Z2" s="19" t="s">
        <v>40</v>
      </c>
      <c r="AA2" s="19" t="s">
        <v>23</v>
      </c>
      <c r="AB2" s="19" t="s">
        <v>14</v>
      </c>
      <c r="AC2" s="19" t="s">
        <v>38</v>
      </c>
      <c r="AD2" s="19" t="s">
        <v>39</v>
      </c>
      <c r="AE2" s="19" t="s">
        <v>24</v>
      </c>
      <c r="AF2" s="27" t="s">
        <v>10</v>
      </c>
      <c r="AG2" s="27" t="s">
        <v>41</v>
      </c>
      <c r="AH2" s="27" t="s">
        <v>36</v>
      </c>
      <c r="AI2" s="19" t="s">
        <v>25</v>
      </c>
      <c r="AJ2" s="19" t="s">
        <v>42</v>
      </c>
      <c r="AK2" s="19" t="s">
        <v>26</v>
      </c>
      <c r="AL2" s="19" t="s">
        <v>43</v>
      </c>
      <c r="AM2" s="19" t="s">
        <v>28</v>
      </c>
      <c r="AN2" s="19" t="s">
        <v>27</v>
      </c>
      <c r="AO2" s="19" t="s">
        <v>33</v>
      </c>
      <c r="AP2" s="19" t="s">
        <v>44</v>
      </c>
      <c r="AQ2" s="19" t="s">
        <v>34</v>
      </c>
      <c r="AR2" s="19" t="s">
        <v>29</v>
      </c>
      <c r="AS2" s="19" t="s">
        <v>30</v>
      </c>
      <c r="AT2" s="19" t="s">
        <v>31</v>
      </c>
    </row>
    <row r="3" spans="1:48" s="20" customFormat="1" ht="13.5" customHeight="1">
      <c r="A3" s="2"/>
      <c r="B3" s="8">
        <f aca="true" t="shared" si="0" ref="B3:B45">SUM(K3:AV3)</f>
        <v>99</v>
      </c>
      <c r="C3" s="8">
        <f aca="true" t="shared" si="1" ref="C3:C45">COUNT(K3:AU3)</f>
        <v>2</v>
      </c>
      <c r="D3" s="8">
        <f aca="true" t="shared" si="2" ref="D3:D45">IF(COUNT(K3:AV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99</v>
      </c>
      <c r="E3" s="9">
        <f aca="true" t="shared" si="3" ref="E3:E11">IF(COUNT(K3:AU3)&lt;22,IF(COUNT(K3:AU3)&gt;14,(COUNT(K3:AU3)-15),0)*20,120)</f>
        <v>0</v>
      </c>
      <c r="F3" s="21">
        <f aca="true" t="shared" si="4" ref="F3:F45">D3+E3</f>
        <v>99</v>
      </c>
      <c r="G3" s="22" t="s">
        <v>120</v>
      </c>
      <c r="H3" s="22" t="s">
        <v>121</v>
      </c>
      <c r="I3" s="22">
        <v>1999</v>
      </c>
      <c r="J3" s="22" t="s">
        <v>122</v>
      </c>
      <c r="K3" s="3"/>
      <c r="L3" s="3"/>
      <c r="M3" s="3"/>
      <c r="N3" s="3"/>
      <c r="O3" s="3"/>
      <c r="P3" s="3">
        <v>49</v>
      </c>
      <c r="Q3" s="3">
        <v>50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s="20" customFormat="1" ht="13.5" customHeight="1">
      <c r="A4" s="2"/>
      <c r="B4" s="8">
        <f t="shared" si="0"/>
        <v>91</v>
      </c>
      <c r="C4" s="8">
        <f t="shared" si="1"/>
        <v>2</v>
      </c>
      <c r="D4" s="8">
        <f t="shared" si="2"/>
        <v>91</v>
      </c>
      <c r="E4" s="9">
        <f t="shared" si="3"/>
        <v>0</v>
      </c>
      <c r="F4" s="21">
        <f t="shared" si="4"/>
        <v>91</v>
      </c>
      <c r="G4" s="3" t="s">
        <v>134</v>
      </c>
      <c r="H4" s="3" t="s">
        <v>103</v>
      </c>
      <c r="I4" s="23">
        <v>35796</v>
      </c>
      <c r="J4" s="23"/>
      <c r="K4" s="3"/>
      <c r="L4" s="3"/>
      <c r="M4" s="3"/>
      <c r="N4" s="3"/>
      <c r="O4" s="3"/>
      <c r="P4" s="3">
        <v>44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>
        <v>47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s="20" customFormat="1" ht="13.5" customHeight="1">
      <c r="A5" s="2"/>
      <c r="B5" s="8">
        <f t="shared" si="0"/>
        <v>50</v>
      </c>
      <c r="C5" s="8">
        <f t="shared" si="1"/>
        <v>1</v>
      </c>
      <c r="D5" s="8">
        <f t="shared" si="2"/>
        <v>50</v>
      </c>
      <c r="E5" s="8">
        <f t="shared" si="3"/>
        <v>0</v>
      </c>
      <c r="F5" s="21">
        <f t="shared" si="4"/>
        <v>50</v>
      </c>
      <c r="G5" s="30" t="s">
        <v>54</v>
      </c>
      <c r="H5" s="30" t="s">
        <v>55</v>
      </c>
      <c r="I5" s="30">
        <v>1999</v>
      </c>
      <c r="J5" s="30" t="s">
        <v>56</v>
      </c>
      <c r="K5" s="2">
        <v>50</v>
      </c>
      <c r="M5" s="8"/>
      <c r="AU5" s="1"/>
      <c r="AV5" s="11"/>
    </row>
    <row r="6" spans="1:16" ht="13.5" customHeight="1">
      <c r="A6" s="2"/>
      <c r="B6" s="8">
        <f t="shared" si="0"/>
        <v>50</v>
      </c>
      <c r="C6" s="8">
        <f t="shared" si="1"/>
        <v>1</v>
      </c>
      <c r="D6" s="8">
        <f t="shared" si="2"/>
        <v>50</v>
      </c>
      <c r="E6" s="9">
        <f t="shared" si="3"/>
        <v>0</v>
      </c>
      <c r="F6" s="21">
        <f t="shared" si="4"/>
        <v>50</v>
      </c>
      <c r="G6" s="3" t="s">
        <v>125</v>
      </c>
      <c r="H6" s="3" t="s">
        <v>126</v>
      </c>
      <c r="I6" s="23">
        <v>36161</v>
      </c>
      <c r="J6" s="23" t="s">
        <v>19</v>
      </c>
      <c r="P6" s="3">
        <v>50</v>
      </c>
    </row>
    <row r="7" spans="1:48" ht="13.5" customHeight="1">
      <c r="A7" s="2"/>
      <c r="B7" s="8">
        <f t="shared" si="0"/>
        <v>50</v>
      </c>
      <c r="C7" s="8">
        <f t="shared" si="1"/>
        <v>1</v>
      </c>
      <c r="D7" s="8">
        <f t="shared" si="2"/>
        <v>50</v>
      </c>
      <c r="E7" s="9">
        <f t="shared" si="3"/>
        <v>0</v>
      </c>
      <c r="F7" s="21">
        <f t="shared" si="4"/>
        <v>50</v>
      </c>
      <c r="G7" s="29" t="s">
        <v>51</v>
      </c>
      <c r="H7" s="29" t="s">
        <v>52</v>
      </c>
      <c r="I7" s="28">
        <v>1999</v>
      </c>
      <c r="J7" s="29" t="s">
        <v>53</v>
      </c>
      <c r="AD7" s="3">
        <v>50</v>
      </c>
      <c r="AG7" s="20"/>
      <c r="AU7" s="1"/>
      <c r="AV7" s="11"/>
    </row>
    <row r="8" spans="1:35" ht="13.5" customHeight="1">
      <c r="A8" s="2"/>
      <c r="B8" s="8">
        <f t="shared" si="0"/>
        <v>50</v>
      </c>
      <c r="C8" s="8">
        <f t="shared" si="1"/>
        <v>1</v>
      </c>
      <c r="D8" s="8">
        <f t="shared" si="2"/>
        <v>50</v>
      </c>
      <c r="E8" s="9">
        <f t="shared" si="3"/>
        <v>0</v>
      </c>
      <c r="F8" s="21">
        <f t="shared" si="4"/>
        <v>50</v>
      </c>
      <c r="G8" s="13" t="s">
        <v>104</v>
      </c>
      <c r="H8" s="3" t="s">
        <v>105</v>
      </c>
      <c r="I8" s="3">
        <v>1998</v>
      </c>
      <c r="J8" s="13" t="s">
        <v>106</v>
      </c>
      <c r="AI8" s="3">
        <v>50</v>
      </c>
    </row>
    <row r="9" spans="1:48" ht="13.5" customHeight="1">
      <c r="A9" s="2"/>
      <c r="B9" s="8">
        <f t="shared" si="0"/>
        <v>50</v>
      </c>
      <c r="C9" s="8">
        <f t="shared" si="1"/>
        <v>1</v>
      </c>
      <c r="D9" s="8">
        <f t="shared" si="2"/>
        <v>50</v>
      </c>
      <c r="E9" s="9">
        <f t="shared" si="3"/>
        <v>0</v>
      </c>
      <c r="F9" s="21">
        <f t="shared" si="4"/>
        <v>50</v>
      </c>
      <c r="G9" s="13" t="s">
        <v>123</v>
      </c>
      <c r="H9" s="13" t="s">
        <v>124</v>
      </c>
      <c r="I9" s="3">
        <v>1999</v>
      </c>
      <c r="J9" s="13" t="s">
        <v>97</v>
      </c>
      <c r="K9" s="2"/>
      <c r="L9" s="2"/>
      <c r="M9" s="12"/>
      <c r="N9" s="2">
        <v>50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0"/>
      <c r="AV9" s="20"/>
    </row>
    <row r="10" spans="1:19" ht="13.5" customHeight="1">
      <c r="A10" s="2"/>
      <c r="B10" s="8">
        <f t="shared" si="0"/>
        <v>50</v>
      </c>
      <c r="C10" s="8">
        <f t="shared" si="1"/>
        <v>1</v>
      </c>
      <c r="D10" s="8">
        <f t="shared" si="2"/>
        <v>50</v>
      </c>
      <c r="E10" s="9">
        <f t="shared" si="3"/>
        <v>0</v>
      </c>
      <c r="F10" s="21">
        <f t="shared" si="4"/>
        <v>50</v>
      </c>
      <c r="G10" s="3" t="s">
        <v>137</v>
      </c>
      <c r="H10" s="22" t="s">
        <v>138</v>
      </c>
      <c r="I10" s="22">
        <v>1999</v>
      </c>
      <c r="J10" s="22" t="s">
        <v>13</v>
      </c>
      <c r="S10" s="3">
        <v>50</v>
      </c>
    </row>
    <row r="11" spans="1:34" ht="13.5" customHeight="1">
      <c r="A11" s="2"/>
      <c r="B11" s="8">
        <f t="shared" si="0"/>
        <v>50</v>
      </c>
      <c r="C11" s="8">
        <f t="shared" si="1"/>
        <v>1</v>
      </c>
      <c r="D11" s="8">
        <f t="shared" si="2"/>
        <v>50</v>
      </c>
      <c r="E11" s="9">
        <f t="shared" si="3"/>
        <v>0</v>
      </c>
      <c r="F11" s="21">
        <f t="shared" si="4"/>
        <v>50</v>
      </c>
      <c r="G11" s="31" t="s">
        <v>95</v>
      </c>
      <c r="H11" s="32" t="s">
        <v>96</v>
      </c>
      <c r="I11" s="33">
        <f>2017-P11</f>
        <v>2017</v>
      </c>
      <c r="J11" s="34" t="s">
        <v>97</v>
      </c>
      <c r="N11" s="11"/>
      <c r="O11" s="10"/>
      <c r="AH11" s="3">
        <v>50</v>
      </c>
    </row>
    <row r="12" spans="1:33" ht="13.5" customHeight="1">
      <c r="A12" s="2"/>
      <c r="B12" s="8">
        <f t="shared" si="0"/>
        <v>50</v>
      </c>
      <c r="C12" s="8">
        <f t="shared" si="1"/>
        <v>1</v>
      </c>
      <c r="D12" s="8">
        <f t="shared" si="2"/>
        <v>50</v>
      </c>
      <c r="E12" s="9">
        <f>IF(COUNT(K12:AV12)&lt;22,IF(COUNT(K12:AU12)&gt;14,(COUNT(K12:AU12)-15),0)*20,120)</f>
        <v>0</v>
      </c>
      <c r="F12" s="21">
        <f t="shared" si="4"/>
        <v>50</v>
      </c>
      <c r="G12" s="3" t="s">
        <v>46</v>
      </c>
      <c r="H12" s="22" t="s">
        <v>47</v>
      </c>
      <c r="J12" s="22" t="s">
        <v>48</v>
      </c>
      <c r="L12" s="2"/>
      <c r="AC12" s="3">
        <v>50</v>
      </c>
      <c r="AG12" s="20"/>
    </row>
    <row r="13" spans="1:47" ht="13.5" customHeight="1">
      <c r="A13" s="2"/>
      <c r="B13" s="8">
        <f t="shared" si="0"/>
        <v>49</v>
      </c>
      <c r="C13" s="8">
        <f t="shared" si="1"/>
        <v>1</v>
      </c>
      <c r="D13" s="8">
        <f t="shared" si="2"/>
        <v>49</v>
      </c>
      <c r="E13" s="8">
        <f aca="true" t="shared" si="5" ref="E13:E45">IF(COUNT(K13:AU13)&lt;22,IF(COUNT(K13:AU13)&gt;14,(COUNT(K13:AU13)-15),0)*20,120)</f>
        <v>0</v>
      </c>
      <c r="F13" s="21">
        <f t="shared" si="4"/>
        <v>49</v>
      </c>
      <c r="G13" s="22" t="s">
        <v>144</v>
      </c>
      <c r="H13" s="22" t="s">
        <v>145</v>
      </c>
      <c r="I13" s="22">
        <v>1998</v>
      </c>
      <c r="J13" s="22"/>
      <c r="K13" s="20"/>
      <c r="L13" s="20"/>
      <c r="M13" s="20"/>
      <c r="N13" s="20"/>
      <c r="O13" s="2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>
        <v>49</v>
      </c>
      <c r="AM13" s="20"/>
      <c r="AN13" s="20"/>
      <c r="AO13" s="20"/>
      <c r="AP13" s="20"/>
      <c r="AQ13" s="20"/>
      <c r="AR13" s="20"/>
      <c r="AS13" s="20"/>
      <c r="AT13" s="20"/>
      <c r="AU13" s="24"/>
    </row>
    <row r="14" spans="1:46" ht="13.5" customHeight="1">
      <c r="A14" s="2"/>
      <c r="B14" s="8">
        <f t="shared" si="0"/>
        <v>49</v>
      </c>
      <c r="C14" s="8">
        <f t="shared" si="1"/>
        <v>1</v>
      </c>
      <c r="D14" s="8">
        <f t="shared" si="2"/>
        <v>49</v>
      </c>
      <c r="E14" s="9">
        <f t="shared" si="5"/>
        <v>0</v>
      </c>
      <c r="F14" s="21">
        <f t="shared" si="4"/>
        <v>49</v>
      </c>
      <c r="G14" s="13" t="s">
        <v>107</v>
      </c>
      <c r="H14" s="3" t="s">
        <v>108</v>
      </c>
      <c r="I14" s="3">
        <v>1998</v>
      </c>
      <c r="J14" s="13" t="s">
        <v>109</v>
      </c>
      <c r="K14" s="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>
        <v>49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1:19" ht="13.5" customHeight="1">
      <c r="A15" s="2"/>
      <c r="B15" s="8">
        <f t="shared" si="0"/>
        <v>49</v>
      </c>
      <c r="C15" s="8">
        <f t="shared" si="1"/>
        <v>1</v>
      </c>
      <c r="D15" s="8">
        <f t="shared" si="2"/>
        <v>49</v>
      </c>
      <c r="E15" s="9">
        <f t="shared" si="5"/>
        <v>0</v>
      </c>
      <c r="F15" s="21">
        <f t="shared" si="4"/>
        <v>49</v>
      </c>
      <c r="G15" s="3" t="s">
        <v>139</v>
      </c>
      <c r="H15" s="22" t="s">
        <v>140</v>
      </c>
      <c r="I15" s="22">
        <v>1999</v>
      </c>
      <c r="J15" s="22" t="s">
        <v>15</v>
      </c>
      <c r="S15" s="3">
        <v>49</v>
      </c>
    </row>
    <row r="16" spans="1:48" ht="13.5" customHeight="1">
      <c r="A16" s="2"/>
      <c r="B16" s="8">
        <f t="shared" si="0"/>
        <v>49</v>
      </c>
      <c r="C16" s="8">
        <f t="shared" si="1"/>
        <v>1</v>
      </c>
      <c r="D16" s="8">
        <f t="shared" si="2"/>
        <v>49</v>
      </c>
      <c r="E16" s="8">
        <f t="shared" si="5"/>
        <v>0</v>
      </c>
      <c r="F16" s="21">
        <f t="shared" si="4"/>
        <v>49</v>
      </c>
      <c r="G16" s="31" t="s">
        <v>98</v>
      </c>
      <c r="H16" s="32" t="s">
        <v>99</v>
      </c>
      <c r="I16" s="33">
        <f>2017-P16</f>
        <v>2017</v>
      </c>
      <c r="J16" s="34" t="s">
        <v>97</v>
      </c>
      <c r="K16" s="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>
        <v>49</v>
      </c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1"/>
      <c r="AV16" s="11"/>
    </row>
    <row r="17" spans="1:11" ht="13.5" customHeight="1">
      <c r="A17" s="2"/>
      <c r="B17" s="8">
        <f t="shared" si="0"/>
        <v>49</v>
      </c>
      <c r="C17" s="8">
        <f t="shared" si="1"/>
        <v>1</v>
      </c>
      <c r="D17" s="8">
        <f t="shared" si="2"/>
        <v>49</v>
      </c>
      <c r="E17" s="9">
        <f t="shared" si="5"/>
        <v>0</v>
      </c>
      <c r="F17" s="21">
        <f t="shared" si="4"/>
        <v>49</v>
      </c>
      <c r="G17" s="30" t="s">
        <v>57</v>
      </c>
      <c r="H17" s="30" t="s">
        <v>58</v>
      </c>
      <c r="I17" s="30">
        <v>1999</v>
      </c>
      <c r="J17" s="30" t="s">
        <v>59</v>
      </c>
      <c r="K17" s="3">
        <v>49</v>
      </c>
    </row>
    <row r="18" spans="1:48" ht="13.5" customHeight="1">
      <c r="A18" s="2"/>
      <c r="B18" s="8">
        <f t="shared" si="0"/>
        <v>49</v>
      </c>
      <c r="C18" s="8">
        <f t="shared" si="1"/>
        <v>1</v>
      </c>
      <c r="D18" s="8">
        <f t="shared" si="2"/>
        <v>49</v>
      </c>
      <c r="E18" s="9">
        <f t="shared" si="5"/>
        <v>0</v>
      </c>
      <c r="F18" s="21">
        <f t="shared" si="4"/>
        <v>49</v>
      </c>
      <c r="G18" s="3" t="s">
        <v>49</v>
      </c>
      <c r="H18" s="22" t="s">
        <v>50</v>
      </c>
      <c r="J18" s="22"/>
      <c r="AC18" s="3">
        <v>49</v>
      </c>
      <c r="AG18" s="20"/>
      <c r="AU18" s="20"/>
      <c r="AV18" s="20"/>
    </row>
    <row r="19" spans="1:35" ht="13.5" customHeight="1">
      <c r="A19" s="2"/>
      <c r="B19" s="8">
        <f t="shared" si="0"/>
        <v>48</v>
      </c>
      <c r="C19" s="8">
        <f t="shared" si="1"/>
        <v>1</v>
      </c>
      <c r="D19" s="8">
        <f t="shared" si="2"/>
        <v>48</v>
      </c>
      <c r="E19" s="9">
        <f t="shared" si="5"/>
        <v>0</v>
      </c>
      <c r="F19" s="21">
        <f t="shared" si="4"/>
        <v>48</v>
      </c>
      <c r="G19" s="13" t="s">
        <v>110</v>
      </c>
      <c r="H19" s="3" t="s">
        <v>111</v>
      </c>
      <c r="I19" s="3">
        <v>1999</v>
      </c>
      <c r="J19" s="13" t="s">
        <v>112</v>
      </c>
      <c r="O19" s="2"/>
      <c r="AI19" s="3">
        <v>48</v>
      </c>
    </row>
    <row r="20" spans="1:34" ht="13.5" customHeight="1">
      <c r="A20" s="2"/>
      <c r="B20" s="8">
        <f t="shared" si="0"/>
        <v>48</v>
      </c>
      <c r="C20" s="8">
        <f t="shared" si="1"/>
        <v>1</v>
      </c>
      <c r="D20" s="8">
        <f t="shared" si="2"/>
        <v>48</v>
      </c>
      <c r="E20" s="9">
        <f t="shared" si="5"/>
        <v>0</v>
      </c>
      <c r="F20" s="21">
        <f t="shared" si="4"/>
        <v>48</v>
      </c>
      <c r="G20" s="31" t="s">
        <v>100</v>
      </c>
      <c r="H20" s="32" t="s">
        <v>101</v>
      </c>
      <c r="I20" s="33">
        <f>2017-P20</f>
        <v>2017</v>
      </c>
      <c r="J20" s="34" t="s">
        <v>102</v>
      </c>
      <c r="O20" s="2"/>
      <c r="AH20" s="3">
        <v>48</v>
      </c>
    </row>
    <row r="21" spans="1:48" ht="13.5" customHeight="1">
      <c r="A21" s="2"/>
      <c r="B21" s="8">
        <f t="shared" si="0"/>
        <v>48</v>
      </c>
      <c r="C21" s="8">
        <f t="shared" si="1"/>
        <v>1</v>
      </c>
      <c r="D21" s="8">
        <f t="shared" si="2"/>
        <v>48</v>
      </c>
      <c r="E21" s="9">
        <f t="shared" si="5"/>
        <v>0</v>
      </c>
      <c r="F21" s="21">
        <f t="shared" si="4"/>
        <v>48</v>
      </c>
      <c r="G21" s="3" t="s">
        <v>127</v>
      </c>
      <c r="H21" s="3" t="s">
        <v>128</v>
      </c>
      <c r="I21" s="23">
        <v>36161</v>
      </c>
      <c r="J21" s="23" t="s">
        <v>19</v>
      </c>
      <c r="P21" s="3">
        <v>48</v>
      </c>
      <c r="AU21" s="20"/>
      <c r="AV21" s="20"/>
    </row>
    <row r="22" spans="1:46" ht="13.5" customHeight="1">
      <c r="A22" s="2"/>
      <c r="B22" s="8">
        <f t="shared" si="0"/>
        <v>48</v>
      </c>
      <c r="C22" s="9">
        <f t="shared" si="1"/>
        <v>1</v>
      </c>
      <c r="D22" s="8">
        <f t="shared" si="2"/>
        <v>48</v>
      </c>
      <c r="E22" s="9">
        <f t="shared" si="5"/>
        <v>0</v>
      </c>
      <c r="F22" s="9">
        <f t="shared" si="4"/>
        <v>48</v>
      </c>
      <c r="G22" s="30" t="s">
        <v>60</v>
      </c>
      <c r="H22" s="30" t="s">
        <v>61</v>
      </c>
      <c r="I22" s="30">
        <v>1999</v>
      </c>
      <c r="J22" s="30" t="s">
        <v>62</v>
      </c>
      <c r="K22" s="2">
        <v>48</v>
      </c>
      <c r="L22" s="20"/>
      <c r="M22" s="20"/>
      <c r="N22" s="20"/>
      <c r="O22" s="2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8" ht="13.5" customHeight="1">
      <c r="A23" s="2"/>
      <c r="B23" s="8">
        <f t="shared" si="0"/>
        <v>47</v>
      </c>
      <c r="C23" s="8">
        <f t="shared" si="1"/>
        <v>1</v>
      </c>
      <c r="D23" s="8">
        <f t="shared" si="2"/>
        <v>47</v>
      </c>
      <c r="E23" s="9">
        <f t="shared" si="5"/>
        <v>0</v>
      </c>
      <c r="F23" s="21">
        <f t="shared" si="4"/>
        <v>47</v>
      </c>
      <c r="G23" s="13" t="s">
        <v>113</v>
      </c>
      <c r="H23" s="3" t="s">
        <v>114</v>
      </c>
      <c r="I23" s="3">
        <v>1998</v>
      </c>
      <c r="J23" s="13" t="s">
        <v>115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>
        <v>47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1"/>
      <c r="AV23" s="11"/>
    </row>
    <row r="24" spans="1:46" ht="13.5" customHeight="1">
      <c r="A24" s="2"/>
      <c r="B24" s="8">
        <f t="shared" si="0"/>
        <v>47</v>
      </c>
      <c r="C24" s="9">
        <f t="shared" si="1"/>
        <v>1</v>
      </c>
      <c r="D24" s="8">
        <f t="shared" si="2"/>
        <v>47</v>
      </c>
      <c r="E24" s="9">
        <f t="shared" si="5"/>
        <v>0</v>
      </c>
      <c r="F24" s="9">
        <f t="shared" si="4"/>
        <v>47</v>
      </c>
      <c r="G24" s="30" t="s">
        <v>63</v>
      </c>
      <c r="H24" s="30" t="s">
        <v>64</v>
      </c>
      <c r="I24" s="30">
        <v>1999</v>
      </c>
      <c r="J24" s="30" t="s">
        <v>65</v>
      </c>
      <c r="K24" s="3">
        <v>47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8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8" ht="13.5" customHeight="1">
      <c r="A25" s="2"/>
      <c r="B25" s="8">
        <f t="shared" si="0"/>
        <v>47</v>
      </c>
      <c r="C25" s="8">
        <f t="shared" si="1"/>
        <v>1</v>
      </c>
      <c r="D25" s="8">
        <f t="shared" si="2"/>
        <v>47</v>
      </c>
      <c r="E25" s="9">
        <f t="shared" si="5"/>
        <v>0</v>
      </c>
      <c r="F25" s="21">
        <f t="shared" si="4"/>
        <v>47</v>
      </c>
      <c r="G25" s="3" t="s">
        <v>127</v>
      </c>
      <c r="H25" s="3" t="s">
        <v>129</v>
      </c>
      <c r="I25" s="23">
        <v>36161</v>
      </c>
      <c r="J25" s="23" t="s">
        <v>19</v>
      </c>
      <c r="P25" s="3">
        <v>47</v>
      </c>
      <c r="AU25" s="20"/>
      <c r="AV25" s="20"/>
    </row>
    <row r="26" spans="1:48" ht="13.5" customHeight="1">
      <c r="A26" s="2"/>
      <c r="B26" s="8">
        <f t="shared" si="0"/>
        <v>46</v>
      </c>
      <c r="C26" s="8">
        <f t="shared" si="1"/>
        <v>1</v>
      </c>
      <c r="D26" s="8">
        <f t="shared" si="2"/>
        <v>46</v>
      </c>
      <c r="E26" s="9">
        <f t="shared" si="5"/>
        <v>0</v>
      </c>
      <c r="F26" s="21">
        <f t="shared" si="4"/>
        <v>46</v>
      </c>
      <c r="G26" s="13" t="s">
        <v>116</v>
      </c>
      <c r="H26" s="3" t="s">
        <v>117</v>
      </c>
      <c r="I26" s="3">
        <v>1998</v>
      </c>
      <c r="J26" s="13" t="s">
        <v>97</v>
      </c>
      <c r="K26" s="2"/>
      <c r="L26" s="2"/>
      <c r="M26" s="2"/>
      <c r="N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>
        <v>46</v>
      </c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1"/>
      <c r="AV26" s="11"/>
    </row>
    <row r="27" spans="1:48" ht="13.5" customHeight="1">
      <c r="A27" s="2"/>
      <c r="B27" s="8">
        <f t="shared" si="0"/>
        <v>46</v>
      </c>
      <c r="C27" s="8">
        <f t="shared" si="1"/>
        <v>1</v>
      </c>
      <c r="D27" s="8">
        <f t="shared" si="2"/>
        <v>46</v>
      </c>
      <c r="E27" s="9">
        <f t="shared" si="5"/>
        <v>0</v>
      </c>
      <c r="F27" s="21">
        <f t="shared" si="4"/>
        <v>46</v>
      </c>
      <c r="G27" s="3" t="s">
        <v>130</v>
      </c>
      <c r="H27" s="3" t="s">
        <v>131</v>
      </c>
      <c r="I27" s="23">
        <v>36161</v>
      </c>
      <c r="J27" s="23"/>
      <c r="P27" s="3">
        <v>46</v>
      </c>
      <c r="AU27" s="1"/>
      <c r="AV27" s="11"/>
    </row>
    <row r="28" spans="1:11" ht="13.5" customHeight="1">
      <c r="A28" s="2"/>
      <c r="B28" s="8">
        <f t="shared" si="0"/>
        <v>46</v>
      </c>
      <c r="C28" s="8">
        <f t="shared" si="1"/>
        <v>1</v>
      </c>
      <c r="D28" s="8">
        <f t="shared" si="2"/>
        <v>46</v>
      </c>
      <c r="E28" s="9">
        <f t="shared" si="5"/>
        <v>0</v>
      </c>
      <c r="F28" s="21">
        <f t="shared" si="4"/>
        <v>46</v>
      </c>
      <c r="G28" s="30" t="s">
        <v>66</v>
      </c>
      <c r="H28" s="30" t="s">
        <v>67</v>
      </c>
      <c r="I28" s="30">
        <v>1999</v>
      </c>
      <c r="J28" s="30" t="s">
        <v>68</v>
      </c>
      <c r="K28" s="2">
        <v>46</v>
      </c>
    </row>
    <row r="29" spans="1:35" ht="13.5" customHeight="1">
      <c r="A29" s="2"/>
      <c r="B29" s="8">
        <f t="shared" si="0"/>
        <v>45</v>
      </c>
      <c r="C29" s="8">
        <f t="shared" si="1"/>
        <v>1</v>
      </c>
      <c r="D29" s="8">
        <f t="shared" si="2"/>
        <v>45</v>
      </c>
      <c r="E29" s="9">
        <f t="shared" si="5"/>
        <v>0</v>
      </c>
      <c r="F29" s="21">
        <f t="shared" si="4"/>
        <v>45</v>
      </c>
      <c r="G29" s="13" t="s">
        <v>118</v>
      </c>
      <c r="H29" s="3" t="s">
        <v>119</v>
      </c>
      <c r="I29" s="3">
        <v>1999</v>
      </c>
      <c r="J29" s="13" t="s">
        <v>97</v>
      </c>
      <c r="O29" s="2"/>
      <c r="AI29" s="20">
        <v>45</v>
      </c>
    </row>
    <row r="30" spans="1:16" ht="13.5" customHeight="1">
      <c r="A30" s="2"/>
      <c r="B30" s="8">
        <f t="shared" si="0"/>
        <v>45</v>
      </c>
      <c r="C30" s="8">
        <f t="shared" si="1"/>
        <v>1</v>
      </c>
      <c r="D30" s="8">
        <f t="shared" si="2"/>
        <v>45</v>
      </c>
      <c r="E30" s="9">
        <f t="shared" si="5"/>
        <v>0</v>
      </c>
      <c r="F30" s="21">
        <f t="shared" si="4"/>
        <v>45</v>
      </c>
      <c r="G30" s="3" t="s">
        <v>132</v>
      </c>
      <c r="H30" s="3" t="s">
        <v>133</v>
      </c>
      <c r="I30" s="23">
        <v>36161</v>
      </c>
      <c r="J30" s="23"/>
      <c r="P30" s="3">
        <v>45</v>
      </c>
    </row>
    <row r="31" spans="1:48" ht="13.5" customHeight="1">
      <c r="A31" s="2"/>
      <c r="B31" s="8">
        <f t="shared" si="0"/>
        <v>45</v>
      </c>
      <c r="C31" s="8">
        <f t="shared" si="1"/>
        <v>1</v>
      </c>
      <c r="D31" s="8">
        <f t="shared" si="2"/>
        <v>45</v>
      </c>
      <c r="E31" s="9">
        <f t="shared" si="5"/>
        <v>0</v>
      </c>
      <c r="F31" s="21">
        <f t="shared" si="4"/>
        <v>45</v>
      </c>
      <c r="G31" s="30" t="s">
        <v>69</v>
      </c>
      <c r="H31" s="30" t="s">
        <v>70</v>
      </c>
      <c r="I31" s="30">
        <v>1999</v>
      </c>
      <c r="J31" s="30" t="s">
        <v>71</v>
      </c>
      <c r="K31" s="3">
        <v>45</v>
      </c>
      <c r="AU31" s="1"/>
      <c r="AV31" s="11"/>
    </row>
    <row r="32" spans="1:11" ht="13.5" customHeight="1">
      <c r="A32" s="2"/>
      <c r="B32" s="8">
        <f t="shared" si="0"/>
        <v>44</v>
      </c>
      <c r="C32" s="8">
        <f t="shared" si="1"/>
        <v>1</v>
      </c>
      <c r="D32" s="8">
        <f t="shared" si="2"/>
        <v>44</v>
      </c>
      <c r="E32" s="9">
        <f t="shared" si="5"/>
        <v>0</v>
      </c>
      <c r="F32" s="21">
        <f t="shared" si="4"/>
        <v>44</v>
      </c>
      <c r="G32" s="30" t="s">
        <v>72</v>
      </c>
      <c r="H32" s="30" t="s">
        <v>73</v>
      </c>
      <c r="I32" s="30">
        <v>1998</v>
      </c>
      <c r="J32" s="30" t="s">
        <v>74</v>
      </c>
      <c r="K32" s="2">
        <v>44</v>
      </c>
    </row>
    <row r="33" spans="1:16" ht="13.5" customHeight="1">
      <c r="A33" s="2"/>
      <c r="B33" s="8">
        <f t="shared" si="0"/>
        <v>43</v>
      </c>
      <c r="C33" s="8">
        <f t="shared" si="1"/>
        <v>1</v>
      </c>
      <c r="D33" s="8">
        <f t="shared" si="2"/>
        <v>43</v>
      </c>
      <c r="E33" s="9">
        <f t="shared" si="5"/>
        <v>0</v>
      </c>
      <c r="F33" s="21">
        <f t="shared" si="4"/>
        <v>43</v>
      </c>
      <c r="G33" s="3" t="s">
        <v>135</v>
      </c>
      <c r="H33" s="3" t="s">
        <v>136</v>
      </c>
      <c r="I33" s="23">
        <v>36161</v>
      </c>
      <c r="J33" s="23"/>
      <c r="P33" s="3">
        <v>43</v>
      </c>
    </row>
    <row r="34" spans="1:11" ht="13.5" customHeight="1">
      <c r="A34" s="2"/>
      <c r="B34" s="8">
        <f t="shared" si="0"/>
        <v>43</v>
      </c>
      <c r="C34" s="8">
        <f t="shared" si="1"/>
        <v>1</v>
      </c>
      <c r="D34" s="8">
        <f t="shared" si="2"/>
        <v>43</v>
      </c>
      <c r="E34" s="9">
        <f t="shared" si="5"/>
        <v>0</v>
      </c>
      <c r="F34" s="21">
        <f t="shared" si="4"/>
        <v>43</v>
      </c>
      <c r="G34" s="30" t="s">
        <v>75</v>
      </c>
      <c r="H34" s="30" t="s">
        <v>76</v>
      </c>
      <c r="I34" s="30">
        <v>1998</v>
      </c>
      <c r="J34" s="30" t="s">
        <v>77</v>
      </c>
      <c r="K34" s="3">
        <v>43</v>
      </c>
    </row>
    <row r="35" spans="1:46" ht="13.5" customHeight="1">
      <c r="A35" s="2"/>
      <c r="B35" s="8">
        <f t="shared" si="0"/>
        <v>42</v>
      </c>
      <c r="C35" s="8">
        <f t="shared" si="1"/>
        <v>1</v>
      </c>
      <c r="D35" s="8">
        <f t="shared" si="2"/>
        <v>42</v>
      </c>
      <c r="E35" s="9">
        <f t="shared" si="5"/>
        <v>0</v>
      </c>
      <c r="F35" s="21">
        <f t="shared" si="4"/>
        <v>42</v>
      </c>
      <c r="G35" s="30" t="s">
        <v>78</v>
      </c>
      <c r="H35" s="30" t="s">
        <v>79</v>
      </c>
      <c r="I35" s="30">
        <v>1999</v>
      </c>
      <c r="J35" s="30" t="s">
        <v>62</v>
      </c>
      <c r="K35" s="2">
        <v>42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11" ht="13.5" customHeight="1">
      <c r="A36" s="2"/>
      <c r="B36" s="8">
        <f t="shared" si="0"/>
        <v>41</v>
      </c>
      <c r="C36" s="8">
        <f t="shared" si="1"/>
        <v>1</v>
      </c>
      <c r="D36" s="8">
        <f t="shared" si="2"/>
        <v>41</v>
      </c>
      <c r="E36" s="9">
        <f t="shared" si="5"/>
        <v>0</v>
      </c>
      <c r="F36" s="21">
        <f t="shared" si="4"/>
        <v>41</v>
      </c>
      <c r="G36" s="30" t="s">
        <v>80</v>
      </c>
      <c r="H36" s="30" t="s">
        <v>81</v>
      </c>
      <c r="I36" s="30">
        <v>1998</v>
      </c>
      <c r="J36" s="30" t="s">
        <v>82</v>
      </c>
      <c r="K36" s="3">
        <v>41</v>
      </c>
    </row>
    <row r="37" spans="1:11" ht="13.5" customHeight="1">
      <c r="A37" s="2"/>
      <c r="B37" s="8">
        <f t="shared" si="0"/>
        <v>40</v>
      </c>
      <c r="C37" s="8">
        <f t="shared" si="1"/>
        <v>1</v>
      </c>
      <c r="D37" s="8">
        <f t="shared" si="2"/>
        <v>40</v>
      </c>
      <c r="E37" s="9">
        <f t="shared" si="5"/>
        <v>0</v>
      </c>
      <c r="F37" s="21">
        <f t="shared" si="4"/>
        <v>40</v>
      </c>
      <c r="G37" s="30" t="s">
        <v>83</v>
      </c>
      <c r="H37" s="30" t="s">
        <v>84</v>
      </c>
      <c r="I37" s="30">
        <v>1998</v>
      </c>
      <c r="J37" s="30" t="s">
        <v>85</v>
      </c>
      <c r="K37" s="2">
        <v>40</v>
      </c>
    </row>
    <row r="38" spans="1:11" ht="13.5" customHeight="1">
      <c r="A38" s="2"/>
      <c r="B38" s="8">
        <f t="shared" si="0"/>
        <v>39</v>
      </c>
      <c r="C38" s="8">
        <f t="shared" si="1"/>
        <v>1</v>
      </c>
      <c r="D38" s="8">
        <f t="shared" si="2"/>
        <v>39</v>
      </c>
      <c r="E38" s="9">
        <f t="shared" si="5"/>
        <v>0</v>
      </c>
      <c r="F38" s="21">
        <f t="shared" si="4"/>
        <v>39</v>
      </c>
      <c r="G38" s="30" t="s">
        <v>86</v>
      </c>
      <c r="H38" s="30" t="s">
        <v>87</v>
      </c>
      <c r="I38" s="30">
        <v>1999</v>
      </c>
      <c r="J38" s="30" t="s">
        <v>88</v>
      </c>
      <c r="K38" s="3">
        <v>39</v>
      </c>
    </row>
    <row r="39" spans="1:46" ht="13.5" customHeight="1">
      <c r="A39" s="2"/>
      <c r="B39" s="8">
        <f t="shared" si="0"/>
        <v>38</v>
      </c>
      <c r="C39" s="9">
        <f t="shared" si="1"/>
        <v>1</v>
      </c>
      <c r="D39" s="8">
        <f t="shared" si="2"/>
        <v>38</v>
      </c>
      <c r="E39" s="8">
        <f t="shared" si="5"/>
        <v>0</v>
      </c>
      <c r="F39" s="9">
        <f t="shared" si="4"/>
        <v>38</v>
      </c>
      <c r="G39" s="30" t="s">
        <v>89</v>
      </c>
      <c r="H39" s="30" t="s">
        <v>90</v>
      </c>
      <c r="I39" s="30">
        <v>1999</v>
      </c>
      <c r="J39" s="30" t="s">
        <v>91</v>
      </c>
      <c r="K39" s="2">
        <v>38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</row>
    <row r="40" spans="1:11" ht="13.5" customHeight="1">
      <c r="A40" s="2"/>
      <c r="B40" s="8">
        <f t="shared" si="0"/>
        <v>37</v>
      </c>
      <c r="C40" s="8">
        <f t="shared" si="1"/>
        <v>1</v>
      </c>
      <c r="D40" s="8">
        <f t="shared" si="2"/>
        <v>37</v>
      </c>
      <c r="E40" s="9">
        <f t="shared" si="5"/>
        <v>0</v>
      </c>
      <c r="F40" s="21">
        <f t="shared" si="4"/>
        <v>37</v>
      </c>
      <c r="G40" s="30" t="s">
        <v>92</v>
      </c>
      <c r="H40" s="30" t="s">
        <v>93</v>
      </c>
      <c r="I40" s="30">
        <v>1999</v>
      </c>
      <c r="J40" s="30" t="s">
        <v>94</v>
      </c>
      <c r="K40" s="3">
        <v>37</v>
      </c>
    </row>
    <row r="41" spans="1:10" ht="13.5" customHeight="1">
      <c r="A41" s="2"/>
      <c r="E41" s="9"/>
      <c r="G41" s="30"/>
      <c r="H41" s="30"/>
      <c r="I41" s="30"/>
      <c r="J41" s="30"/>
    </row>
    <row r="42" spans="1:10" ht="13.5" customHeight="1">
      <c r="A42" s="2"/>
      <c r="E42" s="9"/>
      <c r="G42" s="30"/>
      <c r="H42" s="30"/>
      <c r="I42" s="30"/>
      <c r="J42" s="30"/>
    </row>
    <row r="43" spans="1:10" ht="13.5" customHeight="1">
      <c r="A43" s="2"/>
      <c r="E43" s="9"/>
      <c r="G43" s="30"/>
      <c r="H43" s="30"/>
      <c r="I43" s="30"/>
      <c r="J43" s="30"/>
    </row>
    <row r="44" spans="1:10" ht="13.5" customHeight="1">
      <c r="A44" s="2"/>
      <c r="E44" s="9"/>
      <c r="G44" s="30"/>
      <c r="H44" s="30"/>
      <c r="I44" s="30"/>
      <c r="J44" s="30"/>
    </row>
    <row r="45" spans="1:38" ht="13.5" customHeight="1">
      <c r="A45" s="2"/>
      <c r="B45" s="8">
        <f t="shared" si="0"/>
        <v>50</v>
      </c>
      <c r="C45" s="8">
        <f t="shared" si="1"/>
        <v>1</v>
      </c>
      <c r="D45" s="8">
        <f t="shared" si="2"/>
        <v>50</v>
      </c>
      <c r="E45" s="9">
        <f t="shared" si="5"/>
        <v>0</v>
      </c>
      <c r="F45" s="21">
        <f t="shared" si="4"/>
        <v>50</v>
      </c>
      <c r="G45" s="22" t="s">
        <v>141</v>
      </c>
      <c r="H45" s="22" t="s">
        <v>142</v>
      </c>
      <c r="I45" s="22">
        <v>1999</v>
      </c>
      <c r="J45" s="22" t="s">
        <v>143</v>
      </c>
      <c r="O45" s="2"/>
      <c r="AL45" s="3">
        <v>50</v>
      </c>
    </row>
    <row r="46" ht="13.5" customHeight="1">
      <c r="A46" s="2"/>
    </row>
    <row r="47" ht="13.5" customHeight="1">
      <c r="A47" s="2"/>
    </row>
    <row r="48" ht="13.5" customHeight="1">
      <c r="A48" s="2"/>
    </row>
    <row r="49" ht="13.5" customHeight="1">
      <c r="A49" s="2"/>
    </row>
    <row r="50" ht="13.5" customHeight="1">
      <c r="A50" s="2"/>
    </row>
    <row r="51" ht="13.5" customHeight="1">
      <c r="A51" s="2"/>
    </row>
    <row r="52" ht="13.5" customHeight="1">
      <c r="A52" s="2"/>
    </row>
    <row r="53" ht="13.5" customHeight="1">
      <c r="A53" s="2"/>
    </row>
    <row r="54" ht="13.5" customHeight="1">
      <c r="A54" s="2"/>
    </row>
    <row r="55" ht="13.5" customHeight="1">
      <c r="A55" s="2"/>
    </row>
    <row r="56" ht="13.5" customHeight="1">
      <c r="A56" s="2"/>
    </row>
    <row r="57" ht="13.5" customHeight="1">
      <c r="A57" s="2"/>
    </row>
    <row r="58" ht="13.5" customHeight="1">
      <c r="A58" s="2"/>
    </row>
    <row r="59" ht="13.5" customHeight="1">
      <c r="A59" s="2"/>
    </row>
    <row r="60" ht="13.5" customHeight="1">
      <c r="A60" s="2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  <row r="71" ht="13.5" customHeight="1">
      <c r="A71" s="2"/>
    </row>
    <row r="72" ht="13.5" customHeight="1">
      <c r="A72" s="2"/>
    </row>
    <row r="73" ht="13.5" customHeight="1">
      <c r="A73" s="2"/>
    </row>
    <row r="74" ht="13.5" customHeight="1">
      <c r="A74" s="2"/>
    </row>
    <row r="75" ht="13.5" customHeight="1">
      <c r="A75" s="2"/>
    </row>
    <row r="76" ht="13.5" customHeight="1">
      <c r="A76" s="2"/>
    </row>
    <row r="77" ht="13.5" customHeight="1">
      <c r="A77" s="2"/>
    </row>
    <row r="78" ht="13.5" customHeight="1">
      <c r="A78" s="2"/>
    </row>
    <row r="79" ht="13.5" customHeight="1">
      <c r="A79" s="2"/>
    </row>
    <row r="80" ht="13.5" customHeight="1">
      <c r="A80" s="2"/>
    </row>
    <row r="81" ht="13.5" customHeight="1">
      <c r="A81" s="2"/>
    </row>
    <row r="82" ht="13.5" customHeight="1">
      <c r="A82" s="2"/>
    </row>
    <row r="83" ht="13.5" customHeight="1">
      <c r="A83" s="2"/>
    </row>
    <row r="84" ht="13.5" customHeight="1">
      <c r="A84" s="2"/>
    </row>
  </sheetData>
  <sheetProtection/>
  <autoFilter ref="A2:AU2"/>
  <mergeCells count="1">
    <mergeCell ref="A1:N1"/>
  </mergeCell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dcterms:created xsi:type="dcterms:W3CDTF">2011-12-15T20:38:29Z</dcterms:created>
  <dcterms:modified xsi:type="dcterms:W3CDTF">2017-12-15T10:38:44Z</dcterms:modified>
  <cp:category/>
  <cp:version/>
  <cp:contentType/>
  <cp:contentStatus/>
</cp:coreProperties>
</file>