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Rest" sheetId="1" r:id="rId1"/>
    <sheet name="TOP" sheetId="2" r:id="rId2"/>
  </sheets>
  <definedNames/>
  <calcPr fullCalcOnLoad="1"/>
</workbook>
</file>

<file path=xl/sharedStrings.xml><?xml version="1.0" encoding="utf-8"?>
<sst xmlns="http://schemas.openxmlformats.org/spreadsheetml/2006/main" count="1100" uniqueCount="710">
  <si>
    <t>Schmitz</t>
  </si>
  <si>
    <t>SC Bütgenbach</t>
  </si>
  <si>
    <t>STAP Brunssum</t>
  </si>
  <si>
    <t>Breinig</t>
  </si>
  <si>
    <t>Hütten</t>
  </si>
  <si>
    <t>Steckenborn</t>
  </si>
  <si>
    <t>Gangelt</t>
  </si>
  <si>
    <t>Titz</t>
  </si>
  <si>
    <t>Bergw. Rohren</t>
  </si>
  <si>
    <t>Linnich</t>
  </si>
  <si>
    <t>LAC Eupen</t>
  </si>
  <si>
    <t>Herzogenrath</t>
  </si>
  <si>
    <t>STB Landgraaf</t>
  </si>
  <si>
    <t>Team RunVicht...en</t>
  </si>
  <si>
    <t>Verein</t>
  </si>
  <si>
    <t>Jg.</t>
  </si>
  <si>
    <t>Vorname</t>
  </si>
  <si>
    <t>Name</t>
  </si>
  <si>
    <t>18 
BESTE</t>
  </si>
  <si>
    <t xml:space="preserve"> Anz. LÄUFE</t>
  </si>
  <si>
    <t xml:space="preserve">  Summe </t>
  </si>
  <si>
    <t>Platz</t>
  </si>
  <si>
    <t>SV Germania Dürwiß</t>
  </si>
  <si>
    <t>TV Obermaubach</t>
  </si>
  <si>
    <t>DJK Gillrath</t>
  </si>
  <si>
    <t>LT Alsdorf-Ost</t>
  </si>
  <si>
    <t>TV Roetgen</t>
  </si>
  <si>
    <t>VfR Unterbruch LG</t>
  </si>
  <si>
    <t>TV Konzen</t>
  </si>
  <si>
    <t>LG Mützenich</t>
  </si>
  <si>
    <t>TV Huchem-Stammeln</t>
  </si>
  <si>
    <t>DJK Elmar Kohlscheid</t>
  </si>
  <si>
    <t>Aachener Engel</t>
  </si>
  <si>
    <t>Hansa Simmerath</t>
  </si>
  <si>
    <t>Bongard</t>
  </si>
  <si>
    <t>SC Komet Steckenborn</t>
  </si>
  <si>
    <t>Winter</t>
  </si>
  <si>
    <t>MC Eschweiler</t>
  </si>
  <si>
    <t>LSG Eschweiler</t>
  </si>
  <si>
    <t>Dürener TV</t>
  </si>
  <si>
    <t>Dürwiß</t>
  </si>
  <si>
    <t>Parelloop</t>
  </si>
  <si>
    <t>SV Roland Rollesbroich</t>
  </si>
  <si>
    <t>Hambach</t>
  </si>
  <si>
    <t>Mergelsberg</t>
  </si>
  <si>
    <t>TuS Schmidt</t>
  </si>
  <si>
    <t>Jansen</t>
  </si>
  <si>
    <t>Kinkel</t>
  </si>
  <si>
    <t>Schultes</t>
  </si>
  <si>
    <t>Kerkrade</t>
  </si>
  <si>
    <t>Fuchs</t>
  </si>
  <si>
    <t>TUS Schmidt</t>
  </si>
  <si>
    <t>Hoischen</t>
  </si>
  <si>
    <t>Jacobs</t>
  </si>
  <si>
    <t>Birkesdorfer TV</t>
  </si>
  <si>
    <t>Trieb</t>
  </si>
  <si>
    <t>Wirtz</t>
  </si>
  <si>
    <t>Wolter</t>
  </si>
  <si>
    <t>LSV Porz / Köln</t>
  </si>
  <si>
    <t>VFR Unterbruch LG</t>
  </si>
  <si>
    <t>LT Inde Hahn</t>
  </si>
  <si>
    <t>SV Germ. Eicherscheid</t>
  </si>
  <si>
    <t>Anne</t>
  </si>
  <si>
    <t>Agnes</t>
  </si>
  <si>
    <t>Birgit</t>
  </si>
  <si>
    <t>May</t>
  </si>
  <si>
    <t>Sandra</t>
  </si>
  <si>
    <t>Astrid</t>
  </si>
  <si>
    <t>Tanja</t>
  </si>
  <si>
    <t>Petra</t>
  </si>
  <si>
    <t>Souvignier-Creutz</t>
  </si>
  <si>
    <t>Marlene</t>
  </si>
  <si>
    <t>Ellis</t>
  </si>
  <si>
    <t>Karin</t>
  </si>
  <si>
    <t>Lenie</t>
  </si>
  <si>
    <t>Nadine</t>
  </si>
  <si>
    <t>Nicole</t>
  </si>
  <si>
    <t>Elsner</t>
  </si>
  <si>
    <t>Claudia</t>
  </si>
  <si>
    <t>Gudrun</t>
  </si>
  <si>
    <t>Josiane</t>
  </si>
  <si>
    <t>Annika</t>
  </si>
  <si>
    <t>Schuchmann</t>
  </si>
  <si>
    <t>Barbara</t>
  </si>
  <si>
    <t>IAC Düren</t>
  </si>
  <si>
    <t>Ulla</t>
  </si>
  <si>
    <t>Andrea</t>
  </si>
  <si>
    <t>Silvia</t>
  </si>
  <si>
    <t>Kirfel</t>
  </si>
  <si>
    <t>Göttel</t>
  </si>
  <si>
    <t>Judith</t>
  </si>
  <si>
    <t>Arndt</t>
  </si>
  <si>
    <t>Dubiel</t>
  </si>
  <si>
    <t>de Jong</t>
  </si>
  <si>
    <t>Maria</t>
  </si>
  <si>
    <t>Bertram</t>
  </si>
  <si>
    <t>Klietzing</t>
  </si>
  <si>
    <t>Heike</t>
  </si>
  <si>
    <t>Lac Keke</t>
  </si>
  <si>
    <t>Poschen</t>
  </si>
  <si>
    <t>Iris</t>
  </si>
  <si>
    <t>Tuchenhagen</t>
  </si>
  <si>
    <t>Bahls</t>
  </si>
  <si>
    <t>Roswitha</t>
  </si>
  <si>
    <t xml:space="preserve"> Heike</t>
  </si>
  <si>
    <t>DJK Jung Siegfried Herzogenrath</t>
  </si>
  <si>
    <t xml:space="preserve"> Simone</t>
  </si>
  <si>
    <t>Dürener TV 1847</t>
  </si>
  <si>
    <t xml:space="preserve"> Uschi</t>
  </si>
  <si>
    <t>Reimbold</t>
  </si>
  <si>
    <t xml:space="preserve"> Andrea</t>
  </si>
  <si>
    <t xml:space="preserve"> Sandra</t>
  </si>
  <si>
    <t>Kleypaß</t>
  </si>
  <si>
    <t xml:space="preserve"> Marlene</t>
  </si>
  <si>
    <t xml:space="preserve"> Christina</t>
  </si>
  <si>
    <t>Bedra</t>
  </si>
  <si>
    <t>LG Stolberg</t>
  </si>
  <si>
    <t>Schüttrumpf</t>
  </si>
  <si>
    <t>Steinzeitläufer</t>
  </si>
  <si>
    <t>Neef</t>
  </si>
  <si>
    <t>Team coolart!</t>
  </si>
  <si>
    <t>Gautrois</t>
  </si>
  <si>
    <t xml:space="preserve"> Ulrike</t>
  </si>
  <si>
    <t xml:space="preserve"> Helene</t>
  </si>
  <si>
    <t>Kurschildgen</t>
  </si>
  <si>
    <t xml:space="preserve"> Natalie</t>
  </si>
  <si>
    <t>Balduin</t>
  </si>
  <si>
    <t xml:space="preserve"> Sarah</t>
  </si>
  <si>
    <t>Lauftreff Inde Hahn</t>
  </si>
  <si>
    <t>Knöbel</t>
  </si>
  <si>
    <t>Motter</t>
  </si>
  <si>
    <t xml:space="preserve"> Birgit</t>
  </si>
  <si>
    <t>Marathon-Club Eschweiler</t>
  </si>
  <si>
    <t>FC Germania Vossenack</t>
  </si>
  <si>
    <t xml:space="preserve"> Nicole</t>
  </si>
  <si>
    <t>Schickel</t>
  </si>
  <si>
    <t xml:space="preserve"> Anita</t>
  </si>
  <si>
    <t xml:space="preserve"> Petra</t>
  </si>
  <si>
    <t>Breuer</t>
  </si>
  <si>
    <t xml:space="preserve"> Jennifer</t>
  </si>
  <si>
    <t>ANDRES</t>
  </si>
  <si>
    <t>SABINE</t>
  </si>
  <si>
    <t>Kranz</t>
  </si>
  <si>
    <t>Hamich Runners e.V.</t>
  </si>
  <si>
    <t>Stahr</t>
  </si>
  <si>
    <t>Simone</t>
  </si>
  <si>
    <t>Triathlon Team Indeland</t>
  </si>
  <si>
    <t>Anja</t>
  </si>
  <si>
    <t>Froitzheim</t>
  </si>
  <si>
    <t>1972</t>
  </si>
  <si>
    <t>van Endert</t>
  </si>
  <si>
    <t>Volk</t>
  </si>
  <si>
    <t>1979</t>
  </si>
  <si>
    <t>Wilczek</t>
  </si>
  <si>
    <t xml:space="preserve"> Eva</t>
  </si>
  <si>
    <t>Gebauer</t>
  </si>
  <si>
    <t>GOEBELS</t>
  </si>
  <si>
    <t>CHRISTINE</t>
  </si>
  <si>
    <t>WILLMS</t>
  </si>
  <si>
    <t>Tamara</t>
  </si>
  <si>
    <t xml:space="preserve"> Gabi</t>
  </si>
  <si>
    <t xml:space="preserve"> Judith</t>
  </si>
  <si>
    <t xml:space="preserve"> Brigitte</t>
  </si>
  <si>
    <t>UHR</t>
  </si>
  <si>
    <t xml:space="preserve"> Mathilde</t>
  </si>
  <si>
    <t>Team Aachener Engel</t>
  </si>
  <si>
    <t xml:space="preserve"> Christiane</t>
  </si>
  <si>
    <t xml:space="preserve"> Katharina</t>
  </si>
  <si>
    <t xml:space="preserve"> Stephanie</t>
  </si>
  <si>
    <t>BAUER</t>
  </si>
  <si>
    <t xml:space="preserve"> Silvia</t>
  </si>
  <si>
    <t xml:space="preserve"> Doris</t>
  </si>
  <si>
    <t>Polis</t>
  </si>
  <si>
    <t xml:space="preserve"> Nora</t>
  </si>
  <si>
    <t>TuS Kreuzweingarten-Rheder</t>
  </si>
  <si>
    <t>Heese</t>
  </si>
  <si>
    <t>Monika</t>
  </si>
  <si>
    <t>Fink</t>
  </si>
  <si>
    <t>SG Sparkasse Aachen</t>
  </si>
  <si>
    <t>Uta</t>
  </si>
  <si>
    <t>Hallmanns</t>
  </si>
  <si>
    <t>Fischer</t>
  </si>
  <si>
    <t>Skikeller Kaulard &amp; Schroiff</t>
  </si>
  <si>
    <t>Nießen</t>
  </si>
  <si>
    <t>Kommer-Ritzka</t>
  </si>
  <si>
    <t>Gerards</t>
  </si>
  <si>
    <t>SC BUTGENBACH</t>
  </si>
  <si>
    <t>HILGERS</t>
  </si>
  <si>
    <t>KARL</t>
  </si>
  <si>
    <t>1967</t>
  </si>
  <si>
    <t>Kouchen</t>
  </si>
  <si>
    <t>Böwe</t>
  </si>
  <si>
    <t xml:space="preserve"> Inge</t>
  </si>
  <si>
    <t>Team Run Vicht...en</t>
  </si>
  <si>
    <t xml:space="preserve"> Jaqueline</t>
  </si>
  <si>
    <t xml:space="preserve"> Mirijam</t>
  </si>
  <si>
    <t>IAC Düren e.V.</t>
  </si>
  <si>
    <t>Übach-Palenberg</t>
  </si>
  <si>
    <t>Kremer</t>
  </si>
  <si>
    <t>Gerhardt</t>
  </si>
  <si>
    <t>BISCHOF</t>
  </si>
  <si>
    <t xml:space="preserve"> Regina</t>
  </si>
  <si>
    <t>SV Germania Duerwiss</t>
  </si>
  <si>
    <t>Bock</t>
  </si>
  <si>
    <t>Herff</t>
  </si>
  <si>
    <t>TheTeamToBeat</t>
  </si>
  <si>
    <t>Schmidwenzl</t>
  </si>
  <si>
    <t>namo namo yoga</t>
  </si>
  <si>
    <t>CERFONTAINE</t>
  </si>
  <si>
    <t>KIRNER</t>
  </si>
  <si>
    <t>KOHLEN</t>
  </si>
  <si>
    <t>MATYSKA</t>
  </si>
  <si>
    <t>DITTRICH</t>
  </si>
  <si>
    <t>UELLENDALL</t>
  </si>
  <si>
    <t xml:space="preserve"> Bianka</t>
  </si>
  <si>
    <t>PÜTZ</t>
  </si>
  <si>
    <t>Heidemarie</t>
  </si>
  <si>
    <t>Maquet</t>
  </si>
  <si>
    <t>Beata</t>
  </si>
  <si>
    <t>Malerbetrieb Helmut Krings, Schmidt</t>
  </si>
  <si>
    <t>Schreinerteam Thoma / LG Mützenich</t>
  </si>
  <si>
    <t>Bendlage</t>
  </si>
  <si>
    <t>Cordula</t>
  </si>
  <si>
    <t>Anette</t>
  </si>
  <si>
    <t>GABY</t>
  </si>
  <si>
    <t>TEAM RUNVICHT..</t>
  </si>
  <si>
    <t>LG Mutzenich</t>
  </si>
  <si>
    <t>LT-Alsdorf Ost</t>
  </si>
  <si>
    <t>Kennerknecht</t>
  </si>
  <si>
    <t>Franziska</t>
  </si>
  <si>
    <t>Alwine</t>
  </si>
  <si>
    <t>Arnoldsweiler Turnverein e. V.</t>
  </si>
  <si>
    <t>Kozryska</t>
  </si>
  <si>
    <t xml:space="preserve">Germ. Vossenack </t>
  </si>
  <si>
    <t>TV Arnoldsweiler</t>
  </si>
  <si>
    <t>Marathon Club Eschweiler</t>
  </si>
  <si>
    <t>Borghans</t>
  </si>
  <si>
    <t>Monique</t>
  </si>
  <si>
    <t>Stb</t>
  </si>
  <si>
    <t>Erkens</t>
  </si>
  <si>
    <t>Yvonne</t>
  </si>
  <si>
    <t>Janssen</t>
  </si>
  <si>
    <t>Imke</t>
  </si>
  <si>
    <t>Splettstößer</t>
  </si>
  <si>
    <t>Antonia</t>
  </si>
  <si>
    <t>Ellinghoven-Krüger</t>
  </si>
  <si>
    <t>Gabi</t>
  </si>
  <si>
    <t>Schäfer</t>
  </si>
  <si>
    <t>Svenja</t>
  </si>
  <si>
    <t>Langanke</t>
  </si>
  <si>
    <t>Vera</t>
  </si>
  <si>
    <t>Schwankhaus</t>
  </si>
  <si>
    <t>Wick</t>
  </si>
  <si>
    <t>Ines</t>
  </si>
  <si>
    <t>Kemper</t>
  </si>
  <si>
    <t>Lisa</t>
  </si>
  <si>
    <t>Telemann</t>
  </si>
  <si>
    <t>Reinartz</t>
  </si>
  <si>
    <t>Uschi</t>
  </si>
  <si>
    <t>Buschmann</t>
  </si>
  <si>
    <t>Sabine</t>
  </si>
  <si>
    <t>Dolfen</t>
  </si>
  <si>
    <t>Martina</t>
  </si>
  <si>
    <t>Pusch</t>
  </si>
  <si>
    <t>Laliberte</t>
  </si>
  <si>
    <t>Maryse</t>
  </si>
  <si>
    <t>Krings</t>
  </si>
  <si>
    <t>Ruth</t>
  </si>
  <si>
    <t>Runnimg Gag</t>
  </si>
  <si>
    <t>Zanders</t>
  </si>
  <si>
    <t>Scherberich</t>
  </si>
  <si>
    <t>Brander SV Tri Team</t>
  </si>
  <si>
    <t>Pfeiffer</t>
  </si>
  <si>
    <t>LG TuS Mitterfelden</t>
  </si>
  <si>
    <t>Cremes</t>
  </si>
  <si>
    <t>Kirsten</t>
  </si>
  <si>
    <t>Dirkes</t>
  </si>
  <si>
    <t>Chiara</t>
  </si>
  <si>
    <t>Riessen</t>
  </si>
  <si>
    <t>Nadja</t>
  </si>
  <si>
    <t>Team Meures &amp; friends</t>
  </si>
  <si>
    <t>Cieslok</t>
  </si>
  <si>
    <t>Heidi</t>
  </si>
  <si>
    <t>Meyer</t>
  </si>
  <si>
    <t>Marion</t>
  </si>
  <si>
    <t>Herma</t>
  </si>
  <si>
    <t>Fabry</t>
  </si>
  <si>
    <t>Rita</t>
  </si>
  <si>
    <t>Nemeth</t>
  </si>
  <si>
    <t>Szilvia</t>
  </si>
  <si>
    <t>Biro</t>
  </si>
  <si>
    <t>Katalin</t>
  </si>
  <si>
    <t>Brown</t>
  </si>
  <si>
    <t>Jenny</t>
  </si>
  <si>
    <t>Kirsch</t>
  </si>
  <si>
    <t>VfR Unterbruich LG</t>
  </si>
  <si>
    <t>Alexandra</t>
  </si>
  <si>
    <t>Welling</t>
  </si>
  <si>
    <t>Jessica</t>
  </si>
  <si>
    <t>SV 09 Scherpenseel</t>
  </si>
  <si>
    <t>Limburg</t>
  </si>
  <si>
    <t>Dunja</t>
  </si>
  <si>
    <t>Grein</t>
  </si>
  <si>
    <t>Ilka</t>
  </si>
  <si>
    <t>Schütze</t>
  </si>
  <si>
    <t>Anke</t>
  </si>
  <si>
    <t>Eames</t>
  </si>
  <si>
    <t>Louise</t>
  </si>
  <si>
    <t>Leuchtenberg</t>
  </si>
  <si>
    <t>Sabrina</t>
  </si>
  <si>
    <t>ASG Elsdorf</t>
  </si>
  <si>
    <t>Kruiskamp</t>
  </si>
  <si>
    <t>Carin</t>
  </si>
  <si>
    <t>Centraal Bureau voor de Statistiek</t>
  </si>
  <si>
    <t>1982</t>
  </si>
  <si>
    <t>DJK JungSiegfried Herzogenrath</t>
  </si>
  <si>
    <t>Vernikov</t>
  </si>
  <si>
    <t xml:space="preserve"> Sonja</t>
  </si>
  <si>
    <t>2001</t>
  </si>
  <si>
    <t xml:space="preserve">Alemannia Aachen </t>
  </si>
  <si>
    <t>1961</t>
  </si>
  <si>
    <t>Reiners</t>
  </si>
  <si>
    <t>1993</t>
  </si>
  <si>
    <t>Greuel</t>
  </si>
  <si>
    <t xml:space="preserve"> Maike</t>
  </si>
  <si>
    <t>1996</t>
  </si>
  <si>
    <t>1988</t>
  </si>
  <si>
    <t>Wilhelmus</t>
  </si>
  <si>
    <t>1983</t>
  </si>
  <si>
    <t>Dürener Turnverein 1847</t>
  </si>
  <si>
    <t xml:space="preserve">Titze </t>
  </si>
  <si>
    <t xml:space="preserve"> Lotte </t>
  </si>
  <si>
    <t>1995</t>
  </si>
  <si>
    <t>Rütters</t>
  </si>
  <si>
    <t xml:space="preserve"> Monika</t>
  </si>
  <si>
    <t>1975</t>
  </si>
  <si>
    <t>RSC Krähe Kornelimünster</t>
  </si>
  <si>
    <t>Zimmermann</t>
  </si>
  <si>
    <t>Kam</t>
  </si>
  <si>
    <t xml:space="preserve"> Cathelijne</t>
  </si>
  <si>
    <t>2000</t>
  </si>
  <si>
    <t>vanDam</t>
  </si>
  <si>
    <t>Loben</t>
  </si>
  <si>
    <t xml:space="preserve"> Caro</t>
  </si>
  <si>
    <t>1981</t>
  </si>
  <si>
    <t>Laufen gegen Leiden</t>
  </si>
  <si>
    <t>1966</t>
  </si>
  <si>
    <t>1976</t>
  </si>
  <si>
    <t>Team RunVicht</t>
  </si>
  <si>
    <t xml:space="preserve"> Vera</t>
  </si>
  <si>
    <t>1968</t>
  </si>
  <si>
    <t>Kühl</t>
  </si>
  <si>
    <t xml:space="preserve"> Nikita</t>
  </si>
  <si>
    <t>1990</t>
  </si>
  <si>
    <t>Geitz</t>
  </si>
  <si>
    <t xml:space="preserve"> Bianca</t>
  </si>
  <si>
    <t>1964</t>
  </si>
  <si>
    <t>Willms</t>
  </si>
  <si>
    <t>1980</t>
  </si>
  <si>
    <t>Andrick</t>
  </si>
  <si>
    <t xml:space="preserve"> LoreenKristin</t>
  </si>
  <si>
    <t>1997</t>
  </si>
  <si>
    <t>1973</t>
  </si>
  <si>
    <t>1969</t>
  </si>
  <si>
    <t>März</t>
  </si>
  <si>
    <t xml:space="preserve"> Rita</t>
  </si>
  <si>
    <t>Warnke</t>
  </si>
  <si>
    <t xml:space="preserve"> Julia</t>
  </si>
  <si>
    <t>Vrieze</t>
  </si>
  <si>
    <t xml:space="preserve"> Patricia</t>
  </si>
  <si>
    <t>Moscharuk</t>
  </si>
  <si>
    <t xml:space="preserve"> Irina</t>
  </si>
  <si>
    <t>1963</t>
  </si>
  <si>
    <t>Samoschtschin</t>
  </si>
  <si>
    <t xml:space="preserve"> Galina</t>
  </si>
  <si>
    <t>Alemannia Aachen</t>
  </si>
  <si>
    <t>Kugel</t>
  </si>
  <si>
    <t xml:space="preserve"> Gabriele</t>
  </si>
  <si>
    <t>Gressenich läuft</t>
  </si>
  <si>
    <t xml:space="preserve">Tüpper </t>
  </si>
  <si>
    <t xml:space="preserve"> Silke </t>
  </si>
  <si>
    <t>1974</t>
  </si>
  <si>
    <t>Paetow</t>
  </si>
  <si>
    <t xml:space="preserve"> Rebecca</t>
  </si>
  <si>
    <t>1994</t>
  </si>
  <si>
    <t>Dauer(nd)läufer</t>
  </si>
  <si>
    <t>Ethen</t>
  </si>
  <si>
    <t xml:space="preserve"> Renate</t>
  </si>
  <si>
    <t>1954</t>
  </si>
  <si>
    <t>Waldführerin Nationalpark Eifel</t>
  </si>
  <si>
    <t>Klein</t>
  </si>
  <si>
    <t>Team beVegt.de</t>
  </si>
  <si>
    <t>Hermanns</t>
  </si>
  <si>
    <t xml:space="preserve"> Beate</t>
  </si>
  <si>
    <t>Stolberg-Mausbach</t>
  </si>
  <si>
    <t xml:space="preserve"> Antonia</t>
  </si>
  <si>
    <t>Aachen</t>
  </si>
  <si>
    <t>Friedrich</t>
  </si>
  <si>
    <t xml:space="preserve"> Alisa</t>
  </si>
  <si>
    <t>1992</t>
  </si>
  <si>
    <t>1977</t>
  </si>
  <si>
    <t>LG Germania Freund</t>
  </si>
  <si>
    <t>Küppers</t>
  </si>
  <si>
    <t xml:space="preserve"> Janine</t>
  </si>
  <si>
    <t>Eifel Runner</t>
  </si>
  <si>
    <t>Skorupa</t>
  </si>
  <si>
    <t>1989</t>
  </si>
  <si>
    <t>letzte Chance Alsdorf</t>
  </si>
  <si>
    <t>Magiera</t>
  </si>
  <si>
    <t xml:space="preserve"> Helen</t>
  </si>
  <si>
    <t>1987</t>
  </si>
  <si>
    <t>DLC Aachen</t>
  </si>
  <si>
    <t>1971</t>
  </si>
  <si>
    <t>1955</t>
  </si>
  <si>
    <t>Handke</t>
  </si>
  <si>
    <t xml:space="preserve"> Lina</t>
  </si>
  <si>
    <t>Germania Eicherscheid</t>
  </si>
  <si>
    <t>Stito</t>
  </si>
  <si>
    <t xml:space="preserve"> Najat </t>
  </si>
  <si>
    <t>Werker</t>
  </si>
  <si>
    <t xml:space="preserve"> Daniela</t>
  </si>
  <si>
    <t>Krott</t>
  </si>
  <si>
    <t xml:space="preserve"> Anja</t>
  </si>
  <si>
    <t>1962</t>
  </si>
  <si>
    <t>Grefen</t>
  </si>
  <si>
    <t xml:space="preserve"> Margret</t>
  </si>
  <si>
    <t>Stockschlaeder</t>
  </si>
  <si>
    <t xml:space="preserve"> Silke</t>
  </si>
  <si>
    <t xml:space="preserve">Isaac </t>
  </si>
  <si>
    <t xml:space="preserve"> Anja </t>
  </si>
  <si>
    <t>Ruttmann</t>
  </si>
  <si>
    <t xml:space="preserve"> Caroline</t>
  </si>
  <si>
    <t xml:space="preserve"> Claudia</t>
  </si>
  <si>
    <t>Ulrich</t>
  </si>
  <si>
    <t xml:space="preserve"> Martina</t>
  </si>
  <si>
    <t>Laufende Kastanie Aachen-Köln</t>
  </si>
  <si>
    <t xml:space="preserve"> Anke</t>
  </si>
  <si>
    <t xml:space="preserve"> Mareike</t>
  </si>
  <si>
    <t>Lustlauf - Mein Verein</t>
  </si>
  <si>
    <t xml:space="preserve">Lürken-Scholl </t>
  </si>
  <si>
    <t>1965</t>
  </si>
  <si>
    <t xml:space="preserve">SV Germania Dürwiß </t>
  </si>
  <si>
    <t>Fuß</t>
  </si>
  <si>
    <t xml:space="preserve"> Astrid</t>
  </si>
  <si>
    <t>Running Feet</t>
  </si>
  <si>
    <t>Küpper</t>
  </si>
  <si>
    <t xml:space="preserve"> Ingrid</t>
  </si>
  <si>
    <t>1960</t>
  </si>
  <si>
    <t>TSV Kesternich</t>
  </si>
  <si>
    <t>Bus</t>
  </si>
  <si>
    <t xml:space="preserve"> Marleen</t>
  </si>
  <si>
    <t>Wieschollek</t>
  </si>
  <si>
    <t>Stolberg</t>
  </si>
  <si>
    <t>1984</t>
  </si>
  <si>
    <t>1985</t>
  </si>
  <si>
    <t>Beyer</t>
  </si>
  <si>
    <t xml:space="preserve"> Melanie</t>
  </si>
  <si>
    <t>Keuter</t>
  </si>
  <si>
    <t xml:space="preserve"> Nina</t>
  </si>
  <si>
    <t>LLC</t>
  </si>
  <si>
    <t xml:space="preserve">Offermanns </t>
  </si>
  <si>
    <t>1970</t>
  </si>
  <si>
    <t>Würselen</t>
  </si>
  <si>
    <t>Drießen</t>
  </si>
  <si>
    <t>1986</t>
  </si>
  <si>
    <t xml:space="preserve"> Maria</t>
  </si>
  <si>
    <t>Willems</t>
  </si>
  <si>
    <t>Aptacy</t>
  </si>
  <si>
    <t xml:space="preserve"> Dominika</t>
  </si>
  <si>
    <t>Kinecka</t>
  </si>
  <si>
    <t xml:space="preserve"> Sylwia</t>
  </si>
  <si>
    <t>1991</t>
  </si>
  <si>
    <t>Mennicken</t>
  </si>
  <si>
    <t xml:space="preserve"> Marion</t>
  </si>
  <si>
    <t xml:space="preserve"> Nadine</t>
  </si>
  <si>
    <t>Wipperfürth</t>
  </si>
  <si>
    <t xml:space="preserve"> Marita</t>
  </si>
  <si>
    <t>No Limits</t>
  </si>
  <si>
    <t>Lüder</t>
  </si>
  <si>
    <t xml:space="preserve"> Inga</t>
  </si>
  <si>
    <t>Rank</t>
  </si>
  <si>
    <t xml:space="preserve"> Ramona</t>
  </si>
  <si>
    <t>Minten</t>
  </si>
  <si>
    <t xml:space="preserve"> Ute</t>
  </si>
  <si>
    <t>Klöble</t>
  </si>
  <si>
    <t xml:space="preserve"> Ruth</t>
  </si>
  <si>
    <t>Fabelje</t>
  </si>
  <si>
    <t xml:space="preserve"> Pepe</t>
  </si>
  <si>
    <t>1958</t>
  </si>
  <si>
    <t>Aanjekumme</t>
  </si>
  <si>
    <t>Arnolds</t>
  </si>
  <si>
    <t xml:space="preserve"> Andrea. </t>
  </si>
  <si>
    <t>Brüll</t>
  </si>
  <si>
    <t>Lammersdorf</t>
  </si>
  <si>
    <t>Dohmen</t>
  </si>
  <si>
    <t>Schweitzer</t>
  </si>
  <si>
    <t xml:space="preserve"> Adele</t>
  </si>
  <si>
    <t>1957</t>
  </si>
  <si>
    <t>Maul</t>
  </si>
  <si>
    <t>Matros</t>
  </si>
  <si>
    <t xml:space="preserve"> Alexandra</t>
  </si>
  <si>
    <t>1978</t>
  </si>
  <si>
    <t>-</t>
  </si>
  <si>
    <t>Schnitzler</t>
  </si>
  <si>
    <t xml:space="preserve"> Michaela</t>
  </si>
  <si>
    <t>Varlik</t>
  </si>
  <si>
    <t xml:space="preserve"> Rebekka</t>
  </si>
  <si>
    <t>Och</t>
  </si>
  <si>
    <t xml:space="preserve"> SAbine</t>
  </si>
  <si>
    <t>Schroif</t>
  </si>
  <si>
    <t xml:space="preserve"> Annegret</t>
  </si>
  <si>
    <t>Canton</t>
  </si>
  <si>
    <t>Steckenborn Lichter</t>
  </si>
  <si>
    <t>Küther</t>
  </si>
  <si>
    <t>Forst</t>
  </si>
  <si>
    <t>SIG BSG</t>
  </si>
  <si>
    <t>Albers</t>
  </si>
  <si>
    <t/>
  </si>
  <si>
    <t>Grunert</t>
  </si>
  <si>
    <t xml:space="preserve"> Maren</t>
  </si>
  <si>
    <t>Bourguignon</t>
  </si>
  <si>
    <t xml:space="preserve"> Natascha</t>
  </si>
  <si>
    <t>Sportgemeinschaft Sparkasse Aachen</t>
  </si>
  <si>
    <t>Müller</t>
  </si>
  <si>
    <t>LG Ameln Linnich</t>
  </si>
  <si>
    <t>Sauren</t>
  </si>
  <si>
    <t xml:space="preserve"> Desiree</t>
  </si>
  <si>
    <t>Hensgens</t>
  </si>
  <si>
    <t>Birngruber</t>
  </si>
  <si>
    <t>Schmitt</t>
  </si>
  <si>
    <t>Jülicher TV 1885</t>
  </si>
  <si>
    <t>Knabe</t>
  </si>
  <si>
    <t>Naujoks</t>
  </si>
  <si>
    <t xml:space="preserve"> Britta</t>
  </si>
  <si>
    <t>Passlack</t>
  </si>
  <si>
    <t xml:space="preserve"> Susanne</t>
  </si>
  <si>
    <t>Lürken-Scholl</t>
  </si>
  <si>
    <t>Lennartz</t>
  </si>
  <si>
    <t>Brander Sportverein</t>
  </si>
  <si>
    <t>Trump</t>
  </si>
  <si>
    <t xml:space="preserve"> Tina</t>
  </si>
  <si>
    <t>Jörissen-Humml</t>
  </si>
  <si>
    <t xml:space="preserve"> Klarissa</t>
  </si>
  <si>
    <t>Halfenberg</t>
  </si>
  <si>
    <t>Langebartels</t>
  </si>
  <si>
    <t>ETV Erkelenz</t>
  </si>
  <si>
    <t>Divisek</t>
  </si>
  <si>
    <t>Die Mattensfelder</t>
  </si>
  <si>
    <t xml:space="preserve"> Sabine</t>
  </si>
  <si>
    <t>Tokarz Weidgang</t>
  </si>
  <si>
    <t xml:space="preserve"> Anna</t>
  </si>
  <si>
    <t xml:space="preserve"> Roswitha</t>
  </si>
  <si>
    <t>Hug</t>
  </si>
  <si>
    <t>Pol TuS Linnich 1906 e.V.</t>
  </si>
  <si>
    <t>Brand</t>
  </si>
  <si>
    <t>SIG BSG Laufkurs</t>
  </si>
  <si>
    <t>Sommer</t>
  </si>
  <si>
    <t>Peters</t>
  </si>
  <si>
    <t xml:space="preserve"> Katja</t>
  </si>
  <si>
    <t>Schumacher</t>
  </si>
  <si>
    <t xml:space="preserve"> Alice</t>
  </si>
  <si>
    <t>Juke Runner</t>
  </si>
  <si>
    <t>Boecking</t>
  </si>
  <si>
    <t xml:space="preserve"> Vanessa</t>
  </si>
  <si>
    <t>Meeßen</t>
  </si>
  <si>
    <t>Team Gascogne</t>
  </si>
  <si>
    <t>Fähnrich</t>
  </si>
  <si>
    <t>LG Ameln/Linnich</t>
  </si>
  <si>
    <t>Rainer</t>
  </si>
  <si>
    <t xml:space="preserve"> Kathy</t>
  </si>
  <si>
    <t>DJK Löwe Hambach</t>
  </si>
  <si>
    <t>Schulte</t>
  </si>
  <si>
    <t xml:space="preserve"> Dagmar</t>
  </si>
  <si>
    <t>Wüllenweber</t>
  </si>
  <si>
    <t>Gesamtschule Aldenhoven-Linnich</t>
  </si>
  <si>
    <t>Clemens</t>
  </si>
  <si>
    <t xml:space="preserve"> Lisa</t>
  </si>
  <si>
    <t>Deblond</t>
  </si>
  <si>
    <t xml:space="preserve"> Miriam</t>
  </si>
  <si>
    <t>Schreinerteam Thoma/LG Mützenich</t>
  </si>
  <si>
    <t>Iacobucci</t>
  </si>
  <si>
    <t>Taekwondo Linnich</t>
  </si>
  <si>
    <t>Baudisch</t>
  </si>
  <si>
    <t xml:space="preserve"> Freya</t>
  </si>
  <si>
    <t>Naumann</t>
  </si>
  <si>
    <t xml:space="preserve"> Isabelle</t>
  </si>
  <si>
    <t>von Wirth</t>
  </si>
  <si>
    <t>Beikirch</t>
  </si>
  <si>
    <t>Oidtmann</t>
  </si>
  <si>
    <t xml:space="preserve"> Carolin</t>
  </si>
  <si>
    <t>Witkowski</t>
  </si>
  <si>
    <t>Hintzen</t>
  </si>
  <si>
    <t>Winter Härtling</t>
  </si>
  <si>
    <t>Früh</t>
  </si>
  <si>
    <t xml:space="preserve"> Steffi</t>
  </si>
  <si>
    <t>nautavis Runners</t>
  </si>
  <si>
    <t>Busse</t>
  </si>
  <si>
    <t>Krafft</t>
  </si>
  <si>
    <t xml:space="preserve"> Mia</t>
  </si>
  <si>
    <t>Klosky</t>
  </si>
  <si>
    <t xml:space="preserve"> Alena</t>
  </si>
  <si>
    <t>Dühr</t>
  </si>
  <si>
    <t xml:space="preserve"> Jana</t>
  </si>
  <si>
    <t xml:space="preserve"> Lena</t>
  </si>
  <si>
    <t>Becker</t>
  </si>
  <si>
    <t>SIG- Unser Ziel ist das Ziel</t>
  </si>
  <si>
    <t xml:space="preserve"> Marianne</t>
  </si>
  <si>
    <t>Bremen</t>
  </si>
  <si>
    <t>Hohaus</t>
  </si>
  <si>
    <t xml:space="preserve"> Sibille</t>
  </si>
  <si>
    <t>BSG Sparkasse Heinsberg</t>
  </si>
  <si>
    <t>Drechsel</t>
  </si>
  <si>
    <t>Paschke</t>
  </si>
  <si>
    <t xml:space="preserve"> Verena</t>
  </si>
  <si>
    <t xml:space="preserve"> Hannah</t>
  </si>
  <si>
    <t>Schule: Gesamtschule</t>
  </si>
  <si>
    <t>Wischmeier</t>
  </si>
  <si>
    <t xml:space="preserve"> Chiara</t>
  </si>
  <si>
    <t>Schunck</t>
  </si>
  <si>
    <t xml:space="preserve"> Diana</t>
  </si>
  <si>
    <t>Wienands</t>
  </si>
  <si>
    <t xml:space="preserve"> Yvonne</t>
  </si>
  <si>
    <t>Stephanusschule Selgersdorf</t>
  </si>
  <si>
    <t>Zielinski</t>
  </si>
  <si>
    <t xml:space="preserve"> Luna</t>
  </si>
  <si>
    <t>Keller</t>
  </si>
  <si>
    <t xml:space="preserve"> Lea</t>
  </si>
  <si>
    <t>Valdix</t>
  </si>
  <si>
    <t>Aachener TG</t>
  </si>
  <si>
    <t>Sarah</t>
  </si>
  <si>
    <t>Hatzmann</t>
  </si>
  <si>
    <t>Hendrike</t>
  </si>
  <si>
    <t>Christina</t>
  </si>
  <si>
    <t>Bay</t>
  </si>
  <si>
    <t>Charlotte</t>
  </si>
  <si>
    <t>Pia</t>
  </si>
  <si>
    <t>Ni</t>
  </si>
  <si>
    <t>Anita</t>
  </si>
  <si>
    <t>OLV Steinberg</t>
  </si>
  <si>
    <t>Mohr</t>
  </si>
  <si>
    <t>Christiana</t>
  </si>
  <si>
    <t>Schieffer</t>
  </si>
  <si>
    <t>Christa</t>
  </si>
  <si>
    <t>Görgen</t>
  </si>
  <si>
    <t>Katja</t>
  </si>
  <si>
    <t>Führen</t>
  </si>
  <si>
    <t>Carolin</t>
  </si>
  <si>
    <t>Hellmann</t>
  </si>
  <si>
    <t>Ditters</t>
  </si>
  <si>
    <t>SC Myhl Leichtathletik</t>
  </si>
  <si>
    <t>Ganser</t>
  </si>
  <si>
    <t>Anna</t>
  </si>
  <si>
    <t>Staschöfsky</t>
  </si>
  <si>
    <t>Thomas</t>
  </si>
  <si>
    <t>Christine</t>
  </si>
  <si>
    <t>Sophia</t>
  </si>
  <si>
    <t>Keil</t>
  </si>
  <si>
    <t>Doris</t>
  </si>
  <si>
    <t>Schoenen</t>
  </si>
  <si>
    <t>Vincken</t>
  </si>
  <si>
    <t>Katrin</t>
  </si>
  <si>
    <t>Heidrich</t>
  </si>
  <si>
    <t>Johanna</t>
  </si>
  <si>
    <t>Hammer</t>
  </si>
  <si>
    <t>Janica</t>
  </si>
  <si>
    <t>Hauch</t>
  </si>
  <si>
    <t>Angelika</t>
  </si>
  <si>
    <t>LG Euregio eV</t>
  </si>
  <si>
    <t>Beelitz</t>
  </si>
  <si>
    <t>Ingrid</t>
  </si>
  <si>
    <t>Meer</t>
  </si>
  <si>
    <t>Christiane</t>
  </si>
  <si>
    <t>Sistemich</t>
  </si>
  <si>
    <t>Dick</t>
  </si>
  <si>
    <t>Britta</t>
  </si>
  <si>
    <t>Olbrich</t>
  </si>
  <si>
    <t>Cordewener</t>
  </si>
  <si>
    <t>Schuhenn</t>
  </si>
  <si>
    <t>Jügel</t>
  </si>
  <si>
    <t>Matzkows</t>
  </si>
  <si>
    <t>Eva</t>
  </si>
  <si>
    <t>Nelles</t>
  </si>
  <si>
    <t>Laura</t>
  </si>
  <si>
    <t>Schmälter</t>
  </si>
  <si>
    <t>Michaela</t>
  </si>
  <si>
    <t>M&amp;M</t>
  </si>
  <si>
    <t>Berretz</t>
  </si>
  <si>
    <t>Marita</t>
  </si>
  <si>
    <t>Karhausen</t>
  </si>
  <si>
    <t>Fleckenstein</t>
  </si>
  <si>
    <t>Hoverath</t>
  </si>
  <si>
    <t>Essler-Keller</t>
  </si>
  <si>
    <t>Karina</t>
  </si>
  <si>
    <t>Team "Gemeinsam durchhalten"</t>
  </si>
  <si>
    <t>Bilcic</t>
  </si>
  <si>
    <t>Mirjam</t>
  </si>
  <si>
    <t>Päckmann</t>
  </si>
  <si>
    <t>Silke</t>
  </si>
  <si>
    <t>Linda</t>
  </si>
  <si>
    <t>Reiber</t>
  </si>
  <si>
    <t>Elke</t>
  </si>
  <si>
    <t>Beckmann</t>
  </si>
  <si>
    <t>Ute</t>
  </si>
  <si>
    <t>Maya</t>
  </si>
  <si>
    <t>Oberkrome</t>
  </si>
  <si>
    <t>Carmen</t>
  </si>
  <si>
    <t>Nosper</t>
  </si>
  <si>
    <t>Kordeuter</t>
  </si>
  <si>
    <t>Jutta</t>
  </si>
  <si>
    <t>Sportsfreund Alsdorf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</si>
</sst>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yyyy"/>
    <numFmt numFmtId="167" formatCode="_-* #,##0.00\ [$€]_-;\-* #,##0.00\ [$€]_-;_-* &quot;-&quot;??\ [$€]_-;_-@_-"/>
  </numFmts>
  <fonts count="58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 applyProtection="1">
      <alignment/>
      <protection locked="0"/>
    </xf>
    <xf numFmtId="0" fontId="5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53" fillId="0" borderId="10" xfId="0" applyFont="1" applyFill="1" applyBorder="1" applyAlignment="1">
      <alignment horizontal="left" vertical="top"/>
    </xf>
    <xf numFmtId="0" fontId="0" fillId="0" borderId="10" xfId="0" applyBorder="1" applyAlignment="1" quotePrefix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 textRotation="180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180"/>
    </xf>
    <xf numFmtId="165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textRotation="90"/>
    </xf>
    <xf numFmtId="0" fontId="6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1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6" fillId="0" borderId="10" xfId="54" applyFont="1" applyBorder="1" applyAlignment="1">
      <alignment horizontal="left" vertical="top"/>
      <protection/>
    </xf>
    <xf numFmtId="0" fontId="57" fillId="0" borderId="10" xfId="54" applyFont="1" applyBorder="1" applyAlignment="1">
      <alignment horizontal="left" vertical="top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9" Type="http://schemas.openxmlformats.org/officeDocument/2006/relationships/hyperlink" Target="http://my1.raceresult.com/details/results.php?lang=de&amp;page=6&amp;eventid=25318&amp;contest=8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" name="Picture 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4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" name="Picture 5" descr="Ke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9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0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1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2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3" name="Picture 1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4" name="Picture 1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5" name="Picture 1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6" name="Picture 1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7" name="Picture 1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8" name="Picture 1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9" name="Picture 1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0" name="Picture 2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1" name="Picture 2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2" name="Picture 2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3" name="Picture 2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4" name="Picture 2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5" name="Picture 2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6" name="Picture 2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7" name="Picture 2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8" name="Picture 2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9" name="Picture 2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0" name="Picture 3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1" name="Picture 3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2" name="Picture 3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3" name="Picture 3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4" name="Picture 3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5" name="Picture 3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6" name="Picture 3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7" name="Picture 3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8" name="Picture 3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9" name="Picture 3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0" name="Picture 40" descr="arrow-10x10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19050</xdr:rowOff>
    </xdr:to>
    <xdr:pic>
      <xdr:nvPicPr>
        <xdr:cNvPr id="41" name="Picture 41" descr="arrow-10x10">
          <a:hlinkClick r:id="rId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0"/>
          <a:ext cx="95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2" name="Picture 42" descr="arrow-10x10">
          <a:hlinkClick r:id="rId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3" name="Picture 43" descr="arrow-10x10">
          <a:hlinkClick r:id="rId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19050</xdr:rowOff>
    </xdr:to>
    <xdr:pic>
      <xdr:nvPicPr>
        <xdr:cNvPr id="44" name="Picture 44" descr="arrow-10x10">
          <a:hlinkClick r:id="rId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0"/>
          <a:ext cx="95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5" name="Picture 45" descr="arrow-10x10">
          <a:hlinkClick r:id="rId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19050</xdr:rowOff>
    </xdr:to>
    <xdr:pic>
      <xdr:nvPicPr>
        <xdr:cNvPr id="46" name="Picture 46" descr="arrow-10x10">
          <a:hlinkClick r:id="rId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0"/>
          <a:ext cx="95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7" name="Picture 47" descr="arrow-10x10">
          <a:hlinkClick r:id="rId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48" name="Picture 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49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0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1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2" name="Picture 5" descr="Ke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3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4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5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6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7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8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9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0" name="Picture 1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1" name="Picture 1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2" name="Picture 1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3" name="Picture 1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4" name="Picture 1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5" name="Picture 1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6" name="Picture 1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7" name="Picture 2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8" name="Picture 2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9" name="Picture 2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0" name="Picture 2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1" name="Picture 2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2" name="Picture 2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3" name="Picture 2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4" name="Picture 2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5" name="Picture 2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6" name="Picture 2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7" name="Picture 3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8" name="Picture 3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9" name="Picture 3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0" name="Picture 3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1" name="Picture 3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2" name="Picture 3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3" name="Picture 3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4" name="Picture 3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5" name="Picture 3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6" name="Picture 3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2"/>
  <sheetViews>
    <sheetView zoomScalePageLayoutView="0" workbookViewId="0" topLeftCell="A163">
      <selection activeCell="E181" sqref="E181"/>
    </sheetView>
  </sheetViews>
  <sheetFormatPr defaultColWidth="11.421875" defaultRowHeight="13.5" customHeight="1"/>
  <cols>
    <col min="1" max="1" width="11.421875" style="4" customWidth="1"/>
    <col min="2" max="3" width="11.421875" style="2" customWidth="1"/>
    <col min="4" max="4" width="11.421875" style="1" customWidth="1"/>
    <col min="5" max="5" width="11.421875" style="5" customWidth="1"/>
    <col min="6" max="6" width="11.421875" style="2" customWidth="1"/>
    <col min="7" max="7" width="11.421875" style="13" customWidth="1"/>
    <col min="8" max="8" width="11.421875" style="6" customWidth="1"/>
    <col min="9" max="9" width="11.421875" style="1" customWidth="1"/>
    <col min="10" max="44" width="11.421875" style="2" customWidth="1"/>
    <col min="45" max="45" width="11.421875" style="3" customWidth="1"/>
    <col min="46" max="16384" width="11.421875" style="2" customWidth="1"/>
  </cols>
  <sheetData>
    <row r="1" spans="1:48" s="35" customFormat="1" ht="96" customHeight="1">
      <c r="A1" s="27" t="s">
        <v>21</v>
      </c>
      <c r="B1" s="28" t="s">
        <v>20</v>
      </c>
      <c r="C1" s="29" t="s">
        <v>19</v>
      </c>
      <c r="D1" s="30" t="s">
        <v>18</v>
      </c>
      <c r="E1" s="31" t="s">
        <v>17</v>
      </c>
      <c r="F1" s="32" t="s">
        <v>16</v>
      </c>
      <c r="G1" s="31" t="s">
        <v>15</v>
      </c>
      <c r="H1" s="33" t="s">
        <v>14</v>
      </c>
      <c r="I1" s="34" t="s">
        <v>49</v>
      </c>
      <c r="J1" s="34" t="s">
        <v>6</v>
      </c>
      <c r="K1" s="34" t="s">
        <v>38</v>
      </c>
      <c r="L1" s="34" t="s">
        <v>7</v>
      </c>
      <c r="M1" s="34" t="s">
        <v>41</v>
      </c>
      <c r="N1" s="34" t="s">
        <v>10</v>
      </c>
      <c r="O1" s="34" t="s">
        <v>25</v>
      </c>
      <c r="P1" s="34" t="s">
        <v>1</v>
      </c>
      <c r="Q1" s="34" t="s">
        <v>33</v>
      </c>
      <c r="R1" s="34" t="s">
        <v>32</v>
      </c>
      <c r="S1" s="34" t="s">
        <v>12</v>
      </c>
      <c r="T1" s="34" t="s">
        <v>3</v>
      </c>
      <c r="U1" s="34" t="s">
        <v>28</v>
      </c>
      <c r="V1" s="34" t="s">
        <v>42</v>
      </c>
      <c r="W1" s="34" t="s">
        <v>60</v>
      </c>
      <c r="X1" s="34" t="s">
        <v>233</v>
      </c>
      <c r="Y1" s="34" t="s">
        <v>8</v>
      </c>
      <c r="Z1" s="34" t="s">
        <v>26</v>
      </c>
      <c r="AA1" s="34" t="s">
        <v>51</v>
      </c>
      <c r="AB1" s="34" t="s">
        <v>61</v>
      </c>
      <c r="AC1" s="34" t="s">
        <v>23</v>
      </c>
      <c r="AD1" s="34" t="s">
        <v>5</v>
      </c>
      <c r="AE1" s="34" t="s">
        <v>54</v>
      </c>
      <c r="AF1" s="34" t="s">
        <v>1</v>
      </c>
      <c r="AG1" s="34" t="s">
        <v>40</v>
      </c>
      <c r="AH1" s="34" t="s">
        <v>30</v>
      </c>
      <c r="AI1" s="34" t="s">
        <v>43</v>
      </c>
      <c r="AJ1" s="34" t="s">
        <v>59</v>
      </c>
      <c r="AK1" s="34" t="s">
        <v>39</v>
      </c>
      <c r="AL1" s="34" t="s">
        <v>37</v>
      </c>
      <c r="AM1" s="34" t="s">
        <v>2</v>
      </c>
      <c r="AN1" s="34" t="s">
        <v>234</v>
      </c>
      <c r="AO1" s="34" t="s">
        <v>24</v>
      </c>
      <c r="AP1" s="34" t="s">
        <v>11</v>
      </c>
      <c r="AQ1" s="35" t="s">
        <v>9</v>
      </c>
      <c r="AS1" s="34" t="s">
        <v>5</v>
      </c>
      <c r="AV1" s="34"/>
    </row>
    <row r="2" spans="1:46" s="1" customFormat="1" ht="13.5" customHeight="1">
      <c r="A2" s="1">
        <v>67</v>
      </c>
      <c r="B2" s="7">
        <f aca="true" t="shared" si="0" ref="B2:B47">SUM(I2:AU2)</f>
        <v>2602.800000000001</v>
      </c>
      <c r="C2" s="9">
        <f aca="true" t="shared" si="1" ref="C2:C47">COUNT(I2:AU2)</f>
        <v>5</v>
      </c>
      <c r="D2" s="7">
        <f aca="true" t="shared" si="2" ref="D2:D47">IF(COUNT(I2:AU2)&gt;0,LARGE(I2:AU2,1),0)+IF(COUNT(I2:AU2)&gt;1,LARGE(I2:AU2,2),0)+IF(COUNT(I2:AU2)&gt;2,LARGE(I2:AU2,3),0)+IF(COUNT(I2:AU2)&gt;3,LARGE(I2:AU2,4),0)+IF(COUNT(I2:AU2)&gt;4,LARGE(I2:AU2,5),0)+IF(COUNT(I2:AU2)&gt;5,LARGE(I2:AU2,6),0)+IF(COUNT(I2:AU2)&gt;6,LARGE(I2:AU2,7),0)+IF(COUNT(I2:AU2)&gt;7,LARGE(I2:AU2,8),0)+IF(COUNT(I2:AU2)&gt;8,LARGE(I2:AU2,9),0)+IF(COUNT(I2:AU2)&gt;9,LARGE(I2:AU2,10),0)+IF(COUNT(I2:AU2)&gt;10,LARGE(I2:AU2,11),0)+IF(COUNT(I2:AU2)&gt;11,LARGE(I2:AU2,12),0)+IF(COUNT(I2:AU2)&gt;12,LARGE(I2:AU2,13),0)+IF(COUNT(I2:AU2)&gt;13,LARGE(I2:AU2,14),0)+IF(COUNT(I2:AU2)&gt;14,LARGE(I2:AU2,15),0)+IF(COUNT(I2:AU2)&gt;15,LARGE(I2:AU2,16),0)+IF(COUNT(I2:AU2)&gt;16,LARGE(I2:AU2,17),0)+IF(COUNT(I2:AU2)&gt;17,LARGE(I2:AU2,18),0)</f>
        <v>2602.800000000001</v>
      </c>
      <c r="E2" s="23" t="s">
        <v>191</v>
      </c>
      <c r="F2" s="23" t="s">
        <v>134</v>
      </c>
      <c r="G2" s="12">
        <v>1980</v>
      </c>
      <c r="H2" s="23" t="s">
        <v>23</v>
      </c>
      <c r="K2" s="38">
        <v>520</v>
      </c>
      <c r="L2" s="38">
        <v>610.800000000001</v>
      </c>
      <c r="N2" s="12"/>
      <c r="AC2" s="12"/>
      <c r="AF2" s="12"/>
      <c r="AG2" s="1">
        <v>213</v>
      </c>
      <c r="AJ2" s="1">
        <v>609</v>
      </c>
      <c r="AL2" s="38">
        <v>650</v>
      </c>
      <c r="AO2" s="12"/>
      <c r="AT2" s="41"/>
    </row>
    <row r="3" spans="1:46" s="1" customFormat="1" ht="13.5" customHeight="1">
      <c r="A3" s="1">
        <v>56</v>
      </c>
      <c r="B3" s="7">
        <f t="shared" si="0"/>
        <v>3408</v>
      </c>
      <c r="C3" s="9">
        <f t="shared" si="1"/>
        <v>5</v>
      </c>
      <c r="D3" s="7">
        <f t="shared" si="2"/>
        <v>3408</v>
      </c>
      <c r="E3" s="19" t="s">
        <v>212</v>
      </c>
      <c r="F3" s="19" t="s">
        <v>139</v>
      </c>
      <c r="G3" s="19">
        <v>1977</v>
      </c>
      <c r="H3" s="19" t="s">
        <v>13</v>
      </c>
      <c r="K3" s="1">
        <v>441</v>
      </c>
      <c r="L3" s="1">
        <v>693</v>
      </c>
      <c r="N3" s="12">
        <v>783</v>
      </c>
      <c r="O3" s="1">
        <v>700</v>
      </c>
      <c r="T3" s="1">
        <v>791</v>
      </c>
      <c r="U3" s="41"/>
      <c r="AC3" s="12"/>
      <c r="AL3" s="12"/>
      <c r="AM3" s="38"/>
      <c r="AN3" s="38"/>
      <c r="AO3" s="12"/>
      <c r="AT3" s="41"/>
    </row>
    <row r="4" spans="1:46" s="1" customFormat="1" ht="13.5" customHeight="1">
      <c r="A4" s="1">
        <v>52</v>
      </c>
      <c r="B4" s="7">
        <f t="shared" si="0"/>
        <v>3871.6</v>
      </c>
      <c r="C4" s="9">
        <f t="shared" si="1"/>
        <v>5</v>
      </c>
      <c r="D4" s="7">
        <f t="shared" si="2"/>
        <v>3871.6</v>
      </c>
      <c r="E4" s="23" t="s">
        <v>121</v>
      </c>
      <c r="F4" s="23" t="s">
        <v>106</v>
      </c>
      <c r="G4" s="12">
        <v>1969</v>
      </c>
      <c r="H4" s="23" t="s">
        <v>28</v>
      </c>
      <c r="J4" s="37">
        <v>854</v>
      </c>
      <c r="K4" s="1">
        <v>792</v>
      </c>
      <c r="L4" s="1">
        <v>769.6</v>
      </c>
      <c r="N4" s="12"/>
      <c r="P4" s="38">
        <v>684</v>
      </c>
      <c r="T4" s="38">
        <v>772</v>
      </c>
      <c r="V4" s="41"/>
      <c r="W4" s="36"/>
      <c r="Y4" s="41"/>
      <c r="AC4" s="12"/>
      <c r="AL4" s="12"/>
      <c r="AO4" s="12"/>
      <c r="AT4" s="41"/>
    </row>
    <row r="5" spans="1:46" s="1" customFormat="1" ht="13.5" customHeight="1">
      <c r="A5" s="1">
        <v>60</v>
      </c>
      <c r="B5" s="7">
        <f t="shared" si="0"/>
        <v>3264</v>
      </c>
      <c r="C5" s="9">
        <f t="shared" si="1"/>
        <v>5</v>
      </c>
      <c r="D5" s="7">
        <f t="shared" si="2"/>
        <v>3264</v>
      </c>
      <c r="E5" s="12" t="s">
        <v>52</v>
      </c>
      <c r="F5" s="14" t="s">
        <v>81</v>
      </c>
      <c r="G5" s="14">
        <v>1981</v>
      </c>
      <c r="H5" s="14" t="s">
        <v>35</v>
      </c>
      <c r="N5" s="12"/>
      <c r="O5" s="1">
        <v>625</v>
      </c>
      <c r="S5" s="1">
        <v>568</v>
      </c>
      <c r="U5" s="1">
        <v>766</v>
      </c>
      <c r="X5" s="1">
        <v>733</v>
      </c>
      <c r="AC5" s="12"/>
      <c r="AD5" s="1">
        <v>572</v>
      </c>
      <c r="AL5" s="12"/>
      <c r="AO5" s="12"/>
      <c r="AT5" s="41"/>
    </row>
    <row r="6" spans="1:46" s="1" customFormat="1" ht="13.5" customHeight="1">
      <c r="A6" s="1">
        <v>40</v>
      </c>
      <c r="B6" s="7">
        <f t="shared" si="0"/>
        <v>4946</v>
      </c>
      <c r="C6" s="9">
        <f t="shared" si="1"/>
        <v>5</v>
      </c>
      <c r="D6" s="7">
        <f t="shared" si="2"/>
        <v>4946</v>
      </c>
      <c r="E6" s="23" t="s">
        <v>119</v>
      </c>
      <c r="F6" s="12" t="s">
        <v>114</v>
      </c>
      <c r="G6" s="12">
        <v>1980</v>
      </c>
      <c r="H6" s="23" t="s">
        <v>120</v>
      </c>
      <c r="K6" s="38">
        <v>1000</v>
      </c>
      <c r="N6" s="12"/>
      <c r="R6" s="1">
        <v>1000</v>
      </c>
      <c r="T6" s="38">
        <v>988</v>
      </c>
      <c r="U6" s="38">
        <v>1000</v>
      </c>
      <c r="AB6" s="37">
        <v>958</v>
      </c>
      <c r="AC6" s="12"/>
      <c r="AL6" s="12"/>
      <c r="AM6" s="38"/>
      <c r="AN6" s="38"/>
      <c r="AO6" s="12"/>
      <c r="AP6" s="38"/>
      <c r="AT6" s="41"/>
    </row>
    <row r="7" spans="1:46" s="1" customFormat="1" ht="13.5" customHeight="1">
      <c r="A7" s="1">
        <v>76</v>
      </c>
      <c r="B7" s="7">
        <f t="shared" si="0"/>
        <v>1448</v>
      </c>
      <c r="C7" s="9">
        <f t="shared" si="1"/>
        <v>5</v>
      </c>
      <c r="D7" s="7">
        <f t="shared" si="2"/>
        <v>1448</v>
      </c>
      <c r="E7" s="19" t="s">
        <v>163</v>
      </c>
      <c r="F7" s="21" t="s">
        <v>164</v>
      </c>
      <c r="G7" s="19">
        <v>1953</v>
      </c>
      <c r="H7" s="19" t="s">
        <v>22</v>
      </c>
      <c r="J7" s="38">
        <v>293</v>
      </c>
      <c r="L7" s="38">
        <v>277</v>
      </c>
      <c r="N7" s="15">
        <v>195</v>
      </c>
      <c r="T7" s="38">
        <v>304</v>
      </c>
      <c r="X7" s="38">
        <v>379</v>
      </c>
      <c r="AC7" s="12"/>
      <c r="AL7" s="12"/>
      <c r="AO7" s="12"/>
      <c r="AT7" s="41"/>
    </row>
    <row r="8" spans="1:46" s="1" customFormat="1" ht="13.5" customHeight="1">
      <c r="A8" s="1">
        <v>65</v>
      </c>
      <c r="B8" s="7">
        <f t="shared" si="0"/>
        <v>2811</v>
      </c>
      <c r="C8" s="9">
        <f t="shared" si="1"/>
        <v>5</v>
      </c>
      <c r="D8" s="7">
        <f t="shared" si="2"/>
        <v>2811</v>
      </c>
      <c r="E8" s="23" t="s">
        <v>150</v>
      </c>
      <c r="F8" s="12" t="s">
        <v>122</v>
      </c>
      <c r="G8" s="12">
        <v>1980</v>
      </c>
      <c r="H8" s="23" t="s">
        <v>29</v>
      </c>
      <c r="K8" s="38">
        <v>660</v>
      </c>
      <c r="N8" s="12"/>
      <c r="U8" s="38">
        <v>433</v>
      </c>
      <c r="V8" s="38">
        <v>579</v>
      </c>
      <c r="Y8" s="1">
        <v>765</v>
      </c>
      <c r="AB8" s="37">
        <v>374</v>
      </c>
      <c r="AC8" s="12"/>
      <c r="AL8" s="12"/>
      <c r="AO8" s="12"/>
      <c r="AT8" s="41"/>
    </row>
    <row r="9" spans="1:46" s="1" customFormat="1" ht="13.5" customHeight="1">
      <c r="A9" s="1">
        <v>61</v>
      </c>
      <c r="B9" s="7">
        <f t="shared" si="0"/>
        <v>3228</v>
      </c>
      <c r="C9" s="9">
        <f t="shared" si="1"/>
        <v>5</v>
      </c>
      <c r="D9" s="7">
        <f t="shared" si="2"/>
        <v>3228</v>
      </c>
      <c r="E9" s="19" t="s">
        <v>158</v>
      </c>
      <c r="F9" s="21" t="s">
        <v>167</v>
      </c>
      <c r="G9" s="19">
        <v>1980</v>
      </c>
      <c r="H9" s="20"/>
      <c r="N9" s="12"/>
      <c r="R9" s="1">
        <v>528</v>
      </c>
      <c r="T9" s="38">
        <v>544</v>
      </c>
      <c r="W9" s="38">
        <v>696</v>
      </c>
      <c r="X9" s="38">
        <v>655</v>
      </c>
      <c r="AC9" s="12">
        <v>805</v>
      </c>
      <c r="AJ9" s="38"/>
      <c r="AL9" s="12"/>
      <c r="AO9" s="12"/>
      <c r="AT9" s="41"/>
    </row>
    <row r="10" spans="1:46" s="1" customFormat="1" ht="13.5" customHeight="1">
      <c r="A10" s="38"/>
      <c r="B10" s="7">
        <f t="shared" si="0"/>
        <v>407.360000000001</v>
      </c>
      <c r="C10" s="9">
        <f t="shared" si="1"/>
        <v>1</v>
      </c>
      <c r="D10" s="7">
        <f t="shared" si="2"/>
        <v>407.360000000001</v>
      </c>
      <c r="E10" s="12" t="s">
        <v>290</v>
      </c>
      <c r="F10" s="17" t="s">
        <v>291</v>
      </c>
      <c r="G10" s="17">
        <v>1971</v>
      </c>
      <c r="H10" s="17"/>
      <c r="N10" s="12"/>
      <c r="AC10" s="12"/>
      <c r="AL10" s="12"/>
      <c r="AO10" s="12">
        <v>407.360000000001</v>
      </c>
      <c r="AT10" s="41"/>
    </row>
    <row r="11" spans="1:46" s="1" customFormat="1" ht="13.5" customHeight="1">
      <c r="A11" s="38"/>
      <c r="B11" s="7">
        <f t="shared" si="0"/>
        <v>749.98</v>
      </c>
      <c r="C11" s="9">
        <f t="shared" si="1"/>
        <v>1</v>
      </c>
      <c r="D11" s="7">
        <f t="shared" si="2"/>
        <v>749.98</v>
      </c>
      <c r="E11" s="12" t="s">
        <v>236</v>
      </c>
      <c r="F11" s="17" t="s">
        <v>237</v>
      </c>
      <c r="G11" s="17">
        <v>1966</v>
      </c>
      <c r="H11" s="17" t="s">
        <v>238</v>
      </c>
      <c r="N11" s="12"/>
      <c r="AC11" s="12"/>
      <c r="AL11" s="12"/>
      <c r="AO11" s="53">
        <v>749.98</v>
      </c>
      <c r="AT11" s="41"/>
    </row>
    <row r="12" spans="1:46" s="1" customFormat="1" ht="13.5" customHeight="1">
      <c r="A12" s="38"/>
      <c r="B12" s="7">
        <f t="shared" si="0"/>
        <v>370.320000000001</v>
      </c>
      <c r="C12" s="9">
        <f t="shared" si="1"/>
        <v>1</v>
      </c>
      <c r="D12" s="7">
        <f t="shared" si="2"/>
        <v>370.320000000001</v>
      </c>
      <c r="E12" s="12" t="s">
        <v>292</v>
      </c>
      <c r="F12" s="17" t="s">
        <v>293</v>
      </c>
      <c r="G12" s="17">
        <v>1971</v>
      </c>
      <c r="H12" s="17"/>
      <c r="N12" s="12"/>
      <c r="AC12" s="12"/>
      <c r="AL12" s="12"/>
      <c r="AO12" s="12">
        <v>370.320000000001</v>
      </c>
      <c r="AT12" s="41"/>
    </row>
    <row r="13" spans="1:46" s="1" customFormat="1" ht="13.5" customHeight="1">
      <c r="A13" s="38"/>
      <c r="B13" s="7">
        <f t="shared" si="0"/>
        <v>724</v>
      </c>
      <c r="C13" s="9">
        <f t="shared" si="1"/>
        <v>1</v>
      </c>
      <c r="D13" s="7">
        <f t="shared" si="2"/>
        <v>724</v>
      </c>
      <c r="E13" s="12" t="s">
        <v>259</v>
      </c>
      <c r="F13" s="17" t="s">
        <v>260</v>
      </c>
      <c r="G13" s="17">
        <v>1973</v>
      </c>
      <c r="H13" s="17" t="s">
        <v>25</v>
      </c>
      <c r="N13" s="12"/>
      <c r="AC13" s="12"/>
      <c r="AL13" s="12"/>
      <c r="AO13" s="15">
        <v>724</v>
      </c>
      <c r="AT13" s="41"/>
    </row>
    <row r="14" spans="1:46" s="1" customFormat="1" ht="13.5" customHeight="1">
      <c r="A14" s="38"/>
      <c r="B14" s="7">
        <f t="shared" si="0"/>
        <v>103</v>
      </c>
      <c r="C14" s="9">
        <f t="shared" si="1"/>
        <v>1</v>
      </c>
      <c r="D14" s="7">
        <f t="shared" si="2"/>
        <v>103</v>
      </c>
      <c r="E14" s="12" t="s">
        <v>281</v>
      </c>
      <c r="F14" s="17" t="s">
        <v>282</v>
      </c>
      <c r="G14" s="17">
        <v>1972</v>
      </c>
      <c r="H14" s="17" t="s">
        <v>280</v>
      </c>
      <c r="N14" s="12"/>
      <c r="AC14" s="12"/>
      <c r="AL14" s="12"/>
      <c r="AO14" s="15">
        <v>103</v>
      </c>
      <c r="AT14" s="41"/>
    </row>
    <row r="15" spans="1:46" s="1" customFormat="1" ht="13.5" customHeight="1">
      <c r="A15" s="38"/>
      <c r="B15" s="7">
        <f t="shared" si="0"/>
        <v>241</v>
      </c>
      <c r="C15" s="9">
        <f t="shared" si="1"/>
        <v>1</v>
      </c>
      <c r="D15" s="7">
        <f t="shared" si="2"/>
        <v>241</v>
      </c>
      <c r="E15" s="12" t="s">
        <v>274</v>
      </c>
      <c r="F15" s="17" t="s">
        <v>275</v>
      </c>
      <c r="G15" s="17">
        <v>1988</v>
      </c>
      <c r="H15" s="17" t="s">
        <v>268</v>
      </c>
      <c r="N15" s="12"/>
      <c r="AC15" s="12"/>
      <c r="AL15" s="12"/>
      <c r="AO15" s="15">
        <v>241</v>
      </c>
      <c r="AT15" s="41"/>
    </row>
    <row r="16" spans="1:46" s="1" customFormat="1" ht="13.5" customHeight="1">
      <c r="A16" s="38"/>
      <c r="B16" s="7">
        <f t="shared" si="0"/>
        <v>206.5</v>
      </c>
      <c r="C16" s="9">
        <f t="shared" si="1"/>
        <v>1</v>
      </c>
      <c r="D16" s="7">
        <f t="shared" si="2"/>
        <v>206.5</v>
      </c>
      <c r="E16" s="12" t="s">
        <v>276</v>
      </c>
      <c r="F16" s="17" t="s">
        <v>277</v>
      </c>
      <c r="G16" s="17">
        <v>1994</v>
      </c>
      <c r="H16" s="17"/>
      <c r="N16" s="12"/>
      <c r="AC16" s="12"/>
      <c r="AL16" s="12"/>
      <c r="AO16" s="15">
        <v>206.5</v>
      </c>
      <c r="AT16" s="41"/>
    </row>
    <row r="17" spans="1:46" s="1" customFormat="1" ht="13.5" customHeight="1">
      <c r="A17" s="38"/>
      <c r="B17" s="7">
        <f t="shared" si="0"/>
        <v>655</v>
      </c>
      <c r="C17" s="9">
        <f t="shared" si="1"/>
        <v>1</v>
      </c>
      <c r="D17" s="7">
        <f t="shared" si="2"/>
        <v>655</v>
      </c>
      <c r="E17" s="12" t="s">
        <v>261</v>
      </c>
      <c r="F17" s="17" t="s">
        <v>262</v>
      </c>
      <c r="G17" s="17">
        <v>1970</v>
      </c>
      <c r="H17" s="17" t="s">
        <v>30</v>
      </c>
      <c r="N17" s="12"/>
      <c r="AC17" s="12"/>
      <c r="AL17" s="12"/>
      <c r="AO17" s="15">
        <v>655</v>
      </c>
      <c r="AT17" s="41"/>
    </row>
    <row r="18" spans="1:46" s="1" customFormat="1" ht="13.5" customHeight="1">
      <c r="A18" s="38"/>
      <c r="B18" s="7">
        <f t="shared" si="0"/>
        <v>111.040000000001</v>
      </c>
      <c r="C18" s="9">
        <f t="shared" si="1"/>
        <v>1</v>
      </c>
      <c r="D18" s="7">
        <f t="shared" si="2"/>
        <v>111.040000000001</v>
      </c>
      <c r="E18" s="12" t="s">
        <v>306</v>
      </c>
      <c r="F18" s="17" t="s">
        <v>307</v>
      </c>
      <c r="G18" s="17">
        <v>1973</v>
      </c>
      <c r="H18" s="17"/>
      <c r="N18" s="12"/>
      <c r="AC18" s="12"/>
      <c r="AL18" s="15"/>
      <c r="AO18" s="12">
        <v>111.040000000001</v>
      </c>
      <c r="AT18" s="41"/>
    </row>
    <row r="19" spans="1:46" s="1" customFormat="1" ht="13.5" customHeight="1">
      <c r="A19" s="38"/>
      <c r="B19" s="7">
        <f t="shared" si="0"/>
        <v>333.28</v>
      </c>
      <c r="C19" s="9">
        <f t="shared" si="1"/>
        <v>1</v>
      </c>
      <c r="D19" s="7">
        <f t="shared" si="2"/>
        <v>333.28</v>
      </c>
      <c r="E19" s="12" t="s">
        <v>245</v>
      </c>
      <c r="F19" s="17" t="s">
        <v>246</v>
      </c>
      <c r="G19" s="17">
        <v>1968</v>
      </c>
      <c r="H19" s="17" t="s">
        <v>235</v>
      </c>
      <c r="N19" s="12"/>
      <c r="AC19" s="12"/>
      <c r="AL19" s="12"/>
      <c r="AO19" s="53">
        <v>333.28</v>
      </c>
      <c r="AT19" s="41"/>
    </row>
    <row r="20" spans="1:46" s="1" customFormat="1" ht="13.5" customHeight="1">
      <c r="A20" s="38"/>
      <c r="B20" s="7">
        <f t="shared" si="0"/>
        <v>666.64</v>
      </c>
      <c r="C20" s="9">
        <f t="shared" si="1"/>
        <v>1</v>
      </c>
      <c r="D20" s="7">
        <f t="shared" si="2"/>
        <v>666.64</v>
      </c>
      <c r="E20" s="12" t="s">
        <v>239</v>
      </c>
      <c r="F20" s="17" t="s">
        <v>240</v>
      </c>
      <c r="G20" s="17">
        <v>1976</v>
      </c>
      <c r="H20" s="17"/>
      <c r="N20" s="12"/>
      <c r="AC20" s="12"/>
      <c r="AL20" s="12"/>
      <c r="AO20" s="53">
        <v>666.64</v>
      </c>
      <c r="AT20" s="41"/>
    </row>
    <row r="21" spans="1:46" s="1" customFormat="1" ht="13.5" customHeight="1">
      <c r="A21" s="38"/>
      <c r="B21" s="7">
        <f t="shared" si="0"/>
        <v>666.64</v>
      </c>
      <c r="C21" s="9">
        <f t="shared" si="1"/>
        <v>1</v>
      </c>
      <c r="D21" s="7">
        <f t="shared" si="2"/>
        <v>666.64</v>
      </c>
      <c r="E21" s="12" t="s">
        <v>286</v>
      </c>
      <c r="F21" s="17" t="s">
        <v>287</v>
      </c>
      <c r="G21" s="17">
        <v>1990</v>
      </c>
      <c r="H21" s="17"/>
      <c r="N21" s="12"/>
      <c r="AC21" s="12"/>
      <c r="AL21" s="12"/>
      <c r="AO21" s="12">
        <v>666.64</v>
      </c>
      <c r="AT21" s="41"/>
    </row>
    <row r="22" spans="1:46" s="1" customFormat="1" ht="13.5" customHeight="1">
      <c r="A22" s="38"/>
      <c r="B22" s="7">
        <f t="shared" si="0"/>
        <v>185.120000000001</v>
      </c>
      <c r="C22" s="9">
        <f t="shared" si="1"/>
        <v>1</v>
      </c>
      <c r="D22" s="7">
        <f t="shared" si="2"/>
        <v>185.120000000001</v>
      </c>
      <c r="E22" s="12" t="s">
        <v>302</v>
      </c>
      <c r="F22" s="17" t="s">
        <v>303</v>
      </c>
      <c r="G22" s="17">
        <v>1984</v>
      </c>
      <c r="H22" s="17"/>
      <c r="N22" s="12"/>
      <c r="AC22" s="12"/>
      <c r="AL22" s="12"/>
      <c r="AO22" s="12">
        <v>185.120000000001</v>
      </c>
      <c r="AT22" s="41"/>
    </row>
    <row r="23" spans="1:46" s="1" customFormat="1" ht="13.5" customHeight="1">
      <c r="A23" s="38"/>
      <c r="B23" s="7">
        <f t="shared" si="0"/>
        <v>925.92</v>
      </c>
      <c r="C23" s="9">
        <f t="shared" si="1"/>
        <v>1</v>
      </c>
      <c r="D23" s="7">
        <f t="shared" si="2"/>
        <v>925.92</v>
      </c>
      <c r="E23" s="12" t="s">
        <v>285</v>
      </c>
      <c r="F23" s="17" t="s">
        <v>97</v>
      </c>
      <c r="G23" s="17">
        <v>1971</v>
      </c>
      <c r="H23" s="17" t="s">
        <v>105</v>
      </c>
      <c r="N23" s="12"/>
      <c r="AC23" s="12"/>
      <c r="AL23" s="12"/>
      <c r="AO23" s="12">
        <v>925.92</v>
      </c>
      <c r="AT23" s="41"/>
    </row>
    <row r="24" spans="1:46" s="1" customFormat="1" ht="13.5" customHeight="1">
      <c r="A24" s="38"/>
      <c r="B24" s="7">
        <f t="shared" si="0"/>
        <v>583.3</v>
      </c>
      <c r="C24" s="9">
        <f t="shared" si="1"/>
        <v>1</v>
      </c>
      <c r="D24" s="7">
        <f t="shared" si="2"/>
        <v>583.3</v>
      </c>
      <c r="E24" s="12" t="s">
        <v>241</v>
      </c>
      <c r="F24" s="17" t="s">
        <v>242</v>
      </c>
      <c r="G24" s="17">
        <v>1991</v>
      </c>
      <c r="H24" s="17"/>
      <c r="N24" s="12"/>
      <c r="AC24" s="12"/>
      <c r="AL24" s="12"/>
      <c r="AO24" s="53">
        <v>583.3</v>
      </c>
      <c r="AT24" s="41"/>
    </row>
    <row r="25" spans="1:46" s="1" customFormat="1" ht="13.5" customHeight="1">
      <c r="A25" s="38"/>
      <c r="B25" s="7">
        <f t="shared" si="0"/>
        <v>862</v>
      </c>
      <c r="C25" s="9">
        <f t="shared" si="1"/>
        <v>1</v>
      </c>
      <c r="D25" s="7">
        <f t="shared" si="2"/>
        <v>862</v>
      </c>
      <c r="E25" s="12" t="s">
        <v>254</v>
      </c>
      <c r="F25" s="17" t="s">
        <v>255</v>
      </c>
      <c r="G25" s="17">
        <v>1966</v>
      </c>
      <c r="H25" s="17" t="s">
        <v>31</v>
      </c>
      <c r="N25" s="12"/>
      <c r="AC25" s="12"/>
      <c r="AL25" s="12"/>
      <c r="AO25" s="15">
        <v>862</v>
      </c>
      <c r="AT25" s="41"/>
    </row>
    <row r="26" spans="1:46" s="1" customFormat="1" ht="13.5" customHeight="1">
      <c r="A26" s="38"/>
      <c r="B26" s="7">
        <f t="shared" si="0"/>
        <v>296.240000000001</v>
      </c>
      <c r="C26" s="9">
        <f t="shared" si="1"/>
        <v>1</v>
      </c>
      <c r="D26" s="7">
        <f t="shared" si="2"/>
        <v>296.240000000001</v>
      </c>
      <c r="E26" s="12" t="s">
        <v>294</v>
      </c>
      <c r="F26" s="17" t="s">
        <v>296</v>
      </c>
      <c r="G26" s="17">
        <v>1978</v>
      </c>
      <c r="H26" s="17" t="s">
        <v>295</v>
      </c>
      <c r="N26" s="12"/>
      <c r="AC26" s="12"/>
      <c r="AL26" s="12"/>
      <c r="AO26" s="12">
        <v>296.240000000001</v>
      </c>
      <c r="AT26" s="41"/>
    </row>
    <row r="27" spans="1:46" s="1" customFormat="1" ht="13.5" customHeight="1">
      <c r="A27" s="38"/>
      <c r="B27" s="7">
        <f t="shared" si="0"/>
        <v>413.5</v>
      </c>
      <c r="C27" s="9">
        <f t="shared" si="1"/>
        <v>1</v>
      </c>
      <c r="D27" s="7">
        <f t="shared" si="2"/>
        <v>413.5</v>
      </c>
      <c r="E27" s="12" t="s">
        <v>266</v>
      </c>
      <c r="F27" s="17" t="s">
        <v>267</v>
      </c>
      <c r="G27" s="17">
        <v>1987</v>
      </c>
      <c r="H27" s="17" t="s">
        <v>268</v>
      </c>
      <c r="N27" s="12"/>
      <c r="AC27" s="12"/>
      <c r="AL27" s="12"/>
      <c r="AO27" s="15">
        <v>413.5</v>
      </c>
      <c r="AT27" s="41"/>
    </row>
    <row r="28" spans="1:46" s="1" customFormat="1" ht="13.5" customHeight="1">
      <c r="A28" s="38"/>
      <c r="B28" s="7">
        <f t="shared" si="0"/>
        <v>36.9600000000009</v>
      </c>
      <c r="C28" s="9">
        <f t="shared" si="1"/>
        <v>1</v>
      </c>
      <c r="D28" s="7">
        <f t="shared" si="2"/>
        <v>36.9600000000009</v>
      </c>
      <c r="E28" s="12" t="s">
        <v>311</v>
      </c>
      <c r="F28" s="17" t="s">
        <v>312</v>
      </c>
      <c r="G28" s="17">
        <v>1982</v>
      </c>
      <c r="H28" s="17" t="s">
        <v>313</v>
      </c>
      <c r="N28" s="12"/>
      <c r="AC28" s="12"/>
      <c r="AJ28" s="38"/>
      <c r="AL28" s="12"/>
      <c r="AO28" s="12">
        <v>36.9600000000009</v>
      </c>
      <c r="AT28" s="41"/>
    </row>
    <row r="29" spans="1:46" s="1" customFormat="1" ht="13.5" customHeight="1">
      <c r="A29" s="38"/>
      <c r="B29" s="7">
        <f t="shared" si="0"/>
        <v>482.5</v>
      </c>
      <c r="C29" s="9">
        <f t="shared" si="1"/>
        <v>1</v>
      </c>
      <c r="D29" s="7">
        <f t="shared" si="2"/>
        <v>482.5</v>
      </c>
      <c r="E29" s="12" t="s">
        <v>264</v>
      </c>
      <c r="F29" s="17" t="s">
        <v>265</v>
      </c>
      <c r="G29" s="17">
        <v>1980</v>
      </c>
      <c r="H29" s="17"/>
      <c r="N29" s="12"/>
      <c r="AC29" s="12"/>
      <c r="AL29" s="12"/>
      <c r="AO29" s="15">
        <v>482.5</v>
      </c>
      <c r="AT29" s="41"/>
    </row>
    <row r="30" spans="1:46" s="1" customFormat="1" ht="13.5" customHeight="1">
      <c r="A30" s="38"/>
      <c r="B30" s="7">
        <f t="shared" si="0"/>
        <v>166.6</v>
      </c>
      <c r="C30" s="9">
        <f t="shared" si="1"/>
        <v>1</v>
      </c>
      <c r="D30" s="7">
        <f t="shared" si="2"/>
        <v>166.6</v>
      </c>
      <c r="E30" s="12" t="s">
        <v>249</v>
      </c>
      <c r="F30" s="17" t="s">
        <v>250</v>
      </c>
      <c r="G30" s="17">
        <v>1985</v>
      </c>
      <c r="H30" s="17"/>
      <c r="N30" s="12"/>
      <c r="AC30" s="12"/>
      <c r="AL30" s="12"/>
      <c r="AO30" s="53">
        <v>166.6</v>
      </c>
      <c r="AT30" s="41"/>
    </row>
    <row r="31" spans="1:46" s="1" customFormat="1" ht="13.5" customHeight="1">
      <c r="A31" s="38"/>
      <c r="B31" s="7">
        <f t="shared" si="0"/>
        <v>74.000000000001</v>
      </c>
      <c r="C31" s="9">
        <f t="shared" si="1"/>
        <v>1</v>
      </c>
      <c r="D31" s="7">
        <f t="shared" si="2"/>
        <v>74.000000000001</v>
      </c>
      <c r="E31" s="12" t="s">
        <v>308</v>
      </c>
      <c r="F31" s="17" t="s">
        <v>309</v>
      </c>
      <c r="G31" s="17">
        <v>1983</v>
      </c>
      <c r="H31" s="17" t="s">
        <v>310</v>
      </c>
      <c r="N31" s="12"/>
      <c r="AC31" s="12"/>
      <c r="AJ31" s="38"/>
      <c r="AL31" s="15"/>
      <c r="AO31" s="12">
        <v>74.000000000001</v>
      </c>
      <c r="AT31" s="41"/>
    </row>
    <row r="32" spans="1:46" s="1" customFormat="1" ht="13.5" customHeight="1">
      <c r="A32" s="38"/>
      <c r="B32" s="7">
        <f t="shared" si="0"/>
        <v>222.160000000001</v>
      </c>
      <c r="C32" s="9">
        <f t="shared" si="1"/>
        <v>1</v>
      </c>
      <c r="D32" s="7">
        <f t="shared" si="2"/>
        <v>222.160000000001</v>
      </c>
      <c r="E32" s="12" t="s">
        <v>300</v>
      </c>
      <c r="F32" s="17" t="s">
        <v>301</v>
      </c>
      <c r="G32" s="17">
        <v>1987</v>
      </c>
      <c r="H32" s="17" t="s">
        <v>268</v>
      </c>
      <c r="N32" s="12"/>
      <c r="AC32" s="12"/>
      <c r="AL32" s="12"/>
      <c r="AM32" s="38"/>
      <c r="AN32" s="38"/>
      <c r="AO32" s="12">
        <v>222.160000000001</v>
      </c>
      <c r="AT32" s="41"/>
    </row>
    <row r="33" spans="1:46" s="1" customFormat="1" ht="13.5" customHeight="1">
      <c r="A33" s="38"/>
      <c r="B33" s="7">
        <f t="shared" si="0"/>
        <v>68.5</v>
      </c>
      <c r="C33" s="9">
        <f t="shared" si="1"/>
        <v>1</v>
      </c>
      <c r="D33" s="7">
        <f t="shared" si="2"/>
        <v>68.5</v>
      </c>
      <c r="E33" s="12" t="s">
        <v>283</v>
      </c>
      <c r="F33" s="17" t="s">
        <v>284</v>
      </c>
      <c r="G33" s="17">
        <v>1960</v>
      </c>
      <c r="H33" s="17"/>
      <c r="N33" s="12"/>
      <c r="AC33" s="12"/>
      <c r="AL33" s="12"/>
      <c r="AO33" s="15">
        <v>68.5</v>
      </c>
      <c r="AT33" s="41"/>
    </row>
    <row r="34" spans="1:46" s="1" customFormat="1" ht="13.5" customHeight="1">
      <c r="A34" s="38"/>
      <c r="B34" s="7">
        <f t="shared" si="0"/>
        <v>629.6</v>
      </c>
      <c r="C34" s="9">
        <f t="shared" si="1"/>
        <v>1</v>
      </c>
      <c r="D34" s="7">
        <f t="shared" si="2"/>
        <v>629.6</v>
      </c>
      <c r="E34" s="12" t="s">
        <v>288</v>
      </c>
      <c r="F34" s="17" t="s">
        <v>289</v>
      </c>
      <c r="G34" s="17">
        <v>1975</v>
      </c>
      <c r="H34" s="17"/>
      <c r="N34" s="12"/>
      <c r="AC34" s="12"/>
      <c r="AL34" s="12"/>
      <c r="AO34" s="12">
        <v>629.6</v>
      </c>
      <c r="AT34" s="41"/>
    </row>
    <row r="35" spans="1:46" s="1" customFormat="1" ht="13.5" customHeight="1">
      <c r="A35" s="38"/>
      <c r="B35" s="7">
        <f t="shared" si="0"/>
        <v>275.5</v>
      </c>
      <c r="C35" s="9">
        <f t="shared" si="1"/>
        <v>1</v>
      </c>
      <c r="D35" s="7">
        <f t="shared" si="2"/>
        <v>275.5</v>
      </c>
      <c r="E35" s="12" t="s">
        <v>272</v>
      </c>
      <c r="F35" s="17" t="s">
        <v>73</v>
      </c>
      <c r="G35" s="17">
        <v>1948</v>
      </c>
      <c r="H35" s="17" t="s">
        <v>273</v>
      </c>
      <c r="N35" s="12"/>
      <c r="AC35" s="12"/>
      <c r="AL35" s="12"/>
      <c r="AO35" s="15">
        <v>275.5</v>
      </c>
      <c r="AT35" s="41"/>
    </row>
    <row r="36" spans="1:46" s="1" customFormat="1" ht="13.5" customHeight="1">
      <c r="A36" s="38"/>
      <c r="B36" s="7">
        <f t="shared" si="0"/>
        <v>620.5</v>
      </c>
      <c r="C36" s="9">
        <f t="shared" si="1"/>
        <v>1</v>
      </c>
      <c r="D36" s="7">
        <f t="shared" si="2"/>
        <v>620.5</v>
      </c>
      <c r="E36" s="12" t="s">
        <v>263</v>
      </c>
      <c r="F36" s="17" t="s">
        <v>260</v>
      </c>
      <c r="G36" s="17">
        <v>1966</v>
      </c>
      <c r="H36" s="17" t="s">
        <v>31</v>
      </c>
      <c r="N36" s="12"/>
      <c r="AC36" s="12"/>
      <c r="AL36" s="12"/>
      <c r="AO36" s="15">
        <v>620.5</v>
      </c>
      <c r="AT36" s="41"/>
    </row>
    <row r="37" spans="1:46" s="1" customFormat="1" ht="13.5" customHeight="1">
      <c r="A37" s="38"/>
      <c r="B37" s="7">
        <f t="shared" si="0"/>
        <v>793</v>
      </c>
      <c r="C37" s="9">
        <f t="shared" si="1"/>
        <v>1</v>
      </c>
      <c r="D37" s="7">
        <f t="shared" si="2"/>
        <v>793</v>
      </c>
      <c r="E37" s="12" t="s">
        <v>257</v>
      </c>
      <c r="F37" s="17" t="s">
        <v>258</v>
      </c>
      <c r="G37" s="17">
        <v>1959</v>
      </c>
      <c r="H37" s="17" t="s">
        <v>30</v>
      </c>
      <c r="N37" s="12"/>
      <c r="AC37" s="12"/>
      <c r="AL37" s="12"/>
      <c r="AO37" s="15">
        <v>793</v>
      </c>
      <c r="AT37" s="41"/>
    </row>
    <row r="38" spans="1:46" s="1" customFormat="1" ht="13.5" customHeight="1">
      <c r="A38" s="38"/>
      <c r="B38" s="7">
        <f t="shared" si="0"/>
        <v>172</v>
      </c>
      <c r="C38" s="9">
        <f t="shared" si="1"/>
        <v>1</v>
      </c>
      <c r="D38" s="7">
        <f t="shared" si="2"/>
        <v>172</v>
      </c>
      <c r="E38" s="12" t="s">
        <v>278</v>
      </c>
      <c r="F38" s="17" t="s">
        <v>279</v>
      </c>
      <c r="G38" s="17">
        <v>1993</v>
      </c>
      <c r="H38" s="17" t="s">
        <v>280</v>
      </c>
      <c r="N38" s="12"/>
      <c r="AC38" s="12"/>
      <c r="AL38" s="12"/>
      <c r="AO38" s="15">
        <v>172</v>
      </c>
      <c r="AT38" s="41"/>
    </row>
    <row r="39" spans="1:46" s="1" customFormat="1" ht="13.5" customHeight="1">
      <c r="A39" s="38"/>
      <c r="B39" s="7">
        <f t="shared" si="0"/>
        <v>249.94</v>
      </c>
      <c r="C39" s="9">
        <f t="shared" si="1"/>
        <v>1</v>
      </c>
      <c r="D39" s="7">
        <f t="shared" si="2"/>
        <v>249.94</v>
      </c>
      <c r="E39" s="12" t="s">
        <v>247</v>
      </c>
      <c r="F39" s="17" t="s">
        <v>248</v>
      </c>
      <c r="G39" s="17">
        <v>1981</v>
      </c>
      <c r="H39" s="17"/>
      <c r="N39" s="12"/>
      <c r="AC39" s="12"/>
      <c r="AL39" s="12"/>
      <c r="AO39" s="53">
        <v>249.94</v>
      </c>
      <c r="AT39" s="41"/>
    </row>
    <row r="40" spans="1:46" s="1" customFormat="1" ht="13.5" customHeight="1">
      <c r="A40" s="38"/>
      <c r="B40" s="7">
        <f t="shared" si="0"/>
        <v>310</v>
      </c>
      <c r="C40" s="9">
        <f t="shared" si="1"/>
        <v>1</v>
      </c>
      <c r="D40" s="7">
        <f t="shared" si="2"/>
        <v>310</v>
      </c>
      <c r="E40" s="12" t="s">
        <v>270</v>
      </c>
      <c r="F40" s="17" t="s">
        <v>258</v>
      </c>
      <c r="G40" s="17">
        <v>1961</v>
      </c>
      <c r="H40" s="17" t="s">
        <v>271</v>
      </c>
      <c r="N40" s="12"/>
      <c r="AC40" s="12"/>
      <c r="AL40" s="12"/>
      <c r="AO40" s="15">
        <v>310</v>
      </c>
      <c r="AT40" s="41"/>
    </row>
    <row r="41" spans="1:46" s="1" customFormat="1" ht="13.5" customHeight="1">
      <c r="A41" s="38"/>
      <c r="B41" s="7">
        <f t="shared" si="0"/>
        <v>148.080000000001</v>
      </c>
      <c r="C41" s="9">
        <f t="shared" si="1"/>
        <v>1</v>
      </c>
      <c r="D41" s="7">
        <f t="shared" si="2"/>
        <v>148.080000000001</v>
      </c>
      <c r="E41" s="12" t="s">
        <v>304</v>
      </c>
      <c r="F41" s="17" t="s">
        <v>305</v>
      </c>
      <c r="G41" s="17">
        <v>1976</v>
      </c>
      <c r="H41" s="17" t="s">
        <v>299</v>
      </c>
      <c r="N41" s="12"/>
      <c r="AC41" s="12"/>
      <c r="AJ41" s="38"/>
      <c r="AL41" s="12"/>
      <c r="AO41" s="12">
        <v>148.080000000001</v>
      </c>
      <c r="AT41" s="41"/>
    </row>
    <row r="42" spans="1:46" s="1" customFormat="1" ht="13.5" customHeight="1">
      <c r="A42" s="38"/>
      <c r="B42" s="7">
        <f t="shared" si="0"/>
        <v>931</v>
      </c>
      <c r="C42" s="9">
        <f t="shared" si="1"/>
        <v>1</v>
      </c>
      <c r="D42" s="7">
        <f t="shared" si="2"/>
        <v>931</v>
      </c>
      <c r="E42" s="12" t="s">
        <v>251</v>
      </c>
      <c r="F42" s="17" t="s">
        <v>76</v>
      </c>
      <c r="G42" s="17">
        <v>1976</v>
      </c>
      <c r="H42" s="17"/>
      <c r="N42" s="12"/>
      <c r="AC42" s="12"/>
      <c r="AL42" s="12"/>
      <c r="AO42" s="15">
        <v>931</v>
      </c>
      <c r="AT42" s="41"/>
    </row>
    <row r="43" spans="1:46" s="1" customFormat="1" ht="13.5" customHeight="1">
      <c r="A43" s="38"/>
      <c r="B43" s="7">
        <f t="shared" si="0"/>
        <v>416.62</v>
      </c>
      <c r="C43" s="9">
        <f t="shared" si="1"/>
        <v>1</v>
      </c>
      <c r="D43" s="7">
        <f t="shared" si="2"/>
        <v>416.62</v>
      </c>
      <c r="E43" s="12" t="s">
        <v>243</v>
      </c>
      <c r="F43" s="17" t="s">
        <v>244</v>
      </c>
      <c r="G43" s="17">
        <v>1990</v>
      </c>
      <c r="H43" s="17"/>
      <c r="N43" s="12"/>
      <c r="AC43" s="12"/>
      <c r="AL43" s="12"/>
      <c r="AO43" s="53">
        <v>416.62</v>
      </c>
      <c r="AT43" s="41"/>
    </row>
    <row r="44" spans="1:46" s="1" customFormat="1" ht="13.5" customHeight="1">
      <c r="A44" s="38"/>
      <c r="B44" s="7">
        <f t="shared" si="0"/>
        <v>827.5</v>
      </c>
      <c r="C44" s="9">
        <f t="shared" si="1"/>
        <v>1</v>
      </c>
      <c r="D44" s="7">
        <f t="shared" si="2"/>
        <v>827.5</v>
      </c>
      <c r="E44" s="12" t="s">
        <v>256</v>
      </c>
      <c r="F44" s="17" t="s">
        <v>250</v>
      </c>
      <c r="G44" s="17">
        <v>1968</v>
      </c>
      <c r="H44" s="17" t="s">
        <v>30</v>
      </c>
      <c r="N44" s="12"/>
      <c r="AC44" s="12"/>
      <c r="AL44" s="12"/>
      <c r="AO44" s="15">
        <v>827.5</v>
      </c>
      <c r="AT44" s="41"/>
    </row>
    <row r="45" spans="1:46" s="1" customFormat="1" ht="13.5" customHeight="1">
      <c r="A45" s="38"/>
      <c r="B45" s="7">
        <f t="shared" si="0"/>
        <v>259.200000000001</v>
      </c>
      <c r="C45" s="9">
        <f t="shared" si="1"/>
        <v>1</v>
      </c>
      <c r="D45" s="7">
        <f t="shared" si="2"/>
        <v>259.200000000001</v>
      </c>
      <c r="E45" s="12" t="s">
        <v>297</v>
      </c>
      <c r="F45" s="17" t="s">
        <v>298</v>
      </c>
      <c r="G45" s="17">
        <v>1987</v>
      </c>
      <c r="H45" s="17" t="s">
        <v>299</v>
      </c>
      <c r="N45" s="12"/>
      <c r="AC45" s="12"/>
      <c r="AL45" s="12"/>
      <c r="AM45" s="38"/>
      <c r="AN45" s="38"/>
      <c r="AO45" s="12">
        <v>259.200000000001</v>
      </c>
      <c r="AT45" s="41"/>
    </row>
    <row r="46" spans="1:46" s="1" customFormat="1" ht="13.5" customHeight="1">
      <c r="A46" s="38"/>
      <c r="B46" s="7">
        <f t="shared" si="0"/>
        <v>896.5</v>
      </c>
      <c r="C46" s="9">
        <f t="shared" si="1"/>
        <v>1</v>
      </c>
      <c r="D46" s="7">
        <f t="shared" si="2"/>
        <v>896.5</v>
      </c>
      <c r="E46" s="12" t="s">
        <v>252</v>
      </c>
      <c r="F46" s="17" t="s">
        <v>253</v>
      </c>
      <c r="G46" s="17">
        <v>1997</v>
      </c>
      <c r="H46" s="17"/>
      <c r="N46" s="12"/>
      <c r="AC46" s="12"/>
      <c r="AL46" s="12"/>
      <c r="AO46" s="15">
        <v>896.5</v>
      </c>
      <c r="AT46" s="41"/>
    </row>
    <row r="47" spans="1:46" s="1" customFormat="1" ht="13.5" customHeight="1">
      <c r="A47" s="38"/>
      <c r="B47" s="7">
        <f t="shared" si="0"/>
        <v>344.5</v>
      </c>
      <c r="C47" s="9">
        <f t="shared" si="1"/>
        <v>1</v>
      </c>
      <c r="D47" s="7">
        <f t="shared" si="2"/>
        <v>344.5</v>
      </c>
      <c r="E47" s="12" t="s">
        <v>269</v>
      </c>
      <c r="F47" s="17" t="s">
        <v>68</v>
      </c>
      <c r="G47" s="17">
        <v>1976</v>
      </c>
      <c r="H47" s="17" t="s">
        <v>105</v>
      </c>
      <c r="N47" s="12"/>
      <c r="AC47" s="12"/>
      <c r="AL47" s="12"/>
      <c r="AO47" s="15">
        <v>344.5</v>
      </c>
      <c r="AT47" s="41"/>
    </row>
    <row r="48" spans="1:47" s="1" customFormat="1" ht="13.5" customHeight="1">
      <c r="A48" s="1">
        <v>69</v>
      </c>
      <c r="B48" s="7">
        <f aca="true" t="shared" si="3" ref="B48:B79">SUM(I48:AV48)</f>
        <v>1047.139999999998</v>
      </c>
      <c r="C48" s="9">
        <f aca="true" t="shared" si="4" ref="C48:C79">COUNT(I48:AV48)</f>
        <v>6</v>
      </c>
      <c r="D48" s="7">
        <f aca="true" t="shared" si="5" ref="D48:D79">IF(COUNT(I48:AV48)&gt;0,LARGE(I48:AV48,1),0)+IF(COUNT(I48:AV48)&gt;1,LARGE(I48:AV48,2),0)+IF(COUNT(I48:AV48)&gt;2,LARGE(I48:AV48,3),0)+IF(COUNT(I48:AV48)&gt;3,LARGE(I48:AV48,4),0)+IF(COUNT(I48:AV48)&gt;4,LARGE(I48:AV48,5),0)+IF(COUNT(I48:AV48)&gt;5,LARGE(I48:AV48,6),0)+IF(COUNT(I48:AV48)&gt;6,LARGE(I48:AV48,7),0)+IF(COUNT(I48:AV48)&gt;7,LARGE(I48:AV48,8),0)+IF(COUNT(I48:AV48)&gt;8,LARGE(I48:AV48,9),0)+IF(COUNT(I48:AV48)&gt;9,LARGE(I48:AV48,10),0)+IF(COUNT(I48:AV48)&gt;10,LARGE(I48:AV48,11),0)+IF(COUNT(I48:AV48)&gt;11,LARGE(I48:AV48,12),0)+IF(COUNT(I48:AV48)&gt;12,LARGE(I48:AV48,13),0)+IF(COUNT(I48:AV48)&gt;13,LARGE(I48:AV48,14),0)+IF(COUNT(I48:AV48)&gt;14,LARGE(I48:AV48,15),0)+IF(COUNT(I48:AV48)&gt;15,LARGE(I48:AV48,16),0)+IF(COUNT(I48:AV48)&gt;16,LARGE(I48:AV48,17),0)+IF(COUNT(I48:AV48)&gt;17,LARGE(I48:AV48,18),0)</f>
        <v>1047.139999999998</v>
      </c>
      <c r="E48" s="12" t="s">
        <v>102</v>
      </c>
      <c r="F48" s="12" t="s">
        <v>103</v>
      </c>
      <c r="G48" s="12">
        <v>1961</v>
      </c>
      <c r="H48" s="12" t="s">
        <v>58</v>
      </c>
      <c r="J48" s="37">
        <v>125.139999999998</v>
      </c>
      <c r="K48" s="38">
        <v>80</v>
      </c>
      <c r="L48" s="38">
        <v>194</v>
      </c>
      <c r="N48" s="12"/>
      <c r="AC48" s="12"/>
      <c r="AD48" s="12"/>
      <c r="AE48" s="1">
        <v>154</v>
      </c>
      <c r="AG48" s="1">
        <v>335</v>
      </c>
      <c r="AH48" s="1">
        <v>159</v>
      </c>
      <c r="AO48" s="12"/>
      <c r="AT48"/>
      <c r="AU48" s="41"/>
    </row>
    <row r="49" spans="1:47" s="1" customFormat="1" ht="13.5" customHeight="1">
      <c r="A49" s="1">
        <v>57</v>
      </c>
      <c r="B49" s="7">
        <f t="shared" si="3"/>
        <v>3165</v>
      </c>
      <c r="C49" s="9">
        <f t="shared" si="4"/>
        <v>6</v>
      </c>
      <c r="D49" s="7">
        <f t="shared" si="5"/>
        <v>3165</v>
      </c>
      <c r="E49" s="19" t="s">
        <v>156</v>
      </c>
      <c r="F49" s="21" t="s">
        <v>162</v>
      </c>
      <c r="G49" s="19">
        <v>1968</v>
      </c>
      <c r="H49" s="19" t="s">
        <v>207</v>
      </c>
      <c r="N49" s="15">
        <v>361</v>
      </c>
      <c r="R49" s="1">
        <v>674</v>
      </c>
      <c r="T49" s="38">
        <v>508</v>
      </c>
      <c r="W49" s="38">
        <v>604</v>
      </c>
      <c r="AC49" s="12"/>
      <c r="AG49" s="1">
        <v>450</v>
      </c>
      <c r="AJ49" s="1">
        <v>568</v>
      </c>
      <c r="AL49" s="12"/>
      <c r="AO49" s="12"/>
      <c r="AQ49" s="38"/>
      <c r="AT49"/>
      <c r="AU49" s="41"/>
    </row>
    <row r="50" spans="1:47" s="1" customFormat="1" ht="13.5" customHeight="1">
      <c r="A50" s="1">
        <v>72</v>
      </c>
      <c r="B50" s="7">
        <f t="shared" si="3"/>
        <v>765.200000000001</v>
      </c>
      <c r="C50" s="9">
        <f t="shared" si="4"/>
        <v>6</v>
      </c>
      <c r="D50" s="7">
        <f t="shared" si="5"/>
        <v>765.200000000001</v>
      </c>
      <c r="E50" s="23" t="s">
        <v>89</v>
      </c>
      <c r="F50" s="23" t="s">
        <v>114</v>
      </c>
      <c r="G50" s="12">
        <v>1982</v>
      </c>
      <c r="H50" s="23" t="s">
        <v>22</v>
      </c>
      <c r="J50" s="38">
        <v>207</v>
      </c>
      <c r="L50" s="38">
        <v>138.200000000001</v>
      </c>
      <c r="N50" s="12"/>
      <c r="P50" s="38">
        <v>41</v>
      </c>
      <c r="S50" s="38">
        <v>80</v>
      </c>
      <c r="U50" s="38">
        <v>82</v>
      </c>
      <c r="AC50" s="12"/>
      <c r="AD50" s="12"/>
      <c r="AJ50" s="1">
        <v>217</v>
      </c>
      <c r="AO50" s="12"/>
      <c r="AT50"/>
      <c r="AU50" s="41"/>
    </row>
    <row r="51" spans="1:47" s="1" customFormat="1" ht="13.5" customHeight="1">
      <c r="A51" s="1">
        <v>33</v>
      </c>
      <c r="B51" s="7">
        <f t="shared" si="3"/>
        <v>5968</v>
      </c>
      <c r="C51" s="9">
        <f t="shared" si="4"/>
        <v>6</v>
      </c>
      <c r="D51" s="7">
        <f t="shared" si="5"/>
        <v>5968</v>
      </c>
      <c r="E51" s="12" t="s">
        <v>53</v>
      </c>
      <c r="F51" s="12" t="s">
        <v>72</v>
      </c>
      <c r="G51" s="12">
        <v>1984</v>
      </c>
      <c r="H51" s="12" t="s">
        <v>12</v>
      </c>
      <c r="I51" s="1">
        <v>1000</v>
      </c>
      <c r="J51" s="38">
        <v>1000</v>
      </c>
      <c r="M51" s="1">
        <v>990</v>
      </c>
      <c r="N51" s="12"/>
      <c r="S51" s="38">
        <v>1000</v>
      </c>
      <c r="W51" s="38"/>
      <c r="Z51" s="38"/>
      <c r="AB51" s="38"/>
      <c r="AC51" s="12"/>
      <c r="AH51" s="1">
        <v>1000</v>
      </c>
      <c r="AK51" s="1">
        <v>978</v>
      </c>
      <c r="AL51" s="12"/>
      <c r="AO51" s="12"/>
      <c r="AP51" s="38"/>
      <c r="AT51"/>
      <c r="AU51" s="41"/>
    </row>
    <row r="52" spans="1:47" s="1" customFormat="1" ht="13.5" customHeight="1">
      <c r="A52" s="1">
        <v>39</v>
      </c>
      <c r="B52" s="7">
        <f t="shared" si="3"/>
        <v>5199.02</v>
      </c>
      <c r="C52" s="9">
        <f t="shared" si="4"/>
        <v>6</v>
      </c>
      <c r="D52" s="7">
        <f t="shared" si="5"/>
        <v>5199.02</v>
      </c>
      <c r="E52" s="12" t="s">
        <v>46</v>
      </c>
      <c r="F52" s="12" t="s">
        <v>66</v>
      </c>
      <c r="G52" s="12">
        <v>1973</v>
      </c>
      <c r="H52" s="12"/>
      <c r="J52" s="37">
        <v>875.02</v>
      </c>
      <c r="N52" s="12"/>
      <c r="R52" s="1">
        <v>843</v>
      </c>
      <c r="T52" s="38">
        <v>856</v>
      </c>
      <c r="W52" s="38">
        <v>894</v>
      </c>
      <c r="X52" s="38">
        <v>931</v>
      </c>
      <c r="Z52" s="37">
        <v>800</v>
      </c>
      <c r="AC52" s="12"/>
      <c r="AD52" s="38"/>
      <c r="AG52" s="38"/>
      <c r="AL52" s="12"/>
      <c r="AO52" s="12"/>
      <c r="AT52"/>
      <c r="AU52" s="41"/>
    </row>
    <row r="53" spans="1:47" s="1" customFormat="1" ht="13.5" customHeight="1">
      <c r="A53" s="1">
        <v>64</v>
      </c>
      <c r="B53" s="7">
        <f t="shared" si="3"/>
        <v>2157.7599999999993</v>
      </c>
      <c r="C53" s="9">
        <f t="shared" si="4"/>
        <v>6</v>
      </c>
      <c r="D53" s="7">
        <f t="shared" si="5"/>
        <v>2157.7599999999993</v>
      </c>
      <c r="E53" s="12" t="s">
        <v>228</v>
      </c>
      <c r="F53" s="12" t="s">
        <v>76</v>
      </c>
      <c r="G53" s="12">
        <v>1981</v>
      </c>
      <c r="H53" s="12" t="s">
        <v>27</v>
      </c>
      <c r="J53" s="37">
        <v>416.759999999999</v>
      </c>
      <c r="N53" s="12"/>
      <c r="Z53" s="38">
        <v>680</v>
      </c>
      <c r="AB53" s="37">
        <v>41</v>
      </c>
      <c r="AC53" s="12"/>
      <c r="AD53" s="1">
        <v>191</v>
      </c>
      <c r="AE53" s="1">
        <v>173</v>
      </c>
      <c r="AG53" s="1">
        <v>656</v>
      </c>
      <c r="AL53" s="12"/>
      <c r="AO53" s="12"/>
      <c r="AT53"/>
      <c r="AU53" s="41"/>
    </row>
    <row r="54" spans="1:47" s="1" customFormat="1" ht="13.5" customHeight="1">
      <c r="A54" s="1">
        <v>46</v>
      </c>
      <c r="B54" s="7">
        <f t="shared" si="3"/>
        <v>4194.99</v>
      </c>
      <c r="C54" s="9">
        <f t="shared" si="4"/>
        <v>6</v>
      </c>
      <c r="D54" s="7">
        <f t="shared" si="5"/>
        <v>4194.99</v>
      </c>
      <c r="E54" s="12" t="s">
        <v>129</v>
      </c>
      <c r="F54" s="17" t="s">
        <v>73</v>
      </c>
      <c r="G54" s="17">
        <v>1959</v>
      </c>
      <c r="H54" s="17" t="s">
        <v>120</v>
      </c>
      <c r="K54" s="1">
        <v>688</v>
      </c>
      <c r="N54" s="12"/>
      <c r="Q54" s="1">
        <v>703.99</v>
      </c>
      <c r="T54" s="38">
        <v>412</v>
      </c>
      <c r="U54" s="1">
        <v>808</v>
      </c>
      <c r="V54" s="38"/>
      <c r="W54" s="38"/>
      <c r="Z54" s="1">
        <v>805</v>
      </c>
      <c r="AB54" s="1">
        <v>778</v>
      </c>
      <c r="AC54" s="12"/>
      <c r="AG54" s="38"/>
      <c r="AI54" s="37"/>
      <c r="AJ54" s="38"/>
      <c r="AL54" s="12"/>
      <c r="AO54" s="12"/>
      <c r="AP54" s="38"/>
      <c r="AT54"/>
      <c r="AU54" s="41"/>
    </row>
    <row r="55" spans="1:47" s="1" customFormat="1" ht="13.5" customHeight="1">
      <c r="A55" s="1">
        <v>52</v>
      </c>
      <c r="B55" s="7">
        <f t="shared" si="3"/>
        <v>3419.320000000001</v>
      </c>
      <c r="C55" s="9">
        <f t="shared" si="4"/>
        <v>6</v>
      </c>
      <c r="D55" s="7">
        <f t="shared" si="5"/>
        <v>3419.320000000001</v>
      </c>
      <c r="E55" s="10" t="s">
        <v>124</v>
      </c>
      <c r="F55" s="10" t="s">
        <v>176</v>
      </c>
      <c r="G55" s="11">
        <v>20821</v>
      </c>
      <c r="H55" s="11" t="s">
        <v>220</v>
      </c>
      <c r="I55" s="38">
        <v>417</v>
      </c>
      <c r="N55" s="15">
        <v>556.320000000001</v>
      </c>
      <c r="X55" s="1">
        <v>666</v>
      </c>
      <c r="Y55" s="1">
        <v>471</v>
      </c>
      <c r="AB55" s="1">
        <v>666</v>
      </c>
      <c r="AC55" s="12"/>
      <c r="AD55" s="38">
        <v>643</v>
      </c>
      <c r="AH55" s="38"/>
      <c r="AI55" s="38"/>
      <c r="AJ55" s="38"/>
      <c r="AL55" s="12"/>
      <c r="AO55" s="12"/>
      <c r="AT55"/>
      <c r="AU55" s="41"/>
    </row>
    <row r="56" spans="1:47" s="1" customFormat="1" ht="13.5" customHeight="1">
      <c r="A56" s="38"/>
      <c r="B56" s="7">
        <f t="shared" si="3"/>
        <v>822.129999999999</v>
      </c>
      <c r="C56" s="9">
        <f t="shared" si="4"/>
        <v>1</v>
      </c>
      <c r="D56" s="7">
        <f t="shared" si="5"/>
        <v>822.129999999999</v>
      </c>
      <c r="E56" s="54" t="s">
        <v>359</v>
      </c>
      <c r="F56" s="12" t="s">
        <v>360</v>
      </c>
      <c r="G56" s="55" t="s">
        <v>361</v>
      </c>
      <c r="H56" s="54"/>
      <c r="N56" s="12"/>
      <c r="AC56" s="12"/>
      <c r="AL56" s="12"/>
      <c r="AO56" s="12"/>
      <c r="AP56" s="1">
        <v>822.129999999999</v>
      </c>
      <c r="AT56"/>
      <c r="AU56" s="41"/>
    </row>
    <row r="57" spans="1:47" s="1" customFormat="1" ht="13.5" customHeight="1">
      <c r="A57" s="38"/>
      <c r="B57" s="7">
        <f t="shared" si="3"/>
        <v>246.169999999998</v>
      </c>
      <c r="C57" s="9">
        <f t="shared" si="4"/>
        <v>1</v>
      </c>
      <c r="D57" s="7">
        <f t="shared" si="5"/>
        <v>246.169999999998</v>
      </c>
      <c r="E57" s="54" t="s">
        <v>467</v>
      </c>
      <c r="F57" s="12" t="s">
        <v>468</v>
      </c>
      <c r="G57" s="55" t="s">
        <v>399</v>
      </c>
      <c r="H57" s="54" t="s">
        <v>84</v>
      </c>
      <c r="N57" s="12"/>
      <c r="AC57" s="12"/>
      <c r="AL57" s="12"/>
      <c r="AO57" s="12"/>
      <c r="AP57" s="1">
        <v>246.169999999998</v>
      </c>
      <c r="AT57"/>
      <c r="AU57" s="41"/>
    </row>
    <row r="58" spans="1:47" s="1" customFormat="1" ht="13.5" customHeight="1">
      <c r="A58" s="38"/>
      <c r="B58" s="7">
        <f t="shared" si="3"/>
        <v>424.039999999998</v>
      </c>
      <c r="C58" s="9">
        <f t="shared" si="4"/>
        <v>1</v>
      </c>
      <c r="D58" s="7">
        <f t="shared" si="5"/>
        <v>424.039999999998</v>
      </c>
      <c r="E58" s="54" t="s">
        <v>91</v>
      </c>
      <c r="F58" s="12" t="s">
        <v>167</v>
      </c>
      <c r="G58" s="55" t="s">
        <v>353</v>
      </c>
      <c r="H58" s="54" t="s">
        <v>396</v>
      </c>
      <c r="N58" s="12"/>
      <c r="AC58" s="12"/>
      <c r="AL58" s="12"/>
      <c r="AO58" s="12"/>
      <c r="AP58" s="1">
        <v>424.039999999998</v>
      </c>
      <c r="AT58"/>
      <c r="AU58" s="41"/>
    </row>
    <row r="59" spans="1:47" s="1" customFormat="1" ht="13.5" customHeight="1">
      <c r="A59" s="38"/>
      <c r="B59" s="7">
        <f t="shared" si="3"/>
        <v>127.589999999997</v>
      </c>
      <c r="C59" s="9">
        <f t="shared" si="4"/>
        <v>1</v>
      </c>
      <c r="D59" s="7">
        <f t="shared" si="5"/>
        <v>127.589999999997</v>
      </c>
      <c r="E59" s="54" t="s">
        <v>490</v>
      </c>
      <c r="F59" s="12" t="s">
        <v>491</v>
      </c>
      <c r="G59" s="55" t="s">
        <v>363</v>
      </c>
      <c r="H59" s="54" t="s">
        <v>448</v>
      </c>
      <c r="N59" s="12"/>
      <c r="AC59" s="12"/>
      <c r="AL59" s="12"/>
      <c r="AO59" s="12"/>
      <c r="AP59" s="1">
        <v>127.589999999997</v>
      </c>
      <c r="AT59"/>
      <c r="AU59" s="41"/>
    </row>
    <row r="60" spans="1:47" s="1" customFormat="1" ht="13.5" customHeight="1">
      <c r="A60" s="38"/>
      <c r="B60" s="7">
        <f t="shared" si="3"/>
        <v>627.319999999999</v>
      </c>
      <c r="C60" s="9">
        <f t="shared" si="4"/>
        <v>1</v>
      </c>
      <c r="D60" s="7">
        <f t="shared" si="5"/>
        <v>627.319999999999</v>
      </c>
      <c r="E60" s="54" t="s">
        <v>126</v>
      </c>
      <c r="F60" s="12" t="s">
        <v>111</v>
      </c>
      <c r="G60" s="55" t="s">
        <v>400</v>
      </c>
      <c r="H60" s="54"/>
      <c r="N60" s="12"/>
      <c r="AC60" s="12"/>
      <c r="AL60" s="12"/>
      <c r="AO60" s="12"/>
      <c r="AP60" s="1">
        <v>627.319999999999</v>
      </c>
      <c r="AT60"/>
      <c r="AU60" s="41"/>
    </row>
    <row r="61" spans="1:47" s="1" customFormat="1" ht="13.5" customHeight="1">
      <c r="A61" s="38"/>
      <c r="B61" s="7">
        <f t="shared" si="3"/>
        <v>322.399999999998</v>
      </c>
      <c r="C61" s="9">
        <f t="shared" si="4"/>
        <v>1</v>
      </c>
      <c r="D61" s="7">
        <f t="shared" si="5"/>
        <v>322.399999999998</v>
      </c>
      <c r="E61" s="54" t="s">
        <v>455</v>
      </c>
      <c r="F61" s="12" t="s">
        <v>456</v>
      </c>
      <c r="G61" s="55" t="s">
        <v>410</v>
      </c>
      <c r="H61" s="54" t="s">
        <v>396</v>
      </c>
      <c r="N61" s="12"/>
      <c r="AC61" s="12"/>
      <c r="AL61" s="12"/>
      <c r="AO61" s="12"/>
      <c r="AP61" s="1">
        <v>322.399999999998</v>
      </c>
      <c r="AT61"/>
      <c r="AU61" s="41"/>
    </row>
    <row r="62" spans="1:47" s="1" customFormat="1" ht="13.5" customHeight="1">
      <c r="A62" s="38"/>
      <c r="B62" s="7">
        <f t="shared" si="3"/>
        <v>432.509999999998</v>
      </c>
      <c r="C62" s="9">
        <f t="shared" si="4"/>
        <v>1</v>
      </c>
      <c r="D62" s="7">
        <f t="shared" si="5"/>
        <v>432.509999999998</v>
      </c>
      <c r="E62" s="54" t="s">
        <v>138</v>
      </c>
      <c r="F62" s="12" t="s">
        <v>437</v>
      </c>
      <c r="G62" s="55" t="s">
        <v>406</v>
      </c>
      <c r="H62" s="54" t="s">
        <v>438</v>
      </c>
      <c r="N62" s="12"/>
      <c r="AC62" s="12"/>
      <c r="AL62" s="12"/>
      <c r="AO62" s="15"/>
      <c r="AP62" s="1">
        <v>432.509999999998</v>
      </c>
      <c r="AT62"/>
      <c r="AU62" s="41"/>
    </row>
    <row r="63" spans="1:47" s="1" customFormat="1" ht="13.5" customHeight="1">
      <c r="A63" s="38"/>
      <c r="B63" s="7">
        <f t="shared" si="3"/>
        <v>119.119999999997</v>
      </c>
      <c r="C63" s="9">
        <f t="shared" si="4"/>
        <v>1</v>
      </c>
      <c r="D63" s="7">
        <f t="shared" si="5"/>
        <v>119.119999999997</v>
      </c>
      <c r="E63" s="54" t="s">
        <v>492</v>
      </c>
      <c r="F63" s="12" t="s">
        <v>137</v>
      </c>
      <c r="G63" s="55" t="s">
        <v>363</v>
      </c>
      <c r="H63" s="54" t="s">
        <v>493</v>
      </c>
      <c r="N63" s="12"/>
      <c r="AC63" s="12"/>
      <c r="AL63" s="12"/>
      <c r="AO63" s="12"/>
      <c r="AP63" s="1">
        <v>119.119999999997</v>
      </c>
      <c r="AT63"/>
      <c r="AU63" s="41"/>
    </row>
    <row r="64" spans="1:47" s="1" customFormat="1" ht="13.5" customHeight="1">
      <c r="A64" s="38"/>
      <c r="B64" s="7">
        <f t="shared" si="3"/>
        <v>381.689999999998</v>
      </c>
      <c r="C64" s="9">
        <f t="shared" si="4"/>
        <v>1</v>
      </c>
      <c r="D64" s="7">
        <f t="shared" si="5"/>
        <v>381.689999999998</v>
      </c>
      <c r="E64" s="54" t="s">
        <v>449</v>
      </c>
      <c r="F64" s="12" t="s">
        <v>450</v>
      </c>
      <c r="G64" s="55" t="s">
        <v>320</v>
      </c>
      <c r="H64" s="54" t="s">
        <v>2</v>
      </c>
      <c r="N64" s="12"/>
      <c r="AC64" s="12"/>
      <c r="AL64" s="12"/>
      <c r="AO64" s="53"/>
      <c r="AP64" s="1">
        <v>381.689999999998</v>
      </c>
      <c r="AT64"/>
      <c r="AU64" s="41"/>
    </row>
    <row r="65" spans="1:47" s="1" customFormat="1" ht="13.5" customHeight="1">
      <c r="A65" s="38"/>
      <c r="B65" s="7">
        <f t="shared" si="3"/>
        <v>25.949999999997</v>
      </c>
      <c r="C65" s="9">
        <f t="shared" si="4"/>
        <v>1</v>
      </c>
      <c r="D65" s="7">
        <f t="shared" si="5"/>
        <v>25.949999999997</v>
      </c>
      <c r="E65" s="54" t="s">
        <v>511</v>
      </c>
      <c r="F65" s="12" t="s">
        <v>443</v>
      </c>
      <c r="G65" s="55" t="s">
        <v>413</v>
      </c>
      <c r="H65" s="54"/>
      <c r="N65" s="12"/>
      <c r="AC65" s="12"/>
      <c r="AL65" s="12"/>
      <c r="AO65" s="12"/>
      <c r="AP65" s="1">
        <v>25.949999999997</v>
      </c>
      <c r="AT65"/>
      <c r="AU65" s="41"/>
    </row>
    <row r="66" spans="1:47" s="1" customFormat="1" ht="13.5" customHeight="1">
      <c r="A66" s="38"/>
      <c r="B66" s="7">
        <f t="shared" si="3"/>
        <v>102.179999999997</v>
      </c>
      <c r="C66" s="9">
        <f t="shared" si="4"/>
        <v>1</v>
      </c>
      <c r="D66" s="7">
        <f t="shared" si="5"/>
        <v>102.179999999997</v>
      </c>
      <c r="E66" s="54" t="s">
        <v>494</v>
      </c>
      <c r="F66" s="12" t="s">
        <v>317</v>
      </c>
      <c r="G66" s="55" t="s">
        <v>471</v>
      </c>
      <c r="H66" s="54" t="s">
        <v>448</v>
      </c>
      <c r="N66" s="12"/>
      <c r="AC66" s="12"/>
      <c r="AL66" s="12"/>
      <c r="AO66" s="12"/>
      <c r="AP66" s="1">
        <v>102.179999999997</v>
      </c>
      <c r="AT66"/>
      <c r="AU66" s="41"/>
    </row>
    <row r="67" spans="1:47" s="1" customFormat="1" ht="13.5" customHeight="1">
      <c r="A67" s="38"/>
      <c r="B67" s="7">
        <f t="shared" si="3"/>
        <v>288.519999999998</v>
      </c>
      <c r="C67" s="9">
        <f t="shared" si="4"/>
        <v>1</v>
      </c>
      <c r="D67" s="7">
        <f t="shared" si="5"/>
        <v>288.519999999998</v>
      </c>
      <c r="E67" s="54" t="s">
        <v>463</v>
      </c>
      <c r="F67" s="12" t="s">
        <v>111</v>
      </c>
      <c r="G67" s="55" t="s">
        <v>464</v>
      </c>
      <c r="H67" s="54" t="s">
        <v>348</v>
      </c>
      <c r="N67" s="12"/>
      <c r="AC67" s="12"/>
      <c r="AL67" s="12"/>
      <c r="AO67" s="12"/>
      <c r="AP67" s="1">
        <v>288.519999999998</v>
      </c>
      <c r="AT67"/>
      <c r="AU67" s="41"/>
    </row>
    <row r="68" spans="1:47" s="1" customFormat="1" ht="13.5" customHeight="1">
      <c r="A68" s="38"/>
      <c r="B68" s="7">
        <f t="shared" si="3"/>
        <v>686.609999999999</v>
      </c>
      <c r="C68" s="9">
        <f t="shared" si="4"/>
        <v>1</v>
      </c>
      <c r="D68" s="7">
        <f t="shared" si="5"/>
        <v>686.609999999999</v>
      </c>
      <c r="E68" s="54" t="s">
        <v>386</v>
      </c>
      <c r="F68" s="12" t="s">
        <v>387</v>
      </c>
      <c r="G68" s="55" t="s">
        <v>388</v>
      </c>
      <c r="H68" s="54" t="s">
        <v>389</v>
      </c>
      <c r="N68" s="12"/>
      <c r="AC68" s="12"/>
      <c r="AL68" s="12"/>
      <c r="AO68" s="12"/>
      <c r="AP68" s="1">
        <v>686.609999999999</v>
      </c>
      <c r="AT68"/>
      <c r="AU68" s="41"/>
    </row>
    <row r="69" spans="1:47" s="1" customFormat="1" ht="13.5" customHeight="1">
      <c r="A69" s="38"/>
      <c r="B69" s="7">
        <f t="shared" si="3"/>
        <v>136.059999999997</v>
      </c>
      <c r="C69" s="9">
        <f t="shared" si="4"/>
        <v>1</v>
      </c>
      <c r="D69" s="7">
        <f t="shared" si="5"/>
        <v>136.059999999997</v>
      </c>
      <c r="E69" s="54" t="s">
        <v>486</v>
      </c>
      <c r="F69" s="12" t="s">
        <v>487</v>
      </c>
      <c r="G69" s="55" t="s">
        <v>488</v>
      </c>
      <c r="H69" s="54" t="s">
        <v>489</v>
      </c>
      <c r="N69" s="12"/>
      <c r="AC69" s="12"/>
      <c r="AL69" s="12"/>
      <c r="AO69" s="12"/>
      <c r="AP69" s="1">
        <v>136.059999999997</v>
      </c>
      <c r="AT69"/>
      <c r="AU69" s="41"/>
    </row>
    <row r="70" spans="1:47" s="1" customFormat="1" ht="13.5" customHeight="1">
      <c r="A70" s="38"/>
      <c r="B70" s="7">
        <f t="shared" si="3"/>
        <v>610.379999999999</v>
      </c>
      <c r="C70" s="9">
        <f t="shared" si="4"/>
        <v>1</v>
      </c>
      <c r="D70" s="7">
        <f t="shared" si="5"/>
        <v>610.379999999999</v>
      </c>
      <c r="E70" s="54" t="s">
        <v>181</v>
      </c>
      <c r="F70" s="12" t="s">
        <v>168</v>
      </c>
      <c r="G70" s="55" t="s">
        <v>363</v>
      </c>
      <c r="H70" s="54" t="s">
        <v>401</v>
      </c>
      <c r="N70" s="12"/>
      <c r="AC70" s="12"/>
      <c r="AL70" s="12"/>
      <c r="AO70" s="12"/>
      <c r="AP70" s="1">
        <v>610.379999999999</v>
      </c>
      <c r="AT70"/>
      <c r="AU70" s="41"/>
    </row>
    <row r="71" spans="1:47" s="1" customFormat="1" ht="13.5" customHeight="1">
      <c r="A71" s="38"/>
      <c r="B71" s="7">
        <f t="shared" si="3"/>
        <v>635.789999999999</v>
      </c>
      <c r="C71" s="9">
        <f t="shared" si="4"/>
        <v>1</v>
      </c>
      <c r="D71" s="7">
        <f t="shared" si="5"/>
        <v>635.789999999999</v>
      </c>
      <c r="E71" s="54" t="s">
        <v>397</v>
      </c>
      <c r="F71" s="12" t="s">
        <v>398</v>
      </c>
      <c r="G71" s="55" t="s">
        <v>399</v>
      </c>
      <c r="H71" s="54" t="s">
        <v>84</v>
      </c>
      <c r="N71" s="12"/>
      <c r="AC71" s="12"/>
      <c r="AL71" s="12"/>
      <c r="AO71" s="12"/>
      <c r="AP71" s="1">
        <v>635.789999999999</v>
      </c>
      <c r="AT71"/>
      <c r="AU71" s="41"/>
    </row>
    <row r="72" spans="1:47" s="1" customFormat="1" ht="13.5" customHeight="1">
      <c r="A72" s="38"/>
      <c r="B72" s="7">
        <f t="shared" si="3"/>
        <v>407.099999999998</v>
      </c>
      <c r="C72" s="9">
        <f t="shared" si="4"/>
        <v>1</v>
      </c>
      <c r="D72" s="7">
        <f t="shared" si="5"/>
        <v>407.099999999998</v>
      </c>
      <c r="E72" s="54" t="s">
        <v>442</v>
      </c>
      <c r="F72" s="12" t="s">
        <v>443</v>
      </c>
      <c r="G72" s="55" t="s">
        <v>347</v>
      </c>
      <c r="H72" s="54" t="s">
        <v>444</v>
      </c>
      <c r="N72" s="12"/>
      <c r="AC72" s="12"/>
      <c r="AL72" s="12"/>
      <c r="AO72" s="15"/>
      <c r="AP72" s="1">
        <v>407.099999999998</v>
      </c>
      <c r="AT72"/>
      <c r="AU72" s="41"/>
    </row>
    <row r="73" spans="1:47" s="1" customFormat="1" ht="13.5" customHeight="1">
      <c r="A73" s="38"/>
      <c r="B73" s="7">
        <f t="shared" si="3"/>
        <v>839.069999999999</v>
      </c>
      <c r="C73" s="9">
        <f t="shared" si="4"/>
        <v>1</v>
      </c>
      <c r="D73" s="7">
        <f t="shared" si="5"/>
        <v>839.069999999999</v>
      </c>
      <c r="E73" s="54" t="s">
        <v>354</v>
      </c>
      <c r="F73" s="12" t="s">
        <v>355</v>
      </c>
      <c r="G73" s="55" t="s">
        <v>356</v>
      </c>
      <c r="H73" s="54" t="s">
        <v>2</v>
      </c>
      <c r="N73" s="12"/>
      <c r="AC73" s="12"/>
      <c r="AL73" s="12"/>
      <c r="AO73" s="12"/>
      <c r="AP73" s="1">
        <v>839.069999999999</v>
      </c>
      <c r="AT73"/>
      <c r="AU73" s="41"/>
    </row>
    <row r="74" spans="1:47" s="1" customFormat="1" ht="13.5" customHeight="1">
      <c r="A74" s="38"/>
      <c r="B74" s="7">
        <f t="shared" si="3"/>
        <v>517.209999999998</v>
      </c>
      <c r="C74" s="9">
        <f t="shared" si="4"/>
        <v>1</v>
      </c>
      <c r="D74" s="7">
        <f t="shared" si="5"/>
        <v>517.209999999998</v>
      </c>
      <c r="E74" s="54" t="s">
        <v>424</v>
      </c>
      <c r="F74" s="12" t="s">
        <v>425</v>
      </c>
      <c r="G74" s="55" t="s">
        <v>356</v>
      </c>
      <c r="H74" s="54" t="s">
        <v>49</v>
      </c>
      <c r="N74" s="12"/>
      <c r="AC74" s="12"/>
      <c r="AL74" s="12"/>
      <c r="AO74" s="12"/>
      <c r="AP74" s="1">
        <v>517.209999999998</v>
      </c>
      <c r="AT74"/>
      <c r="AU74" s="41"/>
    </row>
    <row r="75" spans="1:47" s="1" customFormat="1" ht="13.5" customHeight="1">
      <c r="A75" s="38"/>
      <c r="B75" s="7">
        <f t="shared" si="3"/>
        <v>949.18</v>
      </c>
      <c r="C75" s="9">
        <f t="shared" si="4"/>
        <v>1</v>
      </c>
      <c r="D75" s="7">
        <f t="shared" si="5"/>
        <v>949.18</v>
      </c>
      <c r="E75" s="54" t="s">
        <v>323</v>
      </c>
      <c r="F75" s="12" t="s">
        <v>324</v>
      </c>
      <c r="G75" s="55" t="s">
        <v>325</v>
      </c>
      <c r="H75" s="54" t="s">
        <v>35</v>
      </c>
      <c r="N75" s="12"/>
      <c r="AC75" s="12"/>
      <c r="AL75" s="12"/>
      <c r="AO75" s="12"/>
      <c r="AP75" s="1">
        <v>949.18</v>
      </c>
      <c r="AT75"/>
      <c r="AU75" s="41"/>
    </row>
    <row r="76" spans="1:47" s="1" customFormat="1" ht="13.5" customHeight="1">
      <c r="A76" s="38"/>
      <c r="B76" s="7">
        <f t="shared" si="3"/>
        <v>551.089999999999</v>
      </c>
      <c r="C76" s="9">
        <f t="shared" si="4"/>
        <v>1</v>
      </c>
      <c r="D76" s="7">
        <f t="shared" si="5"/>
        <v>551.089999999999</v>
      </c>
      <c r="E76" s="54" t="s">
        <v>414</v>
      </c>
      <c r="F76" s="12" t="s">
        <v>415</v>
      </c>
      <c r="G76" s="55" t="s">
        <v>410</v>
      </c>
      <c r="H76" s="54" t="s">
        <v>416</v>
      </c>
      <c r="N76" s="12"/>
      <c r="AC76" s="12"/>
      <c r="AL76" s="12"/>
      <c r="AO76" s="12"/>
      <c r="AP76" s="1">
        <v>551.089999999999</v>
      </c>
      <c r="AT76"/>
      <c r="AU76" s="41"/>
    </row>
    <row r="77" spans="1:47" s="1" customFormat="1" ht="13.5" customHeight="1">
      <c r="A77" s="38"/>
      <c r="B77" s="7">
        <f t="shared" si="3"/>
        <v>669.669999999999</v>
      </c>
      <c r="C77" s="9">
        <f t="shared" si="4"/>
        <v>1</v>
      </c>
      <c r="D77" s="7">
        <f t="shared" si="5"/>
        <v>669.669999999999</v>
      </c>
      <c r="E77" s="54" t="s">
        <v>392</v>
      </c>
      <c r="F77" s="12" t="s">
        <v>393</v>
      </c>
      <c r="G77" s="55" t="s">
        <v>149</v>
      </c>
      <c r="H77" s="54" t="s">
        <v>394</v>
      </c>
      <c r="N77" s="12"/>
      <c r="AC77" s="12"/>
      <c r="AL77" s="12"/>
      <c r="AO77" s="12"/>
      <c r="AP77" s="1">
        <v>669.669999999999</v>
      </c>
      <c r="AT77"/>
      <c r="AU77" s="41"/>
    </row>
    <row r="78" spans="1:47" s="1" customFormat="1" ht="13.5" customHeight="1">
      <c r="A78" s="38"/>
      <c r="B78" s="7">
        <f t="shared" si="3"/>
        <v>491.799999999998</v>
      </c>
      <c r="C78" s="9">
        <f t="shared" si="4"/>
        <v>1</v>
      </c>
      <c r="D78" s="7">
        <f t="shared" si="5"/>
        <v>491.799999999998</v>
      </c>
      <c r="E78" s="54" t="s">
        <v>428</v>
      </c>
      <c r="F78" s="12" t="s">
        <v>429</v>
      </c>
      <c r="G78" s="55" t="s">
        <v>363</v>
      </c>
      <c r="H78" s="54" t="s">
        <v>28</v>
      </c>
      <c r="N78" s="12"/>
      <c r="AC78" s="12"/>
      <c r="AL78" s="12"/>
      <c r="AO78" s="15"/>
      <c r="AP78" s="1">
        <v>491.799999999998</v>
      </c>
      <c r="AT78"/>
      <c r="AU78" s="41"/>
    </row>
    <row r="79" spans="1:47" s="1" customFormat="1" ht="13.5" customHeight="1">
      <c r="A79" s="38"/>
      <c r="B79" s="7">
        <f t="shared" si="3"/>
        <v>898.36</v>
      </c>
      <c r="C79" s="9">
        <f t="shared" si="4"/>
        <v>1</v>
      </c>
      <c r="D79" s="7">
        <f t="shared" si="5"/>
        <v>898.36</v>
      </c>
      <c r="E79" s="54" t="s">
        <v>338</v>
      </c>
      <c r="F79" s="12" t="s">
        <v>339</v>
      </c>
      <c r="G79" s="55" t="s">
        <v>340</v>
      </c>
      <c r="H79" s="54" t="s">
        <v>2</v>
      </c>
      <c r="N79" s="12"/>
      <c r="AC79" s="12"/>
      <c r="AL79" s="12"/>
      <c r="AO79" s="12"/>
      <c r="AP79" s="1">
        <v>898.36</v>
      </c>
      <c r="AT79"/>
      <c r="AU79" s="41"/>
    </row>
    <row r="80" spans="1:47" s="1" customFormat="1" ht="13.5" customHeight="1">
      <c r="A80" s="38"/>
      <c r="B80" s="7">
        <f aca="true" t="shared" si="6" ref="B80:B111">SUM(I80:AV80)</f>
        <v>313.929999999998</v>
      </c>
      <c r="C80" s="9">
        <f aca="true" t="shared" si="7" ref="C80:C111">COUNT(I80:AV80)</f>
        <v>1</v>
      </c>
      <c r="D80" s="7">
        <f aca="true" t="shared" si="8" ref="D80:D111">IF(COUNT(I80:AV80)&gt;0,LARGE(I80:AV80,1),0)+IF(COUNT(I80:AV80)&gt;1,LARGE(I80:AV80,2),0)+IF(COUNT(I80:AV80)&gt;2,LARGE(I80:AV80,3),0)+IF(COUNT(I80:AV80)&gt;3,LARGE(I80:AV80,4),0)+IF(COUNT(I80:AV80)&gt;4,LARGE(I80:AV80,5),0)+IF(COUNT(I80:AV80)&gt;5,LARGE(I80:AV80,6),0)+IF(COUNT(I80:AV80)&gt;6,LARGE(I80:AV80,7),0)+IF(COUNT(I80:AV80)&gt;7,LARGE(I80:AV80,8),0)+IF(COUNT(I80:AV80)&gt;8,LARGE(I80:AV80,9),0)+IF(COUNT(I80:AV80)&gt;9,LARGE(I80:AV80,10),0)+IF(COUNT(I80:AV80)&gt;10,LARGE(I80:AV80,11),0)+IF(COUNT(I80:AV80)&gt;11,LARGE(I80:AV80,12),0)+IF(COUNT(I80:AV80)&gt;12,LARGE(I80:AV80,13),0)+IF(COUNT(I80:AV80)&gt;13,LARGE(I80:AV80,14),0)+IF(COUNT(I80:AV80)&gt;14,LARGE(I80:AV80,15),0)+IF(COUNT(I80:AV80)&gt;15,LARGE(I80:AV80,16),0)+IF(COUNT(I80:AV80)&gt;16,LARGE(I80:AV80,17),0)+IF(COUNT(I80:AV80)&gt;17,LARGE(I80:AV80,18),0)</f>
        <v>313.929999999998</v>
      </c>
      <c r="E80" s="54" t="s">
        <v>457</v>
      </c>
      <c r="F80" s="12" t="s">
        <v>458</v>
      </c>
      <c r="G80" s="55" t="s">
        <v>314</v>
      </c>
      <c r="H80" s="54" t="s">
        <v>459</v>
      </c>
      <c r="N80" s="12"/>
      <c r="AC80" s="12"/>
      <c r="AF80" s="12"/>
      <c r="AM80" s="38"/>
      <c r="AN80" s="38"/>
      <c r="AO80" s="12"/>
      <c r="AP80" s="1">
        <v>313.929999999998</v>
      </c>
      <c r="AT80"/>
      <c r="AU80" s="41"/>
    </row>
    <row r="81" spans="1:47" s="1" customFormat="1" ht="13.5" customHeight="1">
      <c r="A81" s="38"/>
      <c r="B81" s="7">
        <f t="shared" si="6"/>
        <v>237.699999999998</v>
      </c>
      <c r="C81" s="9">
        <f t="shared" si="7"/>
        <v>1</v>
      </c>
      <c r="D81" s="7">
        <f t="shared" si="8"/>
        <v>237.699999999998</v>
      </c>
      <c r="E81" s="54" t="s">
        <v>469</v>
      </c>
      <c r="F81" s="12" t="s">
        <v>470</v>
      </c>
      <c r="G81" s="55" t="s">
        <v>471</v>
      </c>
      <c r="H81" s="54" t="s">
        <v>84</v>
      </c>
      <c r="N81" s="12"/>
      <c r="AC81" s="12"/>
      <c r="AJ81" s="38"/>
      <c r="AL81" s="15"/>
      <c r="AM81" s="38"/>
      <c r="AN81" s="38"/>
      <c r="AO81" s="12"/>
      <c r="AP81" s="1">
        <v>237.699999999998</v>
      </c>
      <c r="AT81"/>
      <c r="AU81" s="41"/>
    </row>
    <row r="82" spans="1:47" s="1" customFormat="1" ht="13.5" customHeight="1">
      <c r="A82" s="38"/>
      <c r="B82" s="7">
        <f t="shared" si="6"/>
        <v>678.139999999999</v>
      </c>
      <c r="C82" s="9">
        <f t="shared" si="7"/>
        <v>1</v>
      </c>
      <c r="D82" s="7">
        <f t="shared" si="8"/>
        <v>678.139999999999</v>
      </c>
      <c r="E82" s="54" t="s">
        <v>390</v>
      </c>
      <c r="F82" s="12" t="s">
        <v>110</v>
      </c>
      <c r="G82" s="55" t="s">
        <v>152</v>
      </c>
      <c r="H82" s="54" t="s">
        <v>391</v>
      </c>
      <c r="N82" s="12"/>
      <c r="AC82" s="12"/>
      <c r="AL82" s="12"/>
      <c r="AO82" s="12"/>
      <c r="AP82" s="1">
        <v>678.139999999999</v>
      </c>
      <c r="AT82"/>
      <c r="AU82" s="41"/>
    </row>
    <row r="83" spans="1:47" s="1" customFormat="1" ht="13.5" customHeight="1">
      <c r="A83" s="38"/>
      <c r="B83" s="7">
        <f t="shared" si="6"/>
        <v>144.529999999997</v>
      </c>
      <c r="C83" s="9">
        <f t="shared" si="7"/>
        <v>1</v>
      </c>
      <c r="D83" s="7">
        <f t="shared" si="8"/>
        <v>144.529999999997</v>
      </c>
      <c r="E83" s="54" t="s">
        <v>484</v>
      </c>
      <c r="F83" s="12" t="s">
        <v>485</v>
      </c>
      <c r="G83" s="55" t="s">
        <v>346</v>
      </c>
      <c r="H83" s="54" t="s">
        <v>396</v>
      </c>
      <c r="N83" s="12"/>
      <c r="AC83" s="12"/>
      <c r="AL83" s="12"/>
      <c r="AO83" s="12"/>
      <c r="AP83" s="1">
        <v>144.529999999997</v>
      </c>
      <c r="AT83"/>
      <c r="AU83" s="41"/>
    </row>
    <row r="84" spans="1:47" s="1" customFormat="1" ht="13.5" customHeight="1">
      <c r="A84" s="38"/>
      <c r="B84" s="7">
        <f t="shared" si="6"/>
        <v>500.269999999998</v>
      </c>
      <c r="C84" s="9">
        <f t="shared" si="7"/>
        <v>1</v>
      </c>
      <c r="D84" s="7">
        <f t="shared" si="8"/>
        <v>500.269999999998</v>
      </c>
      <c r="E84" s="54" t="s">
        <v>266</v>
      </c>
      <c r="F84" s="12" t="s">
        <v>427</v>
      </c>
      <c r="G84" s="55" t="s">
        <v>381</v>
      </c>
      <c r="H84" s="54" t="s">
        <v>28</v>
      </c>
      <c r="N84" s="12"/>
      <c r="AC84" s="12"/>
      <c r="AL84" s="12"/>
      <c r="AO84" s="15"/>
      <c r="AP84" s="1">
        <v>500.269999999998</v>
      </c>
      <c r="AT84"/>
      <c r="AU84" s="41"/>
    </row>
    <row r="85" spans="1:47" s="1" customFormat="1" ht="13.5" customHeight="1">
      <c r="A85" s="38"/>
      <c r="B85" s="7">
        <f t="shared" si="6"/>
        <v>440.979999999998</v>
      </c>
      <c r="C85" s="9">
        <f t="shared" si="7"/>
        <v>1</v>
      </c>
      <c r="D85" s="7">
        <f t="shared" si="8"/>
        <v>440.979999999998</v>
      </c>
      <c r="E85" s="54" t="s">
        <v>266</v>
      </c>
      <c r="F85" s="12" t="s">
        <v>436</v>
      </c>
      <c r="G85" s="55" t="s">
        <v>335</v>
      </c>
      <c r="H85" s="54"/>
      <c r="N85" s="12"/>
      <c r="AC85" s="12"/>
      <c r="AL85" s="12"/>
      <c r="AO85" s="12"/>
      <c r="AP85" s="1">
        <v>440.979999999998</v>
      </c>
      <c r="AT85"/>
      <c r="AU85" s="41"/>
    </row>
    <row r="86" spans="1:47" s="1" customFormat="1" ht="13.5" customHeight="1">
      <c r="A86" s="38"/>
      <c r="B86" s="7">
        <f t="shared" si="6"/>
        <v>525.679999999998</v>
      </c>
      <c r="C86" s="9">
        <f t="shared" si="7"/>
        <v>1</v>
      </c>
      <c r="D86" s="7">
        <f t="shared" si="8"/>
        <v>525.679999999998</v>
      </c>
      <c r="E86" s="54" t="s">
        <v>421</v>
      </c>
      <c r="F86" s="12" t="s">
        <v>422</v>
      </c>
      <c r="G86" s="55" t="s">
        <v>423</v>
      </c>
      <c r="H86" s="54" t="s">
        <v>26</v>
      </c>
      <c r="N86" s="12"/>
      <c r="AC86" s="12"/>
      <c r="AL86" s="12"/>
      <c r="AO86" s="15"/>
      <c r="AP86" s="1">
        <v>525.679999999998</v>
      </c>
      <c r="AT86"/>
      <c r="AU86" s="41"/>
    </row>
    <row r="87" spans="1:47" s="1" customFormat="1" ht="13.5" customHeight="1">
      <c r="A87" s="38"/>
      <c r="B87" s="7">
        <f t="shared" si="6"/>
        <v>720.489999999999</v>
      </c>
      <c r="C87" s="9">
        <f t="shared" si="7"/>
        <v>1</v>
      </c>
      <c r="D87" s="7">
        <f t="shared" si="8"/>
        <v>720.489999999999</v>
      </c>
      <c r="E87" s="54" t="s">
        <v>376</v>
      </c>
      <c r="F87" s="12" t="s">
        <v>377</v>
      </c>
      <c r="G87" s="55" t="s">
        <v>362</v>
      </c>
      <c r="H87" s="54" t="s">
        <v>378</v>
      </c>
      <c r="N87" s="12"/>
      <c r="AC87" s="12"/>
      <c r="AL87" s="12"/>
      <c r="AO87" s="12"/>
      <c r="AP87" s="1">
        <v>720.489999999999</v>
      </c>
      <c r="AT87"/>
      <c r="AU87" s="41"/>
    </row>
    <row r="88" spans="1:47" s="1" customFormat="1" ht="13.5" customHeight="1">
      <c r="A88" s="38"/>
      <c r="B88" s="7">
        <f t="shared" si="6"/>
        <v>847.54</v>
      </c>
      <c r="C88" s="9">
        <f t="shared" si="7"/>
        <v>1</v>
      </c>
      <c r="D88" s="7">
        <f t="shared" si="8"/>
        <v>847.54</v>
      </c>
      <c r="E88" s="54" t="s">
        <v>351</v>
      </c>
      <c r="F88" s="12" t="s">
        <v>352</v>
      </c>
      <c r="G88" s="55" t="s">
        <v>353</v>
      </c>
      <c r="H88" s="54"/>
      <c r="N88" s="12"/>
      <c r="AC88" s="12"/>
      <c r="AL88" s="12"/>
      <c r="AO88" s="12"/>
      <c r="AP88" s="1">
        <v>847.54</v>
      </c>
      <c r="AT88"/>
      <c r="AU88" s="41"/>
    </row>
    <row r="89" spans="1:47" s="1" customFormat="1" ht="13.5" customHeight="1">
      <c r="A89" s="38"/>
      <c r="B89" s="7">
        <f t="shared" si="6"/>
        <v>398.629999999998</v>
      </c>
      <c r="C89" s="9">
        <f t="shared" si="7"/>
        <v>1</v>
      </c>
      <c r="D89" s="7">
        <f t="shared" si="8"/>
        <v>398.629999999998</v>
      </c>
      <c r="E89" s="54" t="s">
        <v>445</v>
      </c>
      <c r="F89" s="12" t="s">
        <v>446</v>
      </c>
      <c r="G89" s="55" t="s">
        <v>447</v>
      </c>
      <c r="H89" s="54" t="s">
        <v>448</v>
      </c>
      <c r="N89" s="12"/>
      <c r="AC89" s="12"/>
      <c r="AL89" s="12"/>
      <c r="AO89" s="12"/>
      <c r="AP89" s="1">
        <v>398.629999999998</v>
      </c>
      <c r="AT89"/>
      <c r="AU89" s="41"/>
    </row>
    <row r="90" spans="1:47" s="1" customFormat="1" ht="13.5" customHeight="1">
      <c r="A90" s="38"/>
      <c r="B90" s="7">
        <f t="shared" si="6"/>
        <v>601.909999999999</v>
      </c>
      <c r="C90" s="9">
        <f t="shared" si="7"/>
        <v>1</v>
      </c>
      <c r="D90" s="7">
        <f t="shared" si="8"/>
        <v>601.909999999999</v>
      </c>
      <c r="E90" s="54" t="s">
        <v>402</v>
      </c>
      <c r="F90" s="12" t="s">
        <v>403</v>
      </c>
      <c r="G90" s="55" t="s">
        <v>353</v>
      </c>
      <c r="H90" s="54" t="s">
        <v>404</v>
      </c>
      <c r="N90" s="12"/>
      <c r="AC90" s="12"/>
      <c r="AL90" s="12"/>
      <c r="AO90" s="15"/>
      <c r="AP90" s="1">
        <v>601.909999999999</v>
      </c>
      <c r="AT90"/>
      <c r="AU90" s="41"/>
    </row>
    <row r="91" spans="1:47" s="1" customFormat="1" ht="13.5" customHeight="1">
      <c r="A91" s="38"/>
      <c r="B91" s="7">
        <f t="shared" si="6"/>
        <v>864.48</v>
      </c>
      <c r="C91" s="9">
        <f t="shared" si="7"/>
        <v>1</v>
      </c>
      <c r="D91" s="7">
        <f t="shared" si="8"/>
        <v>864.48</v>
      </c>
      <c r="E91" s="54" t="s">
        <v>513</v>
      </c>
      <c r="F91" s="12" t="s">
        <v>131</v>
      </c>
      <c r="G91" s="55" t="s">
        <v>347</v>
      </c>
      <c r="H91" s="54" t="s">
        <v>348</v>
      </c>
      <c r="N91" s="12"/>
      <c r="AC91" s="12"/>
      <c r="AL91" s="12"/>
      <c r="AO91" s="12"/>
      <c r="AP91" s="1">
        <v>864.48</v>
      </c>
      <c r="AT91"/>
      <c r="AU91" s="41"/>
    </row>
    <row r="92" spans="1:47" s="1" customFormat="1" ht="13.5" customHeight="1">
      <c r="A92" s="38"/>
      <c r="B92" s="7">
        <f t="shared" si="6"/>
        <v>881.42</v>
      </c>
      <c r="C92" s="9">
        <f t="shared" si="7"/>
        <v>1</v>
      </c>
      <c r="D92" s="7">
        <f t="shared" si="8"/>
        <v>881.42</v>
      </c>
      <c r="E92" s="54" t="s">
        <v>342</v>
      </c>
      <c r="F92" s="12" t="s">
        <v>343</v>
      </c>
      <c r="G92" s="55" t="s">
        <v>344</v>
      </c>
      <c r="H92" s="54" t="s">
        <v>345</v>
      </c>
      <c r="N92" s="12"/>
      <c r="AC92" s="12"/>
      <c r="AL92" s="12"/>
      <c r="AO92" s="12"/>
      <c r="AP92" s="1">
        <v>881.42</v>
      </c>
      <c r="AT92"/>
      <c r="AU92" s="41"/>
    </row>
    <row r="93" spans="1:47" s="1" customFormat="1" ht="13.5" customHeight="1">
      <c r="A93" s="38"/>
      <c r="B93" s="7">
        <f t="shared" si="6"/>
        <v>169.939999999997</v>
      </c>
      <c r="C93" s="9">
        <f t="shared" si="7"/>
        <v>1</v>
      </c>
      <c r="D93" s="7">
        <f t="shared" si="8"/>
        <v>169.939999999997</v>
      </c>
      <c r="E93" s="54" t="s">
        <v>478</v>
      </c>
      <c r="F93" s="12" t="s">
        <v>479</v>
      </c>
      <c r="G93" s="55" t="s">
        <v>464</v>
      </c>
      <c r="H93" s="54"/>
      <c r="N93" s="12"/>
      <c r="AC93" s="12"/>
      <c r="AL93" s="12"/>
      <c r="AM93" s="38"/>
      <c r="AN93" s="38"/>
      <c r="AO93" s="12"/>
      <c r="AP93" s="1">
        <v>169.939999999997</v>
      </c>
      <c r="AT93"/>
      <c r="AU93" s="41"/>
    </row>
    <row r="94" spans="1:47" s="1" customFormat="1" ht="13.5" customHeight="1">
      <c r="A94" s="38"/>
      <c r="B94" s="7">
        <f t="shared" si="6"/>
        <v>415.569999999998</v>
      </c>
      <c r="C94" s="9">
        <f t="shared" si="7"/>
        <v>1</v>
      </c>
      <c r="D94" s="7">
        <f t="shared" si="8"/>
        <v>415.569999999998</v>
      </c>
      <c r="E94" s="54" t="s">
        <v>439</v>
      </c>
      <c r="F94" s="12" t="s">
        <v>349</v>
      </c>
      <c r="G94" s="55" t="s">
        <v>440</v>
      </c>
      <c r="H94" s="54" t="s">
        <v>441</v>
      </c>
      <c r="N94" s="12"/>
      <c r="AC94" s="12"/>
      <c r="AL94" s="12"/>
      <c r="AO94" s="12"/>
      <c r="AP94" s="1">
        <v>415.569999999998</v>
      </c>
      <c r="AT94"/>
      <c r="AU94" s="41"/>
    </row>
    <row r="95" spans="1:47" s="1" customFormat="1" ht="13.5" customHeight="1">
      <c r="A95" s="38"/>
      <c r="B95" s="7">
        <f t="shared" si="6"/>
        <v>584.969999999999</v>
      </c>
      <c r="C95" s="9">
        <f t="shared" si="7"/>
        <v>1</v>
      </c>
      <c r="D95" s="7">
        <f t="shared" si="8"/>
        <v>584.969999999999</v>
      </c>
      <c r="E95" s="54" t="s">
        <v>408</v>
      </c>
      <c r="F95" s="12" t="s">
        <v>409</v>
      </c>
      <c r="G95" s="55" t="s">
        <v>410</v>
      </c>
      <c r="H95" s="54" t="s">
        <v>411</v>
      </c>
      <c r="N95" s="12"/>
      <c r="AC95" s="12"/>
      <c r="AL95" s="12"/>
      <c r="AO95" s="12"/>
      <c r="AP95" s="1">
        <v>584.969999999999</v>
      </c>
      <c r="AT95"/>
      <c r="AU95" s="41"/>
    </row>
    <row r="96" spans="1:47" s="1" customFormat="1" ht="13.5" customHeight="1">
      <c r="A96" s="38"/>
      <c r="B96" s="7">
        <f t="shared" si="6"/>
        <v>796.719999999999</v>
      </c>
      <c r="C96" s="9">
        <f t="shared" si="7"/>
        <v>1</v>
      </c>
      <c r="D96" s="7">
        <f t="shared" si="8"/>
        <v>796.719999999999</v>
      </c>
      <c r="E96" s="54" t="s">
        <v>364</v>
      </c>
      <c r="F96" s="12" t="s">
        <v>365</v>
      </c>
      <c r="G96" s="55" t="s">
        <v>350</v>
      </c>
      <c r="H96" s="54" t="s">
        <v>315</v>
      </c>
      <c r="N96" s="12"/>
      <c r="AC96" s="12"/>
      <c r="AL96" s="12"/>
      <c r="AO96" s="12"/>
      <c r="AP96" s="1">
        <v>796.719999999999</v>
      </c>
      <c r="AT96"/>
      <c r="AU96" s="41"/>
    </row>
    <row r="97" spans="1:47" s="1" customFormat="1" ht="13.5" customHeight="1">
      <c r="A97" s="38"/>
      <c r="B97" s="7">
        <f t="shared" si="6"/>
        <v>76.769999999997</v>
      </c>
      <c r="C97" s="9">
        <f t="shared" si="7"/>
        <v>1</v>
      </c>
      <c r="D97" s="7">
        <f t="shared" si="8"/>
        <v>76.769999999997</v>
      </c>
      <c r="E97" s="54" t="s">
        <v>499</v>
      </c>
      <c r="F97" s="12" t="s">
        <v>500</v>
      </c>
      <c r="G97" s="55" t="s">
        <v>501</v>
      </c>
      <c r="H97" s="54" t="s">
        <v>502</v>
      </c>
      <c r="N97" s="12"/>
      <c r="AC97" s="12"/>
      <c r="AL97" s="12"/>
      <c r="AO97" s="12"/>
      <c r="AP97" s="1">
        <v>76.769999999997</v>
      </c>
      <c r="AT97"/>
      <c r="AU97" s="41"/>
    </row>
    <row r="98" spans="1:47" s="1" customFormat="1" ht="13.5" customHeight="1">
      <c r="A98" s="38"/>
      <c r="B98" s="7">
        <f t="shared" si="6"/>
        <v>85.2399999999971</v>
      </c>
      <c r="C98" s="9">
        <f t="shared" si="7"/>
        <v>1</v>
      </c>
      <c r="D98" s="7">
        <f t="shared" si="8"/>
        <v>85.2399999999971</v>
      </c>
      <c r="E98" s="54" t="s">
        <v>498</v>
      </c>
      <c r="F98" s="12" t="s">
        <v>422</v>
      </c>
      <c r="G98" s="55" t="s">
        <v>453</v>
      </c>
      <c r="H98" s="54" t="s">
        <v>84</v>
      </c>
      <c r="N98" s="12"/>
      <c r="AC98" s="12"/>
      <c r="AL98" s="12"/>
      <c r="AO98" s="12"/>
      <c r="AP98" s="1">
        <v>85.2399999999971</v>
      </c>
      <c r="AT98"/>
      <c r="AU98" s="41"/>
    </row>
    <row r="99" spans="1:47" s="1" customFormat="1" ht="13.5" customHeight="1">
      <c r="A99" s="38"/>
      <c r="B99" s="7">
        <f t="shared" si="6"/>
        <v>17.4799999999969</v>
      </c>
      <c r="C99" s="9">
        <f t="shared" si="7"/>
        <v>1</v>
      </c>
      <c r="D99" s="7">
        <f t="shared" si="8"/>
        <v>17.4799999999969</v>
      </c>
      <c r="E99" s="54" t="s">
        <v>498</v>
      </c>
      <c r="F99" s="12" t="s">
        <v>127</v>
      </c>
      <c r="G99" s="55" t="s">
        <v>344</v>
      </c>
      <c r="H99" s="54" t="s">
        <v>84</v>
      </c>
      <c r="N99" s="12"/>
      <c r="AC99" s="12"/>
      <c r="AL99" s="12"/>
      <c r="AO99" s="12"/>
      <c r="AP99" s="1">
        <v>17.4799999999969</v>
      </c>
      <c r="AT99"/>
      <c r="AU99" s="41"/>
    </row>
    <row r="100" spans="1:47" s="1" customFormat="1" ht="13.5" customHeight="1">
      <c r="A100" s="38"/>
      <c r="B100" s="7">
        <f t="shared" si="6"/>
        <v>229.229999999998</v>
      </c>
      <c r="C100" s="9">
        <f t="shared" si="7"/>
        <v>1</v>
      </c>
      <c r="D100" s="7">
        <f t="shared" si="8"/>
        <v>229.229999999998</v>
      </c>
      <c r="E100" s="54" t="s">
        <v>472</v>
      </c>
      <c r="F100" s="12" t="s">
        <v>473</v>
      </c>
      <c r="G100" s="55" t="s">
        <v>461</v>
      </c>
      <c r="H100" s="54" t="s">
        <v>401</v>
      </c>
      <c r="N100" s="12"/>
      <c r="AC100" s="12"/>
      <c r="AL100" s="12"/>
      <c r="AO100" s="12"/>
      <c r="AP100" s="1">
        <v>229.229999999998</v>
      </c>
      <c r="AT100"/>
      <c r="AU100" s="41"/>
    </row>
    <row r="101" spans="1:47" s="1" customFormat="1" ht="13.5" customHeight="1">
      <c r="A101" s="38"/>
      <c r="B101" s="7">
        <f t="shared" si="6"/>
        <v>152.999999999997</v>
      </c>
      <c r="C101" s="9">
        <f t="shared" si="7"/>
        <v>1</v>
      </c>
      <c r="D101" s="7">
        <f t="shared" si="8"/>
        <v>152.999999999997</v>
      </c>
      <c r="E101" s="54" t="s">
        <v>482</v>
      </c>
      <c r="F101" s="12" t="s">
        <v>483</v>
      </c>
      <c r="G101" s="55" t="s">
        <v>362</v>
      </c>
      <c r="H101" s="54"/>
      <c r="N101" s="12"/>
      <c r="AC101" s="12"/>
      <c r="AL101" s="12"/>
      <c r="AO101" s="12"/>
      <c r="AP101" s="1">
        <v>152.999999999997</v>
      </c>
      <c r="AT101"/>
      <c r="AU101" s="41"/>
    </row>
    <row r="102" spans="1:47" s="1" customFormat="1" ht="13.5" customHeight="1">
      <c r="A102" s="38"/>
      <c r="B102" s="7">
        <f t="shared" si="6"/>
        <v>754.369999999999</v>
      </c>
      <c r="C102" s="9">
        <f t="shared" si="7"/>
        <v>1</v>
      </c>
      <c r="D102" s="7">
        <f t="shared" si="8"/>
        <v>754.369999999999</v>
      </c>
      <c r="E102" s="54" t="s">
        <v>370</v>
      </c>
      <c r="F102" s="12" t="s">
        <v>371</v>
      </c>
      <c r="G102" s="55" t="s">
        <v>358</v>
      </c>
      <c r="H102" s="54"/>
      <c r="N102" s="12"/>
      <c r="AC102" s="12"/>
      <c r="AL102" s="12"/>
      <c r="AO102" s="12"/>
      <c r="AP102" s="1">
        <v>754.369999999999</v>
      </c>
      <c r="AT102"/>
      <c r="AU102" s="41"/>
    </row>
    <row r="103" spans="1:47" s="1" customFormat="1" ht="13.5" customHeight="1">
      <c r="A103" s="38"/>
      <c r="B103" s="7">
        <f t="shared" si="6"/>
        <v>186.879999999997</v>
      </c>
      <c r="C103" s="9">
        <f t="shared" si="7"/>
        <v>1</v>
      </c>
      <c r="D103" s="7">
        <f t="shared" si="8"/>
        <v>186.879999999997</v>
      </c>
      <c r="E103" s="54" t="s">
        <v>183</v>
      </c>
      <c r="F103" s="12" t="s">
        <v>476</v>
      </c>
      <c r="G103" s="55" t="s">
        <v>372</v>
      </c>
      <c r="H103" s="54" t="s">
        <v>477</v>
      </c>
      <c r="N103" s="12"/>
      <c r="AC103" s="12"/>
      <c r="AL103" s="12"/>
      <c r="AM103" s="38"/>
      <c r="AN103" s="38"/>
      <c r="AO103" s="12"/>
      <c r="AP103" s="1">
        <v>186.879999999997</v>
      </c>
      <c r="AT103"/>
      <c r="AU103" s="41"/>
    </row>
    <row r="104" spans="1:47" s="1" customFormat="1" ht="13.5" customHeight="1">
      <c r="A104" s="38"/>
      <c r="B104" s="7">
        <f t="shared" si="6"/>
        <v>51.3599999999969</v>
      </c>
      <c r="C104" s="9">
        <f t="shared" si="7"/>
        <v>1</v>
      </c>
      <c r="D104" s="7">
        <f t="shared" si="8"/>
        <v>51.3599999999969</v>
      </c>
      <c r="E104" s="54" t="s">
        <v>507</v>
      </c>
      <c r="F104" s="12" t="s">
        <v>508</v>
      </c>
      <c r="G104" s="55" t="s">
        <v>461</v>
      </c>
      <c r="H104" s="54"/>
      <c r="N104" s="12"/>
      <c r="AC104" s="12"/>
      <c r="AL104" s="12"/>
      <c r="AO104" s="12"/>
      <c r="AP104" s="1">
        <v>51.3599999999969</v>
      </c>
      <c r="AT104"/>
      <c r="AU104" s="41"/>
    </row>
    <row r="105" spans="1:47" s="1" customFormat="1" ht="13.5" customHeight="1">
      <c r="A105" s="38"/>
      <c r="B105" s="7">
        <f t="shared" si="6"/>
        <v>296.989999999998</v>
      </c>
      <c r="C105" s="9">
        <f t="shared" si="7"/>
        <v>1</v>
      </c>
      <c r="D105" s="7">
        <f t="shared" si="8"/>
        <v>296.989999999998</v>
      </c>
      <c r="E105" s="54" t="s">
        <v>460</v>
      </c>
      <c r="F105" s="12" t="s">
        <v>432</v>
      </c>
      <c r="G105" s="55" t="s">
        <v>461</v>
      </c>
      <c r="H105" s="54" t="s">
        <v>462</v>
      </c>
      <c r="N105" s="12"/>
      <c r="AC105" s="12"/>
      <c r="AL105" s="12"/>
      <c r="AO105" s="12"/>
      <c r="AP105" s="1">
        <v>296.989999999998</v>
      </c>
      <c r="AT105"/>
      <c r="AU105" s="41"/>
    </row>
    <row r="106" spans="1:47" s="1" customFormat="1" ht="13.5" customHeight="1">
      <c r="A106" s="38"/>
      <c r="B106" s="7">
        <f t="shared" si="6"/>
        <v>695.079999999999</v>
      </c>
      <c r="C106" s="9">
        <f t="shared" si="7"/>
        <v>1</v>
      </c>
      <c r="D106" s="7">
        <f t="shared" si="8"/>
        <v>695.079999999999</v>
      </c>
      <c r="E106" s="54" t="s">
        <v>382</v>
      </c>
      <c r="F106" s="12" t="s">
        <v>383</v>
      </c>
      <c r="G106" s="55" t="s">
        <v>384</v>
      </c>
      <c r="H106" s="54" t="s">
        <v>385</v>
      </c>
      <c r="N106" s="12"/>
      <c r="AC106" s="12"/>
      <c r="AL106" s="12"/>
      <c r="AO106" s="12"/>
      <c r="AP106" s="1">
        <v>695.079999999999</v>
      </c>
      <c r="AT106"/>
      <c r="AU106" s="41"/>
    </row>
    <row r="107" spans="1:47" s="1" customFormat="1" ht="13.5" customHeight="1">
      <c r="A107" s="38"/>
      <c r="B107" s="7">
        <f t="shared" si="6"/>
        <v>161.469999999997</v>
      </c>
      <c r="C107" s="9">
        <f t="shared" si="7"/>
        <v>1</v>
      </c>
      <c r="D107" s="7">
        <f t="shared" si="8"/>
        <v>161.469999999997</v>
      </c>
      <c r="E107" s="54" t="s">
        <v>480</v>
      </c>
      <c r="F107" s="12" t="s">
        <v>481</v>
      </c>
      <c r="G107" s="55" t="s">
        <v>358</v>
      </c>
      <c r="H107" s="54"/>
      <c r="N107" s="12"/>
      <c r="AC107" s="12"/>
      <c r="AJ107" s="38"/>
      <c r="AL107" s="12"/>
      <c r="AO107" s="12"/>
      <c r="AP107" s="1">
        <v>161.469999999997</v>
      </c>
      <c r="AT107"/>
      <c r="AU107" s="41"/>
    </row>
    <row r="108" spans="1:47" s="1" customFormat="1" ht="13.5" customHeight="1">
      <c r="A108" s="38"/>
      <c r="B108" s="7">
        <f t="shared" si="6"/>
        <v>966.12</v>
      </c>
      <c r="C108" s="9">
        <f t="shared" si="7"/>
        <v>1</v>
      </c>
      <c r="D108" s="7">
        <f t="shared" si="8"/>
        <v>966.12</v>
      </c>
      <c r="E108" s="54" t="s">
        <v>321</v>
      </c>
      <c r="F108" s="12" t="s">
        <v>127</v>
      </c>
      <c r="G108" s="55" t="s">
        <v>322</v>
      </c>
      <c r="H108" s="54" t="s">
        <v>120</v>
      </c>
      <c r="N108" s="12"/>
      <c r="AC108" s="12"/>
      <c r="AL108" s="12"/>
      <c r="AO108" s="12"/>
      <c r="AP108" s="1">
        <v>966.12</v>
      </c>
      <c r="AT108"/>
      <c r="AU108" s="41"/>
    </row>
    <row r="109" spans="1:47" s="1" customFormat="1" ht="13.5" customHeight="1">
      <c r="A109" s="38"/>
      <c r="B109" s="7">
        <f t="shared" si="6"/>
        <v>915.3</v>
      </c>
      <c r="C109" s="9">
        <f t="shared" si="7"/>
        <v>1</v>
      </c>
      <c r="D109" s="7">
        <f t="shared" si="8"/>
        <v>915.3</v>
      </c>
      <c r="E109" s="54" t="s">
        <v>333</v>
      </c>
      <c r="F109" s="12" t="s">
        <v>334</v>
      </c>
      <c r="G109" s="55" t="s">
        <v>335</v>
      </c>
      <c r="H109" s="54" t="s">
        <v>336</v>
      </c>
      <c r="N109" s="12"/>
      <c r="AC109" s="12"/>
      <c r="AL109" s="12"/>
      <c r="AO109" s="12"/>
      <c r="AP109" s="1">
        <v>915.3</v>
      </c>
      <c r="AT109"/>
      <c r="AU109" s="41"/>
    </row>
    <row r="110" spans="1:47" s="1" customFormat="1" ht="13.5" customHeight="1">
      <c r="A110" s="38"/>
      <c r="B110" s="7">
        <f t="shared" si="6"/>
        <v>474.859999999998</v>
      </c>
      <c r="C110" s="9">
        <f t="shared" si="7"/>
        <v>1</v>
      </c>
      <c r="D110" s="7">
        <f t="shared" si="8"/>
        <v>474.859999999998</v>
      </c>
      <c r="E110" s="54" t="s">
        <v>430</v>
      </c>
      <c r="F110" s="12" t="s">
        <v>431</v>
      </c>
      <c r="G110" s="55" t="s">
        <v>152</v>
      </c>
      <c r="H110" s="54" t="s">
        <v>33</v>
      </c>
      <c r="N110" s="12"/>
      <c r="AC110" s="12"/>
      <c r="AL110" s="12"/>
      <c r="AO110" s="12"/>
      <c r="AP110" s="1">
        <v>474.859999999998</v>
      </c>
      <c r="AT110"/>
      <c r="AU110" s="41"/>
    </row>
    <row r="111" spans="1:47" s="1" customFormat="1" ht="13.5" customHeight="1">
      <c r="A111" s="38"/>
      <c r="B111" s="7">
        <f t="shared" si="6"/>
        <v>737.429999999999</v>
      </c>
      <c r="C111" s="9">
        <f t="shared" si="7"/>
        <v>1</v>
      </c>
      <c r="D111" s="7">
        <f t="shared" si="8"/>
        <v>737.429999999999</v>
      </c>
      <c r="E111" s="54" t="s">
        <v>373</v>
      </c>
      <c r="F111" s="12" t="s">
        <v>374</v>
      </c>
      <c r="G111" s="55" t="s">
        <v>326</v>
      </c>
      <c r="H111" s="54" t="s">
        <v>375</v>
      </c>
      <c r="N111" s="12"/>
      <c r="AC111" s="12"/>
      <c r="AL111" s="12"/>
      <c r="AO111" s="12"/>
      <c r="AP111" s="1">
        <v>737.429999999999</v>
      </c>
      <c r="AT111"/>
      <c r="AU111" s="41"/>
    </row>
    <row r="112" spans="1:47" s="1" customFormat="1" ht="13.5" customHeight="1">
      <c r="A112" s="38"/>
      <c r="B112" s="7">
        <f aca="true" t="shared" si="9" ref="B112:B135">SUM(I112:AV112)</f>
        <v>68.299999999997</v>
      </c>
      <c r="C112" s="9">
        <f aca="true" t="shared" si="10" ref="C112:C135">COUNT(I112:AV112)</f>
        <v>1</v>
      </c>
      <c r="D112" s="7">
        <f aca="true" t="shared" si="11" ref="D112:D135">IF(COUNT(I112:AV112)&gt;0,LARGE(I112:AV112,1),0)+IF(COUNT(I112:AV112)&gt;1,LARGE(I112:AV112,2),0)+IF(COUNT(I112:AV112)&gt;2,LARGE(I112:AV112,3),0)+IF(COUNT(I112:AV112)&gt;3,LARGE(I112:AV112,4),0)+IF(COUNT(I112:AV112)&gt;4,LARGE(I112:AV112,5),0)+IF(COUNT(I112:AV112)&gt;5,LARGE(I112:AV112,6),0)+IF(COUNT(I112:AV112)&gt;6,LARGE(I112:AV112,7),0)+IF(COUNT(I112:AV112)&gt;7,LARGE(I112:AV112,8),0)+IF(COUNT(I112:AV112)&gt;8,LARGE(I112:AV112,9),0)+IF(COUNT(I112:AV112)&gt;9,LARGE(I112:AV112,10),0)+IF(COUNT(I112:AV112)&gt;10,LARGE(I112:AV112,11),0)+IF(COUNT(I112:AV112)&gt;11,LARGE(I112:AV112,12),0)+IF(COUNT(I112:AV112)&gt;12,LARGE(I112:AV112,13),0)+IF(COUNT(I112:AV112)&gt;13,LARGE(I112:AV112,14),0)+IF(COUNT(I112:AV112)&gt;14,LARGE(I112:AV112,15),0)+IF(COUNT(I112:AV112)&gt;15,LARGE(I112:AV112,16),0)+IF(COUNT(I112:AV112)&gt;16,LARGE(I112:AV112,17),0)+IF(COUNT(I112:AV112)&gt;17,LARGE(I112:AV112,18),0)</f>
        <v>68.299999999997</v>
      </c>
      <c r="E112" s="54" t="s">
        <v>503</v>
      </c>
      <c r="F112" s="12" t="s">
        <v>504</v>
      </c>
      <c r="G112" s="55" t="s">
        <v>501</v>
      </c>
      <c r="H112" s="54"/>
      <c r="N112" s="12"/>
      <c r="AC112" s="12"/>
      <c r="AL112" s="12"/>
      <c r="AO112" s="12"/>
      <c r="AP112" s="1">
        <v>68.299999999997</v>
      </c>
      <c r="AT112"/>
      <c r="AU112" s="41"/>
    </row>
    <row r="113" spans="1:47" s="1" customFormat="1" ht="13.5" customHeight="1">
      <c r="A113" s="38"/>
      <c r="B113" s="7">
        <f t="shared" si="9"/>
        <v>42.889999999997</v>
      </c>
      <c r="C113" s="9">
        <f t="shared" si="10"/>
        <v>1</v>
      </c>
      <c r="D113" s="7">
        <f t="shared" si="11"/>
        <v>42.889999999997</v>
      </c>
      <c r="E113" s="54" t="s">
        <v>509</v>
      </c>
      <c r="F113" s="12" t="s">
        <v>510</v>
      </c>
      <c r="G113" s="55" t="s">
        <v>497</v>
      </c>
      <c r="H113" s="54"/>
      <c r="N113" s="12"/>
      <c r="AC113" s="12"/>
      <c r="AL113" s="12"/>
      <c r="AO113" s="12"/>
      <c r="AP113" s="1">
        <v>42.889999999997</v>
      </c>
      <c r="AT113"/>
      <c r="AU113" s="41"/>
    </row>
    <row r="114" spans="1:47" s="1" customFormat="1" ht="13.5" customHeight="1">
      <c r="A114" s="38"/>
      <c r="B114" s="7">
        <f t="shared" si="9"/>
        <v>93.709999999997</v>
      </c>
      <c r="C114" s="9">
        <f t="shared" si="10"/>
        <v>1</v>
      </c>
      <c r="D114" s="7">
        <f t="shared" si="11"/>
        <v>93.709999999997</v>
      </c>
      <c r="E114" s="54" t="s">
        <v>495</v>
      </c>
      <c r="F114" s="12" t="s">
        <v>496</v>
      </c>
      <c r="G114" s="55" t="s">
        <v>497</v>
      </c>
      <c r="H114" s="54"/>
      <c r="N114" s="12"/>
      <c r="AC114" s="12"/>
      <c r="AL114" s="12"/>
      <c r="AO114" s="12"/>
      <c r="AP114" s="1">
        <v>93.709999999997</v>
      </c>
      <c r="AT114"/>
      <c r="AU114" s="41"/>
    </row>
    <row r="115" spans="1:47" s="1" customFormat="1" ht="13.5" customHeight="1">
      <c r="A115" s="38"/>
      <c r="B115" s="7">
        <f t="shared" si="9"/>
        <v>593.439999999999</v>
      </c>
      <c r="C115" s="9">
        <f t="shared" si="10"/>
        <v>1</v>
      </c>
      <c r="D115" s="7">
        <f t="shared" si="11"/>
        <v>593.439999999999</v>
      </c>
      <c r="E115" s="54" t="s">
        <v>405</v>
      </c>
      <c r="F115" s="12" t="s">
        <v>127</v>
      </c>
      <c r="G115" s="55" t="s">
        <v>406</v>
      </c>
      <c r="H115" s="54" t="s">
        <v>407</v>
      </c>
      <c r="N115" s="12"/>
      <c r="AC115" s="12"/>
      <c r="AL115" s="12"/>
      <c r="AO115" s="15"/>
      <c r="AP115" s="1">
        <v>593.439999999999</v>
      </c>
      <c r="AT115"/>
      <c r="AU115" s="41"/>
    </row>
    <row r="116" spans="1:47" s="1" customFormat="1" ht="13.5" customHeight="1">
      <c r="A116" s="38"/>
      <c r="B116" s="7">
        <f t="shared" si="9"/>
        <v>652.729999999999</v>
      </c>
      <c r="C116" s="9">
        <f t="shared" si="10"/>
        <v>1</v>
      </c>
      <c r="D116" s="7">
        <f t="shared" si="11"/>
        <v>652.729999999999</v>
      </c>
      <c r="E116" s="54" t="s">
        <v>243</v>
      </c>
      <c r="F116" s="12" t="s">
        <v>395</v>
      </c>
      <c r="G116" s="55" t="s">
        <v>353</v>
      </c>
      <c r="H116" s="54" t="s">
        <v>396</v>
      </c>
      <c r="N116" s="12"/>
      <c r="AC116" s="12"/>
      <c r="AL116" s="12"/>
      <c r="AO116" s="12"/>
      <c r="AP116" s="1">
        <v>652.729999999999</v>
      </c>
      <c r="AT116"/>
      <c r="AU116" s="41"/>
    </row>
    <row r="117" spans="1:47" s="1" customFormat="1" ht="13.5" customHeight="1">
      <c r="A117" s="38"/>
      <c r="B117" s="7">
        <f t="shared" si="9"/>
        <v>542.619999999999</v>
      </c>
      <c r="C117" s="9">
        <f t="shared" si="10"/>
        <v>1</v>
      </c>
      <c r="D117" s="7">
        <f t="shared" si="11"/>
        <v>542.619999999999</v>
      </c>
      <c r="E117" s="54" t="s">
        <v>417</v>
      </c>
      <c r="F117" s="12" t="s">
        <v>418</v>
      </c>
      <c r="G117" s="55" t="s">
        <v>152</v>
      </c>
      <c r="H117" s="54" t="s">
        <v>2</v>
      </c>
      <c r="N117" s="12"/>
      <c r="AC117" s="12"/>
      <c r="AL117" s="12"/>
      <c r="AO117" s="12"/>
      <c r="AP117" s="1">
        <v>542.619999999999</v>
      </c>
      <c r="AT117"/>
      <c r="AU117" s="41"/>
    </row>
    <row r="118" spans="1:47" s="1" customFormat="1" ht="13.5" customHeight="1">
      <c r="A118" s="38"/>
      <c r="B118" s="7">
        <f t="shared" si="9"/>
        <v>508.739999999998</v>
      </c>
      <c r="C118" s="9">
        <f t="shared" si="10"/>
        <v>1</v>
      </c>
      <c r="D118" s="7">
        <f t="shared" si="11"/>
        <v>508.739999999998</v>
      </c>
      <c r="E118" s="54" t="s">
        <v>426</v>
      </c>
      <c r="F118" s="12" t="s">
        <v>137</v>
      </c>
      <c r="G118" s="55" t="s">
        <v>423</v>
      </c>
      <c r="H118" s="54" t="s">
        <v>29</v>
      </c>
      <c r="N118" s="12"/>
      <c r="AC118" s="12"/>
      <c r="AL118" s="12"/>
      <c r="AO118" s="15"/>
      <c r="AP118" s="1">
        <v>508.739999999998</v>
      </c>
      <c r="AT118"/>
      <c r="AU118" s="41"/>
    </row>
    <row r="119" spans="1:47" s="1" customFormat="1" ht="13.5" customHeight="1">
      <c r="A119" s="38"/>
      <c r="B119" s="7">
        <f t="shared" si="9"/>
        <v>856.01</v>
      </c>
      <c r="C119" s="9">
        <f t="shared" si="10"/>
        <v>1</v>
      </c>
      <c r="D119" s="7">
        <f t="shared" si="11"/>
        <v>856.01</v>
      </c>
      <c r="E119" s="54" t="s">
        <v>256</v>
      </c>
      <c r="F119" s="12" t="s">
        <v>349</v>
      </c>
      <c r="G119" s="55" t="s">
        <v>350</v>
      </c>
      <c r="H119" s="54" t="s">
        <v>30</v>
      </c>
      <c r="N119" s="12"/>
      <c r="AC119" s="12"/>
      <c r="AL119" s="12"/>
      <c r="AO119" s="12"/>
      <c r="AP119" s="1">
        <v>856.01</v>
      </c>
      <c r="AT119"/>
      <c r="AU119" s="41"/>
    </row>
    <row r="120" spans="1:47" s="1" customFormat="1" ht="13.5" customHeight="1">
      <c r="A120" s="38"/>
      <c r="B120" s="7">
        <f t="shared" si="9"/>
        <v>923.77</v>
      </c>
      <c r="C120" s="9">
        <f t="shared" si="10"/>
        <v>1</v>
      </c>
      <c r="D120" s="7">
        <f t="shared" si="11"/>
        <v>923.77</v>
      </c>
      <c r="E120" s="54" t="s">
        <v>330</v>
      </c>
      <c r="F120" s="12" t="s">
        <v>331</v>
      </c>
      <c r="G120" s="55" t="s">
        <v>332</v>
      </c>
      <c r="H120" s="54"/>
      <c r="N120" s="12"/>
      <c r="AC120" s="12"/>
      <c r="AL120" s="12"/>
      <c r="AO120" s="12"/>
      <c r="AP120" s="1">
        <v>923.77</v>
      </c>
      <c r="AT120"/>
      <c r="AU120" s="41"/>
    </row>
    <row r="121" spans="1:47" s="1" customFormat="1" ht="13.5" customHeight="1">
      <c r="A121" s="38"/>
      <c r="B121" s="7">
        <f t="shared" si="9"/>
        <v>712.019999999999</v>
      </c>
      <c r="C121" s="9">
        <f t="shared" si="10"/>
        <v>1</v>
      </c>
      <c r="D121" s="7">
        <f t="shared" si="11"/>
        <v>712.019999999999</v>
      </c>
      <c r="E121" s="54" t="s">
        <v>379</v>
      </c>
      <c r="F121" s="12" t="s">
        <v>380</v>
      </c>
      <c r="G121" s="55" t="s">
        <v>381</v>
      </c>
      <c r="H121" s="54"/>
      <c r="N121" s="12"/>
      <c r="AC121" s="12"/>
      <c r="AL121" s="12"/>
      <c r="AO121" s="12"/>
      <c r="AP121" s="1">
        <v>712.019999999999</v>
      </c>
      <c r="AT121"/>
      <c r="AU121" s="41"/>
    </row>
    <row r="122" spans="1:47" s="1" customFormat="1" ht="13.5" customHeight="1">
      <c r="A122" s="38"/>
      <c r="B122" s="7">
        <f t="shared" si="9"/>
        <v>449.449999999998</v>
      </c>
      <c r="C122" s="9">
        <f t="shared" si="10"/>
        <v>1</v>
      </c>
      <c r="D122" s="7">
        <f t="shared" si="11"/>
        <v>449.449999999998</v>
      </c>
      <c r="E122" s="54" t="s">
        <v>433</v>
      </c>
      <c r="F122" s="12" t="s">
        <v>434</v>
      </c>
      <c r="G122" s="55" t="s">
        <v>328</v>
      </c>
      <c r="H122" s="54" t="s">
        <v>435</v>
      </c>
      <c r="N122" s="12"/>
      <c r="AC122" s="12"/>
      <c r="AL122" s="12"/>
      <c r="AO122" s="15"/>
      <c r="AP122" s="1">
        <v>449.449999999998</v>
      </c>
      <c r="AT122"/>
      <c r="AU122" s="41"/>
    </row>
    <row r="123" spans="1:47" s="1" customFormat="1" ht="13.5" customHeight="1">
      <c r="A123" s="38"/>
      <c r="B123" s="7">
        <f t="shared" si="9"/>
        <v>889.89</v>
      </c>
      <c r="C123" s="9">
        <f t="shared" si="10"/>
        <v>1</v>
      </c>
      <c r="D123" s="7">
        <f t="shared" si="11"/>
        <v>889.89</v>
      </c>
      <c r="E123" s="54" t="s">
        <v>341</v>
      </c>
      <c r="F123" s="12" t="s">
        <v>106</v>
      </c>
      <c r="G123" s="55" t="s">
        <v>149</v>
      </c>
      <c r="H123" s="54" t="s">
        <v>329</v>
      </c>
      <c r="N123" s="12"/>
      <c r="AC123" s="12"/>
      <c r="AL123" s="12"/>
      <c r="AO123" s="12"/>
      <c r="AP123" s="1">
        <v>889.89</v>
      </c>
      <c r="AT123"/>
      <c r="AU123" s="41"/>
    </row>
    <row r="124" spans="1:47" s="1" customFormat="1" ht="13.5" customHeight="1">
      <c r="A124" s="38"/>
      <c r="B124" s="7">
        <f t="shared" si="9"/>
        <v>59.829999999997</v>
      </c>
      <c r="C124" s="9">
        <f t="shared" si="10"/>
        <v>1</v>
      </c>
      <c r="D124" s="7">
        <f t="shared" si="11"/>
        <v>59.829999999997</v>
      </c>
      <c r="E124" s="54" t="s">
        <v>505</v>
      </c>
      <c r="F124" s="12" t="s">
        <v>506</v>
      </c>
      <c r="G124" s="55" t="s">
        <v>412</v>
      </c>
      <c r="H124" s="54"/>
      <c r="N124" s="12"/>
      <c r="AC124" s="12"/>
      <c r="AL124" s="12"/>
      <c r="AO124" s="12"/>
      <c r="AP124" s="1">
        <v>59.829999999997</v>
      </c>
      <c r="AT124"/>
      <c r="AU124" s="41"/>
    </row>
    <row r="125" spans="1:47" s="1" customFormat="1" ht="13.5" customHeight="1">
      <c r="A125" s="38"/>
      <c r="B125" s="7">
        <f t="shared" si="9"/>
        <v>983.06</v>
      </c>
      <c r="C125" s="9">
        <f t="shared" si="10"/>
        <v>1</v>
      </c>
      <c r="D125" s="7">
        <f t="shared" si="11"/>
        <v>983.06</v>
      </c>
      <c r="E125" s="54" t="s">
        <v>316</v>
      </c>
      <c r="F125" s="12" t="s">
        <v>317</v>
      </c>
      <c r="G125" s="55" t="s">
        <v>318</v>
      </c>
      <c r="H125" s="54" t="s">
        <v>319</v>
      </c>
      <c r="N125" s="12"/>
      <c r="AC125" s="12"/>
      <c r="AL125" s="12"/>
      <c r="AO125" s="12"/>
      <c r="AP125" s="1">
        <v>983.06</v>
      </c>
      <c r="AT125"/>
      <c r="AU125" s="41"/>
    </row>
    <row r="126" spans="1:47" s="1" customFormat="1" ht="13.5" customHeight="1">
      <c r="A126" s="38"/>
      <c r="B126" s="7">
        <f t="shared" si="9"/>
        <v>762.839999999999</v>
      </c>
      <c r="C126" s="9">
        <f t="shared" si="10"/>
        <v>1</v>
      </c>
      <c r="D126" s="7">
        <f t="shared" si="11"/>
        <v>762.839999999999</v>
      </c>
      <c r="E126" s="54" t="s">
        <v>368</v>
      </c>
      <c r="F126" s="12" t="s">
        <v>369</v>
      </c>
      <c r="G126" s="55" t="s">
        <v>362</v>
      </c>
      <c r="H126" s="54" t="s">
        <v>2</v>
      </c>
      <c r="N126" s="12"/>
      <c r="AC126" s="12"/>
      <c r="AL126" s="12"/>
      <c r="AO126" s="12"/>
      <c r="AP126" s="1">
        <v>762.839999999999</v>
      </c>
      <c r="AT126"/>
      <c r="AU126" s="41"/>
    </row>
    <row r="127" spans="1:47" s="1" customFormat="1" ht="13.5" customHeight="1">
      <c r="A127" s="38"/>
      <c r="B127" s="7">
        <f t="shared" si="9"/>
        <v>788.249999999999</v>
      </c>
      <c r="C127" s="9">
        <f t="shared" si="10"/>
        <v>1</v>
      </c>
      <c r="D127" s="7">
        <f t="shared" si="11"/>
        <v>788.249999999999</v>
      </c>
      <c r="E127" s="54" t="s">
        <v>366</v>
      </c>
      <c r="F127" s="12" t="s">
        <v>367</v>
      </c>
      <c r="G127" s="55" t="s">
        <v>325</v>
      </c>
      <c r="H127" s="54"/>
      <c r="N127" s="12"/>
      <c r="AC127" s="12"/>
      <c r="AL127" s="12"/>
      <c r="AO127" s="12"/>
      <c r="AP127" s="1">
        <v>788.249999999999</v>
      </c>
      <c r="AT127"/>
      <c r="AU127" s="41"/>
    </row>
    <row r="128" spans="1:47" s="1" customFormat="1" ht="13.5" customHeight="1">
      <c r="A128" s="38"/>
      <c r="B128" s="7">
        <f t="shared" si="9"/>
        <v>534.149999999998</v>
      </c>
      <c r="C128" s="9">
        <f t="shared" si="10"/>
        <v>1</v>
      </c>
      <c r="D128" s="7">
        <f t="shared" si="11"/>
        <v>534.149999999998</v>
      </c>
      <c r="E128" s="54" t="s">
        <v>419</v>
      </c>
      <c r="F128" s="12" t="s">
        <v>420</v>
      </c>
      <c r="G128" s="55" t="s">
        <v>320</v>
      </c>
      <c r="H128" s="54" t="s">
        <v>26</v>
      </c>
      <c r="N128" s="12"/>
      <c r="AC128" s="12"/>
      <c r="AL128" s="12"/>
      <c r="AO128" s="15"/>
      <c r="AP128" s="1">
        <v>534.149999999998</v>
      </c>
      <c r="AT128"/>
      <c r="AU128" s="41"/>
    </row>
    <row r="129" spans="1:47" s="1" customFormat="1" ht="13.5" customHeight="1">
      <c r="A129" s="38"/>
      <c r="B129" s="7">
        <f t="shared" si="9"/>
        <v>373.219999999998</v>
      </c>
      <c r="C129" s="9">
        <f t="shared" si="10"/>
        <v>1</v>
      </c>
      <c r="D129" s="7">
        <f t="shared" si="11"/>
        <v>373.219999999998</v>
      </c>
      <c r="E129" s="54" t="s">
        <v>451</v>
      </c>
      <c r="F129" s="12" t="s">
        <v>106</v>
      </c>
      <c r="G129" s="55" t="s">
        <v>400</v>
      </c>
      <c r="H129" s="54" t="s">
        <v>452</v>
      </c>
      <c r="N129" s="12"/>
      <c r="AC129" s="12"/>
      <c r="AL129" s="12"/>
      <c r="AO129" s="53"/>
      <c r="AP129" s="1">
        <v>373.219999999998</v>
      </c>
      <c r="AT129"/>
      <c r="AU129" s="41"/>
    </row>
    <row r="130" spans="1:47" s="1" customFormat="1" ht="13.5" customHeight="1">
      <c r="A130" s="38"/>
      <c r="B130" s="7">
        <f t="shared" si="9"/>
        <v>932.24</v>
      </c>
      <c r="C130" s="9">
        <f t="shared" si="10"/>
        <v>1</v>
      </c>
      <c r="D130" s="7">
        <f t="shared" si="11"/>
        <v>932.24</v>
      </c>
      <c r="E130" s="54" t="s">
        <v>327</v>
      </c>
      <c r="F130" s="12" t="s">
        <v>161</v>
      </c>
      <c r="G130" s="55" t="s">
        <v>328</v>
      </c>
      <c r="H130" s="54" t="s">
        <v>329</v>
      </c>
      <c r="N130" s="12"/>
      <c r="AC130" s="12"/>
      <c r="AL130" s="12"/>
      <c r="AO130" s="12"/>
      <c r="AP130" s="1">
        <v>932.24</v>
      </c>
      <c r="AT130"/>
      <c r="AU130" s="41"/>
    </row>
    <row r="131" spans="1:47" s="1" customFormat="1" ht="13.5" customHeight="1">
      <c r="A131" s="38"/>
      <c r="B131" s="7">
        <f t="shared" si="9"/>
        <v>263.109999999998</v>
      </c>
      <c r="C131" s="9">
        <f t="shared" si="10"/>
        <v>1</v>
      </c>
      <c r="D131" s="7">
        <f t="shared" si="11"/>
        <v>263.109999999998</v>
      </c>
      <c r="E131" s="54" t="s">
        <v>466</v>
      </c>
      <c r="F131" s="12" t="s">
        <v>465</v>
      </c>
      <c r="G131" s="55" t="s">
        <v>356</v>
      </c>
      <c r="H131" s="54" t="s">
        <v>35</v>
      </c>
      <c r="N131" s="12"/>
      <c r="AC131" s="12"/>
      <c r="AL131" s="12"/>
      <c r="AO131" s="12"/>
      <c r="AP131" s="1">
        <v>263.109999999998</v>
      </c>
      <c r="AT131"/>
      <c r="AU131" s="41"/>
    </row>
    <row r="132" spans="1:47" s="1" customFormat="1" ht="13.5" customHeight="1">
      <c r="A132" s="38"/>
      <c r="B132" s="7">
        <f t="shared" si="9"/>
        <v>830.599999999999</v>
      </c>
      <c r="C132" s="9">
        <f t="shared" si="10"/>
        <v>1</v>
      </c>
      <c r="D132" s="7">
        <f t="shared" si="11"/>
        <v>830.599999999999</v>
      </c>
      <c r="E132" s="54" t="s">
        <v>357</v>
      </c>
      <c r="F132" s="12" t="s">
        <v>167</v>
      </c>
      <c r="G132" s="55" t="s">
        <v>358</v>
      </c>
      <c r="H132" s="54"/>
      <c r="N132" s="12"/>
      <c r="AC132" s="12"/>
      <c r="AL132" s="12"/>
      <c r="AO132" s="12"/>
      <c r="AP132" s="1">
        <v>830.599999999999</v>
      </c>
      <c r="AT132"/>
      <c r="AU132" s="41"/>
    </row>
    <row r="133" spans="1:47" s="1" customFormat="1" ht="13.5" customHeight="1">
      <c r="A133" s="38"/>
      <c r="B133" s="7">
        <f t="shared" si="9"/>
        <v>212.289999999997</v>
      </c>
      <c r="C133" s="9">
        <f t="shared" si="10"/>
        <v>1</v>
      </c>
      <c r="D133" s="7">
        <f t="shared" si="11"/>
        <v>212.289999999997</v>
      </c>
      <c r="E133" s="54" t="s">
        <v>475</v>
      </c>
      <c r="F133" s="12" t="s">
        <v>127</v>
      </c>
      <c r="G133" s="55" t="s">
        <v>353</v>
      </c>
      <c r="H133" s="54" t="s">
        <v>146</v>
      </c>
      <c r="N133" s="12"/>
      <c r="AC133" s="12"/>
      <c r="AJ133" s="38"/>
      <c r="AL133" s="15"/>
      <c r="AO133" s="12"/>
      <c r="AP133" s="1">
        <v>212.289999999997</v>
      </c>
      <c r="AT133"/>
      <c r="AU133" s="41"/>
    </row>
    <row r="134" spans="1:47" s="1" customFormat="1" ht="13.5" customHeight="1">
      <c r="A134" s="38"/>
      <c r="B134" s="7">
        <f t="shared" si="9"/>
        <v>220.759999999997</v>
      </c>
      <c r="C134" s="9">
        <f t="shared" si="10"/>
        <v>1</v>
      </c>
      <c r="D134" s="7">
        <f t="shared" si="11"/>
        <v>220.759999999997</v>
      </c>
      <c r="E134" s="54" t="s">
        <v>57</v>
      </c>
      <c r="F134" s="12" t="s">
        <v>474</v>
      </c>
      <c r="G134" s="55" t="s">
        <v>454</v>
      </c>
      <c r="H134" s="54" t="s">
        <v>315</v>
      </c>
      <c r="N134" s="12"/>
      <c r="AC134" s="12"/>
      <c r="AL134" s="12"/>
      <c r="AM134" s="38"/>
      <c r="AN134" s="38"/>
      <c r="AO134" s="12"/>
      <c r="AP134" s="1">
        <v>220.759999999997</v>
      </c>
      <c r="AT134"/>
      <c r="AU134" s="41"/>
    </row>
    <row r="135" spans="1:47" s="1" customFormat="1" ht="13.5" customHeight="1">
      <c r="A135" s="38"/>
      <c r="B135" s="7">
        <f t="shared" si="9"/>
        <v>906.83</v>
      </c>
      <c r="C135" s="9">
        <f t="shared" si="10"/>
        <v>1</v>
      </c>
      <c r="D135" s="7">
        <f t="shared" si="11"/>
        <v>906.83</v>
      </c>
      <c r="E135" s="54" t="s">
        <v>337</v>
      </c>
      <c r="F135" s="12" t="s">
        <v>160</v>
      </c>
      <c r="G135" s="55" t="s">
        <v>149</v>
      </c>
      <c r="H135" s="54" t="s">
        <v>235</v>
      </c>
      <c r="N135" s="12"/>
      <c r="AC135" s="12"/>
      <c r="AL135" s="12"/>
      <c r="AO135" s="12"/>
      <c r="AP135" s="1">
        <v>906.83</v>
      </c>
      <c r="AT135"/>
      <c r="AU135" s="41"/>
    </row>
    <row r="136" spans="1:47" s="1" customFormat="1" ht="13.5" customHeight="1">
      <c r="A136" s="38">
        <v>60</v>
      </c>
      <c r="B136" s="7">
        <f aca="true" t="shared" si="12" ref="B136:B167">SUM(I136:AV136)</f>
        <v>2038.5</v>
      </c>
      <c r="C136" s="9">
        <f aca="true" t="shared" si="13" ref="C136:C167">COUNT(I136:AV136)</f>
        <v>7</v>
      </c>
      <c r="D136" s="7">
        <f aca="true" t="shared" si="14" ref="D136:D167">IF(COUNT(I136:AV136)&gt;0,LARGE(I136:AV136,1),0)+IF(COUNT(I136:AV136)&gt;1,LARGE(I136:AV136,2),0)+IF(COUNT(I136:AV136)&gt;2,LARGE(I136:AV136,3),0)+IF(COUNT(I136:AV136)&gt;3,LARGE(I136:AV136,4),0)+IF(COUNT(I136:AV136)&gt;4,LARGE(I136:AV136,5),0)+IF(COUNT(I136:AV136)&gt;5,LARGE(I136:AV136,6),0)+IF(COUNT(I136:AV136)&gt;6,LARGE(I136:AV136,7),0)+IF(COUNT(I136:AV136)&gt;7,LARGE(I136:AV136,8),0)+IF(COUNT(I136:AV136)&gt;8,LARGE(I136:AV136,9),0)+IF(COUNT(I136:AV136)&gt;9,LARGE(I136:AV136,10),0)+IF(COUNT(I136:AV136)&gt;10,LARGE(I136:AV136,11),0)+IF(COUNT(I136:AV136)&gt;11,LARGE(I136:AV136,12),0)+IF(COUNT(I136:AV136)&gt;12,LARGE(I136:AV136,13),0)+IF(COUNT(I136:AV136)&gt;13,LARGE(I136:AV136,14),0)+IF(COUNT(I136:AV136)&gt;14,LARGE(I136:AV136,15),0)+IF(COUNT(I136:AV136)&gt;15,LARGE(I136:AV136,16),0)+IF(COUNT(I136:AV136)&gt;16,LARGE(I136:AV136,17),0)+IF(COUNT(I136:AV136)&gt;17,LARGE(I136:AV136,18),0)</f>
        <v>2038.5</v>
      </c>
      <c r="E136" s="17" t="s">
        <v>203</v>
      </c>
      <c r="F136" s="17" t="s">
        <v>104</v>
      </c>
      <c r="G136" s="17">
        <v>1969</v>
      </c>
      <c r="H136" s="17"/>
      <c r="J136" s="37">
        <v>229</v>
      </c>
      <c r="N136" s="15">
        <v>218</v>
      </c>
      <c r="O136" s="38">
        <v>456.5</v>
      </c>
      <c r="Q136" s="38">
        <v>390</v>
      </c>
      <c r="T136" s="38">
        <v>364</v>
      </c>
      <c r="U136" s="38">
        <v>109</v>
      </c>
      <c r="AC136" s="12"/>
      <c r="AL136" s="12"/>
      <c r="AO136" s="12"/>
      <c r="AP136" s="1">
        <v>272</v>
      </c>
      <c r="AT136"/>
      <c r="AU136" s="41"/>
    </row>
    <row r="137" spans="1:48" s="1" customFormat="1" ht="13.5" customHeight="1">
      <c r="A137" s="38">
        <v>58</v>
      </c>
      <c r="B137" s="7">
        <f t="shared" si="12"/>
        <v>2320</v>
      </c>
      <c r="C137" s="9">
        <f t="shared" si="13"/>
        <v>7</v>
      </c>
      <c r="D137" s="7">
        <f t="shared" si="14"/>
        <v>2320</v>
      </c>
      <c r="E137" s="19" t="s">
        <v>208</v>
      </c>
      <c r="F137" s="21" t="s">
        <v>136</v>
      </c>
      <c r="G137" s="19">
        <v>1964</v>
      </c>
      <c r="H137" s="19" t="s">
        <v>128</v>
      </c>
      <c r="K137" s="38">
        <v>140</v>
      </c>
      <c r="M137" s="1">
        <v>602</v>
      </c>
      <c r="N137" s="15">
        <v>346</v>
      </c>
      <c r="T137" s="38">
        <v>352</v>
      </c>
      <c r="AC137" s="15">
        <v>289</v>
      </c>
      <c r="AD137" s="1">
        <v>243</v>
      </c>
      <c r="AL137" s="12"/>
      <c r="AO137" s="12"/>
      <c r="AP137" s="38">
        <v>348</v>
      </c>
      <c r="AS137" s="38"/>
      <c r="AT137"/>
      <c r="AU137" s="39"/>
      <c r="AV137" s="40"/>
    </row>
    <row r="138" spans="1:47" s="1" customFormat="1" ht="13.5" customHeight="1">
      <c r="A138" s="38">
        <v>39</v>
      </c>
      <c r="B138" s="7">
        <f t="shared" si="12"/>
        <v>5177</v>
      </c>
      <c r="C138" s="9">
        <f t="shared" si="13"/>
        <v>7</v>
      </c>
      <c r="D138" s="7">
        <f t="shared" si="14"/>
        <v>5177</v>
      </c>
      <c r="E138" s="17" t="s">
        <v>93</v>
      </c>
      <c r="F138" s="17" t="s">
        <v>125</v>
      </c>
      <c r="G138" s="17">
        <v>1985</v>
      </c>
      <c r="H138" s="17" t="s">
        <v>105</v>
      </c>
      <c r="M138" s="1">
        <v>845</v>
      </c>
      <c r="N138" s="12"/>
      <c r="O138" s="1">
        <v>850</v>
      </c>
      <c r="AC138" s="12"/>
      <c r="AF138" s="12"/>
      <c r="AG138" s="1">
        <v>702</v>
      </c>
      <c r="AJ138" s="1">
        <v>909</v>
      </c>
      <c r="AL138" s="38">
        <v>850</v>
      </c>
      <c r="AM138" s="38"/>
      <c r="AN138" s="38"/>
      <c r="AO138" s="15">
        <v>690</v>
      </c>
      <c r="AP138" s="38">
        <v>331</v>
      </c>
      <c r="AT138"/>
      <c r="AU138" s="41"/>
    </row>
    <row r="139" spans="1:47" s="1" customFormat="1" ht="13.5" customHeight="1">
      <c r="A139" s="38">
        <v>33</v>
      </c>
      <c r="B139" s="7">
        <f t="shared" si="12"/>
        <v>6487</v>
      </c>
      <c r="C139" s="9">
        <f t="shared" si="13"/>
        <v>7</v>
      </c>
      <c r="D139" s="7">
        <f t="shared" si="14"/>
        <v>6487</v>
      </c>
      <c r="E139" s="52" t="s">
        <v>148</v>
      </c>
      <c r="F139" s="12" t="s">
        <v>110</v>
      </c>
      <c r="G139" s="12">
        <v>1972</v>
      </c>
      <c r="H139" s="23" t="s">
        <v>178</v>
      </c>
      <c r="K139" s="38">
        <v>980</v>
      </c>
      <c r="N139" s="15">
        <v>872</v>
      </c>
      <c r="R139" s="1">
        <v>944</v>
      </c>
      <c r="T139" s="38">
        <v>952</v>
      </c>
      <c r="W139" s="38">
        <v>921</v>
      </c>
      <c r="AC139" s="12"/>
      <c r="AG139" s="1">
        <v>885</v>
      </c>
      <c r="AI139" s="37"/>
      <c r="AJ139" s="38">
        <v>933</v>
      </c>
      <c r="AL139" s="12"/>
      <c r="AO139" s="12"/>
      <c r="AT139"/>
      <c r="AU139" s="41"/>
    </row>
    <row r="140" spans="1:49" s="1" customFormat="1" ht="13.5" customHeight="1">
      <c r="A140" s="38">
        <v>35</v>
      </c>
      <c r="B140" s="7">
        <f t="shared" si="12"/>
        <v>5624</v>
      </c>
      <c r="C140" s="9">
        <f t="shared" si="13"/>
        <v>7</v>
      </c>
      <c r="D140" s="7">
        <f t="shared" si="14"/>
        <v>5624</v>
      </c>
      <c r="E140" s="23" t="s">
        <v>155</v>
      </c>
      <c r="F140" s="12" t="s">
        <v>137</v>
      </c>
      <c r="G140" s="12">
        <v>1966</v>
      </c>
      <c r="H140" s="23" t="s">
        <v>132</v>
      </c>
      <c r="K140" s="38">
        <v>760</v>
      </c>
      <c r="N140" s="12"/>
      <c r="T140" s="38">
        <v>868</v>
      </c>
      <c r="AB140" s="37">
        <v>625</v>
      </c>
      <c r="AC140" s="12"/>
      <c r="AG140" s="1">
        <v>847</v>
      </c>
      <c r="AH140" s="38">
        <v>818</v>
      </c>
      <c r="AI140" s="12"/>
      <c r="AO140" s="53">
        <v>833</v>
      </c>
      <c r="AP140" s="1">
        <v>873</v>
      </c>
      <c r="AS140" s="38"/>
      <c r="AT140"/>
      <c r="AU140" s="36"/>
      <c r="AV140" s="38"/>
      <c r="AW140" s="38"/>
    </row>
    <row r="141" spans="1:47" s="1" customFormat="1" ht="13.5" customHeight="1">
      <c r="A141" s="38">
        <v>54</v>
      </c>
      <c r="B141" s="7">
        <f t="shared" si="12"/>
        <v>3170.2000000000007</v>
      </c>
      <c r="C141" s="9">
        <f t="shared" si="13"/>
        <v>7</v>
      </c>
      <c r="D141" s="7">
        <f t="shared" si="14"/>
        <v>3170.200000000001</v>
      </c>
      <c r="E141" s="17" t="s">
        <v>185</v>
      </c>
      <c r="F141" s="12" t="s">
        <v>111</v>
      </c>
      <c r="G141" s="17">
        <v>1977</v>
      </c>
      <c r="H141" s="17"/>
      <c r="N141" s="12"/>
      <c r="AC141" s="12">
        <v>277.200000000001</v>
      </c>
      <c r="AD141" s="12">
        <v>262</v>
      </c>
      <c r="AF141" s="1">
        <v>551</v>
      </c>
      <c r="AL141" s="1">
        <v>476</v>
      </c>
      <c r="AM141" s="1">
        <v>595</v>
      </c>
      <c r="AO141" s="12">
        <v>704</v>
      </c>
      <c r="AP141" s="1">
        <v>305</v>
      </c>
      <c r="AS141" s="38"/>
      <c r="AT141"/>
      <c r="AU141" s="41"/>
    </row>
    <row r="142" spans="1:47" s="1" customFormat="1" ht="13.5" customHeight="1">
      <c r="A142" s="38">
        <v>56</v>
      </c>
      <c r="B142" s="7">
        <f t="shared" si="12"/>
        <v>2681.83</v>
      </c>
      <c r="C142" s="9">
        <f t="shared" si="13"/>
        <v>7</v>
      </c>
      <c r="D142" s="7">
        <f t="shared" si="14"/>
        <v>2681.83</v>
      </c>
      <c r="E142" s="12" t="s">
        <v>96</v>
      </c>
      <c r="F142" s="17" t="s">
        <v>68</v>
      </c>
      <c r="G142" s="17">
        <v>1983</v>
      </c>
      <c r="H142" s="17" t="s">
        <v>84</v>
      </c>
      <c r="J142" s="1">
        <v>586</v>
      </c>
      <c r="L142" s="1">
        <v>386</v>
      </c>
      <c r="N142" s="12"/>
      <c r="Q142" s="1">
        <v>521.83</v>
      </c>
      <c r="U142" s="1">
        <v>382</v>
      </c>
      <c r="V142" s="1">
        <v>136</v>
      </c>
      <c r="W142" s="1">
        <v>633</v>
      </c>
      <c r="AC142" s="12"/>
      <c r="AG142" s="1">
        <v>37</v>
      </c>
      <c r="AL142" s="12"/>
      <c r="AO142" s="12"/>
      <c r="AP142" s="38"/>
      <c r="AT142"/>
      <c r="AU142" s="41"/>
    </row>
    <row r="143" spans="1:47" s="1" customFormat="1" ht="13.5" customHeight="1">
      <c r="A143" s="38">
        <v>43</v>
      </c>
      <c r="B143" s="7">
        <f t="shared" si="12"/>
        <v>4719.6</v>
      </c>
      <c r="C143" s="9">
        <f t="shared" si="13"/>
        <v>7</v>
      </c>
      <c r="D143" s="7">
        <f t="shared" si="14"/>
        <v>4719.6</v>
      </c>
      <c r="E143" s="12" t="s">
        <v>217</v>
      </c>
      <c r="F143" s="17" t="s">
        <v>69</v>
      </c>
      <c r="G143" s="17">
        <v>1974</v>
      </c>
      <c r="H143" s="17" t="s">
        <v>29</v>
      </c>
      <c r="K143" s="38">
        <v>580</v>
      </c>
      <c r="N143" s="12">
        <v>823</v>
      </c>
      <c r="Q143" s="38">
        <v>731.6</v>
      </c>
      <c r="V143" s="38">
        <v>527</v>
      </c>
      <c r="Y143" s="1">
        <v>647</v>
      </c>
      <c r="AB143" s="38">
        <v>750</v>
      </c>
      <c r="AC143" s="12"/>
      <c r="AJ143" s="38"/>
      <c r="AL143" s="12"/>
      <c r="AO143" s="12"/>
      <c r="AP143" s="1">
        <v>661</v>
      </c>
      <c r="AT143"/>
      <c r="AU143" s="41"/>
    </row>
    <row r="144" spans="1:47" s="1" customFormat="1" ht="13.5" customHeight="1">
      <c r="A144" s="38">
        <v>44</v>
      </c>
      <c r="B144" s="7">
        <f t="shared" si="12"/>
        <v>4656</v>
      </c>
      <c r="C144" s="9">
        <f t="shared" si="13"/>
        <v>7</v>
      </c>
      <c r="D144" s="7">
        <f t="shared" si="14"/>
        <v>4656</v>
      </c>
      <c r="E144" s="23" t="s">
        <v>183</v>
      </c>
      <c r="F144" s="12" t="s">
        <v>170</v>
      </c>
      <c r="G144" s="12">
        <v>1984</v>
      </c>
      <c r="H144" s="23" t="s">
        <v>45</v>
      </c>
      <c r="K144" s="38">
        <v>700</v>
      </c>
      <c r="N144" s="12"/>
      <c r="P144" s="38">
        <v>488</v>
      </c>
      <c r="Q144" s="38">
        <v>683</v>
      </c>
      <c r="T144" s="38">
        <v>760</v>
      </c>
      <c r="V144" s="38">
        <v>684</v>
      </c>
      <c r="Z144" s="38"/>
      <c r="AB144" s="37">
        <v>583</v>
      </c>
      <c r="AC144" s="12"/>
      <c r="AD144" s="38">
        <v>758</v>
      </c>
      <c r="AL144" s="12"/>
      <c r="AO144" s="12"/>
      <c r="AP144" s="38"/>
      <c r="AT144"/>
      <c r="AU144" s="41"/>
    </row>
    <row r="145" spans="1:47" s="1" customFormat="1" ht="13.5" customHeight="1">
      <c r="A145" s="38">
        <v>52</v>
      </c>
      <c r="B145" s="7">
        <f t="shared" si="12"/>
        <v>3345</v>
      </c>
      <c r="C145" s="9">
        <f t="shared" si="13"/>
        <v>7</v>
      </c>
      <c r="D145" s="7">
        <f t="shared" si="14"/>
        <v>3345</v>
      </c>
      <c r="E145" s="19" t="s">
        <v>213</v>
      </c>
      <c r="F145" s="19" t="s">
        <v>214</v>
      </c>
      <c r="G145" s="19">
        <v>1973</v>
      </c>
      <c r="H145" s="19" t="s">
        <v>128</v>
      </c>
      <c r="N145" s="12"/>
      <c r="T145" s="1">
        <v>593</v>
      </c>
      <c r="U145" s="1">
        <v>638</v>
      </c>
      <c r="Y145" s="1">
        <v>441</v>
      </c>
      <c r="Z145" s="38">
        <v>520</v>
      </c>
      <c r="AC145" s="12"/>
      <c r="AG145" s="1">
        <v>381</v>
      </c>
      <c r="AH145" s="1">
        <v>635</v>
      </c>
      <c r="AJ145" s="1">
        <v>137</v>
      </c>
      <c r="AL145" s="12"/>
      <c r="AO145" s="12"/>
      <c r="AT145"/>
      <c r="AU145" s="41"/>
    </row>
    <row r="146" spans="1:47" s="1" customFormat="1" ht="13.5" customHeight="1">
      <c r="A146" s="38"/>
      <c r="B146" s="7">
        <f t="shared" si="12"/>
        <v>235.160000000002</v>
      </c>
      <c r="C146" s="9">
        <f t="shared" si="13"/>
        <v>2</v>
      </c>
      <c r="D146" s="7">
        <f t="shared" si="14"/>
        <v>235.160000000002</v>
      </c>
      <c r="E146" s="23" t="s">
        <v>607</v>
      </c>
      <c r="F146" s="23" t="s">
        <v>474</v>
      </c>
      <c r="G146" s="12">
        <v>1976</v>
      </c>
      <c r="H146" s="23" t="s">
        <v>105</v>
      </c>
      <c r="N146" s="12"/>
      <c r="AC146" s="12"/>
      <c r="AL146" s="12"/>
      <c r="AO146" s="12"/>
      <c r="AQ146" s="1">
        <v>42</v>
      </c>
      <c r="AR146" s="1">
        <v>193.160000000002</v>
      </c>
      <c r="AT146"/>
      <c r="AU146" s="41"/>
    </row>
    <row r="147" spans="1:47" s="1" customFormat="1" ht="13.5" customHeight="1">
      <c r="A147" s="38"/>
      <c r="B147" s="7">
        <f t="shared" si="12"/>
        <v>253.04</v>
      </c>
      <c r="C147" s="9">
        <f t="shared" si="13"/>
        <v>2</v>
      </c>
      <c r="D147" s="7">
        <f t="shared" si="14"/>
        <v>253.04</v>
      </c>
      <c r="E147" s="23" t="s">
        <v>270</v>
      </c>
      <c r="F147" s="12" t="s">
        <v>108</v>
      </c>
      <c r="G147" s="23" t="s">
        <v>320</v>
      </c>
      <c r="H147" s="23" t="s">
        <v>271</v>
      </c>
      <c r="N147" s="12"/>
      <c r="AC147" s="12"/>
      <c r="AL147" s="12"/>
      <c r="AO147" s="12"/>
      <c r="AQ147" s="37">
        <v>46</v>
      </c>
      <c r="AR147" s="38">
        <v>207.04</v>
      </c>
      <c r="AT147"/>
      <c r="AU147" s="41"/>
    </row>
    <row r="148" spans="1:47" s="1" customFormat="1" ht="13.5" customHeight="1">
      <c r="A148" s="38"/>
      <c r="B148" s="7">
        <f t="shared" si="12"/>
        <v>943.36</v>
      </c>
      <c r="C148" s="9">
        <f t="shared" si="13"/>
        <v>1</v>
      </c>
      <c r="D148" s="7">
        <f t="shared" si="14"/>
        <v>943.36</v>
      </c>
      <c r="E148" s="23" t="s">
        <v>516</v>
      </c>
      <c r="F148" s="12" t="s">
        <v>334</v>
      </c>
      <c r="G148" s="23" t="s">
        <v>423</v>
      </c>
      <c r="H148" s="23" t="s">
        <v>517</v>
      </c>
      <c r="N148" s="12"/>
      <c r="AC148" s="12"/>
      <c r="AL148" s="12"/>
      <c r="AO148" s="12"/>
      <c r="AR148" s="38">
        <v>943.36</v>
      </c>
      <c r="AT148"/>
      <c r="AU148" s="41"/>
    </row>
    <row r="149" spans="1:47" s="1" customFormat="1" ht="13.5" customHeight="1">
      <c r="A149" s="38"/>
      <c r="B149" s="7">
        <f t="shared" si="12"/>
        <v>188.16</v>
      </c>
      <c r="C149" s="9">
        <f t="shared" si="13"/>
        <v>1</v>
      </c>
      <c r="D149" s="7">
        <f t="shared" si="14"/>
        <v>188.16</v>
      </c>
      <c r="E149" s="23" t="s">
        <v>102</v>
      </c>
      <c r="F149" s="12" t="s">
        <v>551</v>
      </c>
      <c r="G149" s="23" t="s">
        <v>320</v>
      </c>
      <c r="H149" s="23" t="s">
        <v>58</v>
      </c>
      <c r="N149" s="12"/>
      <c r="AC149" s="12"/>
      <c r="AL149" s="12"/>
      <c r="AO149" s="12"/>
      <c r="AR149" s="38">
        <v>188.16</v>
      </c>
      <c r="AT149"/>
      <c r="AU149" s="41"/>
    </row>
    <row r="150" spans="1:47" s="1" customFormat="1" ht="13.5" customHeight="1">
      <c r="A150" s="38"/>
      <c r="B150" s="7">
        <f t="shared" si="12"/>
        <v>473.800000000001</v>
      </c>
      <c r="C150" s="9">
        <f t="shared" si="13"/>
        <v>1</v>
      </c>
      <c r="D150" s="7">
        <f t="shared" si="14"/>
        <v>473.800000000001</v>
      </c>
      <c r="E150" s="23" t="s">
        <v>102</v>
      </c>
      <c r="F150" s="23" t="s">
        <v>551</v>
      </c>
      <c r="G150" s="12">
        <v>1961</v>
      </c>
      <c r="H150" s="23" t="s">
        <v>58</v>
      </c>
      <c r="N150" s="12"/>
      <c r="AC150" s="12"/>
      <c r="AL150" s="12"/>
      <c r="AO150" s="12"/>
      <c r="AR150" s="1">
        <v>473.800000000001</v>
      </c>
      <c r="AT150"/>
      <c r="AU150" s="41"/>
    </row>
    <row r="151" spans="1:47" s="1" customFormat="1" ht="13.5" customHeight="1">
      <c r="A151" s="38"/>
      <c r="B151" s="7">
        <f t="shared" si="12"/>
        <v>631.660000000001</v>
      </c>
      <c r="C151" s="9">
        <f t="shared" si="13"/>
        <v>1</v>
      </c>
      <c r="D151" s="7">
        <f t="shared" si="14"/>
        <v>631.660000000001</v>
      </c>
      <c r="E151" s="23" t="s">
        <v>582</v>
      </c>
      <c r="F151" s="23" t="s">
        <v>583</v>
      </c>
      <c r="G151" s="12">
        <v>1990</v>
      </c>
      <c r="H151" s="23" t="s">
        <v>517</v>
      </c>
      <c r="N151" s="12"/>
      <c r="AC151" s="12"/>
      <c r="AL151" s="12"/>
      <c r="AO151" s="12"/>
      <c r="AR151" s="1">
        <v>631.660000000001</v>
      </c>
      <c r="AT151"/>
      <c r="AU151" s="41"/>
    </row>
    <row r="152" spans="1:47" s="1" customFormat="1" ht="13.5" customHeight="1">
      <c r="A152" s="38"/>
      <c r="B152" s="7">
        <f t="shared" si="12"/>
        <v>681.85</v>
      </c>
      <c r="C152" s="9">
        <f t="shared" si="13"/>
        <v>1</v>
      </c>
      <c r="D152" s="7">
        <f t="shared" si="14"/>
        <v>681.85</v>
      </c>
      <c r="E152" s="56" t="s">
        <v>633</v>
      </c>
      <c r="F152" s="56" t="s">
        <v>634</v>
      </c>
      <c r="G152" s="56">
        <v>1992</v>
      </c>
      <c r="H152" s="57"/>
      <c r="N152" s="12"/>
      <c r="AC152" s="12"/>
      <c r="AL152" s="12"/>
      <c r="AO152" s="12"/>
      <c r="AQ152" s="37">
        <v>681.85</v>
      </c>
      <c r="AT152"/>
      <c r="AU152" s="41"/>
    </row>
    <row r="153" spans="1:47" s="1" customFormat="1" ht="13.5" customHeight="1">
      <c r="A153" s="38"/>
      <c r="B153" s="7">
        <f t="shared" si="12"/>
        <v>228.240000000002</v>
      </c>
      <c r="C153" s="9">
        <f t="shared" si="13"/>
        <v>1</v>
      </c>
      <c r="D153" s="7">
        <f t="shared" si="14"/>
        <v>228.240000000002</v>
      </c>
      <c r="E153" s="23" t="s">
        <v>604</v>
      </c>
      <c r="F153" s="23" t="s">
        <v>427</v>
      </c>
      <c r="G153" s="12">
        <v>1978</v>
      </c>
      <c r="H153" s="23" t="s">
        <v>605</v>
      </c>
      <c r="N153" s="12"/>
      <c r="AC153" s="12"/>
      <c r="AL153" s="12"/>
      <c r="AO153" s="12"/>
      <c r="AR153" s="1">
        <v>228.240000000002</v>
      </c>
      <c r="AT153"/>
      <c r="AU153" s="41"/>
    </row>
    <row r="154" spans="1:47" s="1" customFormat="1" ht="13.5" customHeight="1">
      <c r="A154" s="38"/>
      <c r="B154" s="7">
        <f t="shared" si="12"/>
        <v>99.100000000003</v>
      </c>
      <c r="C154" s="9">
        <f t="shared" si="13"/>
        <v>1</v>
      </c>
      <c r="D154" s="7">
        <f t="shared" si="14"/>
        <v>99.100000000003</v>
      </c>
      <c r="E154" s="58" t="s">
        <v>701</v>
      </c>
      <c r="F154" s="58" t="s">
        <v>702</v>
      </c>
      <c r="G154" s="58">
        <v>1976</v>
      </c>
      <c r="H154" s="59"/>
      <c r="N154" s="12"/>
      <c r="AC154" s="12"/>
      <c r="AL154" s="12"/>
      <c r="AO154" s="12"/>
      <c r="AQ154" s="1">
        <v>99.100000000003</v>
      </c>
      <c r="AT154"/>
      <c r="AU154" s="41"/>
    </row>
    <row r="155" spans="1:47" s="1" customFormat="1" ht="13.5" customHeight="1">
      <c r="A155" s="38"/>
      <c r="B155" s="7">
        <f t="shared" si="12"/>
        <v>84.800000000003</v>
      </c>
      <c r="C155" s="9">
        <f t="shared" si="13"/>
        <v>1</v>
      </c>
      <c r="D155" s="7">
        <f t="shared" si="14"/>
        <v>84.800000000003</v>
      </c>
      <c r="E155" s="58" t="s">
        <v>701</v>
      </c>
      <c r="F155" s="58" t="s">
        <v>703</v>
      </c>
      <c r="G155" s="58">
        <v>2007</v>
      </c>
      <c r="H155" s="59"/>
      <c r="N155" s="12"/>
      <c r="AC155" s="12"/>
      <c r="AL155" s="12"/>
      <c r="AO155" s="12"/>
      <c r="AQ155" s="1">
        <v>84.800000000003</v>
      </c>
      <c r="AT155"/>
      <c r="AU155" s="41"/>
    </row>
    <row r="156" spans="1:47" s="1" customFormat="1" ht="13.5" customHeight="1">
      <c r="A156" s="38"/>
      <c r="B156" s="7">
        <f t="shared" si="12"/>
        <v>656.800000000001</v>
      </c>
      <c r="C156" s="9">
        <f t="shared" si="13"/>
        <v>1</v>
      </c>
      <c r="D156" s="7">
        <f t="shared" si="14"/>
        <v>656.800000000001</v>
      </c>
      <c r="E156" s="58" t="s">
        <v>668</v>
      </c>
      <c r="F156" s="58" t="s">
        <v>669</v>
      </c>
      <c r="G156" s="58">
        <v>1952</v>
      </c>
      <c r="H156" s="58" t="s">
        <v>105</v>
      </c>
      <c r="N156" s="12"/>
      <c r="AC156" s="12"/>
      <c r="AL156" s="12"/>
      <c r="AO156" s="12"/>
      <c r="AQ156" s="1">
        <v>656.800000000001</v>
      </c>
      <c r="AT156"/>
      <c r="AU156" s="41"/>
    </row>
    <row r="157" spans="1:47" s="1" customFormat="1" ht="13.5" customHeight="1">
      <c r="A157" s="38"/>
      <c r="B157" s="7">
        <f t="shared" si="12"/>
        <v>579.040000000001</v>
      </c>
      <c r="C157" s="9">
        <f t="shared" si="13"/>
        <v>1</v>
      </c>
      <c r="D157" s="7">
        <f t="shared" si="14"/>
        <v>579.040000000001</v>
      </c>
      <c r="E157" s="23" t="s">
        <v>587</v>
      </c>
      <c r="F157" s="23" t="s">
        <v>550</v>
      </c>
      <c r="G157" s="12">
        <v>2000</v>
      </c>
      <c r="H157" s="23" t="s">
        <v>567</v>
      </c>
      <c r="N157" s="12"/>
      <c r="AC157" s="12"/>
      <c r="AL157" s="12"/>
      <c r="AO157" s="12"/>
      <c r="AR157" s="1">
        <v>579.040000000001</v>
      </c>
      <c r="AT157"/>
      <c r="AU157" s="41"/>
    </row>
    <row r="158" spans="1:47" s="1" customFormat="1" ht="13.5" customHeight="1">
      <c r="A158" s="38"/>
      <c r="B158" s="7">
        <f t="shared" si="12"/>
        <v>285.000000000002</v>
      </c>
      <c r="C158" s="9">
        <f t="shared" si="13"/>
        <v>1</v>
      </c>
      <c r="D158" s="7">
        <f t="shared" si="14"/>
        <v>285.000000000002</v>
      </c>
      <c r="E158" s="58" t="s">
        <v>686</v>
      </c>
      <c r="F158" s="58" t="s">
        <v>687</v>
      </c>
      <c r="G158" s="58">
        <v>1969</v>
      </c>
      <c r="H158" s="58" t="s">
        <v>685</v>
      </c>
      <c r="N158" s="12"/>
      <c r="AC158" s="12"/>
      <c r="AL158" s="12"/>
      <c r="AO158" s="12"/>
      <c r="AQ158" s="1">
        <v>285.000000000002</v>
      </c>
      <c r="AT158"/>
      <c r="AU158" s="41"/>
    </row>
    <row r="159" spans="1:47" s="1" customFormat="1" ht="13.5" customHeight="1">
      <c r="A159" s="38"/>
      <c r="B159" s="7">
        <f t="shared" si="12"/>
        <v>156.300000000003</v>
      </c>
      <c r="C159" s="9">
        <f t="shared" si="13"/>
        <v>1</v>
      </c>
      <c r="D159" s="7">
        <f t="shared" si="14"/>
        <v>156.300000000003</v>
      </c>
      <c r="E159" s="58" t="s">
        <v>694</v>
      </c>
      <c r="F159" s="58" t="s">
        <v>695</v>
      </c>
      <c r="G159" s="58">
        <v>1980</v>
      </c>
      <c r="H159" s="58" t="s">
        <v>693</v>
      </c>
      <c r="N159" s="12"/>
      <c r="AC159" s="12"/>
      <c r="AL159" s="12"/>
      <c r="AO159" s="12"/>
      <c r="AQ159" s="1">
        <v>156.300000000003</v>
      </c>
      <c r="AT159"/>
      <c r="AU159" s="41"/>
    </row>
    <row r="160" spans="1:47" s="1" customFormat="1" ht="13.5" customHeight="1">
      <c r="A160" s="38"/>
      <c r="B160" s="7">
        <f t="shared" si="12"/>
        <v>735.68</v>
      </c>
      <c r="C160" s="9">
        <f t="shared" si="13"/>
        <v>1</v>
      </c>
      <c r="D160" s="7">
        <f t="shared" si="14"/>
        <v>735.68</v>
      </c>
      <c r="E160" s="23" t="s">
        <v>528</v>
      </c>
      <c r="F160" s="12" t="s">
        <v>111</v>
      </c>
      <c r="G160" s="23" t="s">
        <v>362</v>
      </c>
      <c r="H160" s="23" t="s">
        <v>517</v>
      </c>
      <c r="N160" s="12"/>
      <c r="AC160" s="12"/>
      <c r="AL160" s="12"/>
      <c r="AO160" s="12"/>
      <c r="AR160" s="38">
        <v>735.68</v>
      </c>
      <c r="AT160"/>
      <c r="AU160" s="41"/>
    </row>
    <row r="161" spans="1:47" s="1" customFormat="1" ht="13.5" customHeight="1">
      <c r="A161" s="38"/>
      <c r="B161" s="7">
        <f t="shared" si="12"/>
        <v>56</v>
      </c>
      <c r="C161" s="9">
        <f t="shared" si="13"/>
        <v>1</v>
      </c>
      <c r="D161" s="7">
        <f t="shared" si="14"/>
        <v>56</v>
      </c>
      <c r="E161" s="23" t="s">
        <v>562</v>
      </c>
      <c r="F161" s="12" t="s">
        <v>563</v>
      </c>
      <c r="G161" s="23" t="s">
        <v>344</v>
      </c>
      <c r="H161" s="23" t="s">
        <v>25</v>
      </c>
      <c r="N161" s="12"/>
      <c r="AC161" s="12"/>
      <c r="AL161" s="12"/>
      <c r="AO161" s="12"/>
      <c r="AR161" s="38">
        <v>56</v>
      </c>
      <c r="AT161"/>
      <c r="AU161" s="41"/>
    </row>
    <row r="162" spans="1:47" s="1" customFormat="1" ht="13.5" customHeight="1">
      <c r="A162" s="38"/>
      <c r="B162" s="7">
        <f t="shared" si="12"/>
        <v>848.96</v>
      </c>
      <c r="C162" s="9">
        <f t="shared" si="13"/>
        <v>1</v>
      </c>
      <c r="D162" s="7">
        <f t="shared" si="14"/>
        <v>848.96</v>
      </c>
      <c r="E162" s="23" t="s">
        <v>520</v>
      </c>
      <c r="F162" s="12" t="s">
        <v>521</v>
      </c>
      <c r="G162" s="23" t="s">
        <v>410</v>
      </c>
      <c r="H162" s="23" t="s">
        <v>522</v>
      </c>
      <c r="N162" s="12"/>
      <c r="AC162" s="12"/>
      <c r="AL162" s="12"/>
      <c r="AO162" s="12"/>
      <c r="AR162" s="38">
        <v>848.96</v>
      </c>
      <c r="AT162"/>
      <c r="AU162" s="41"/>
    </row>
    <row r="163" spans="1:47" s="1" customFormat="1" ht="13.5" customHeight="1">
      <c r="A163" s="38"/>
      <c r="B163" s="7">
        <f t="shared" si="12"/>
        <v>131.52</v>
      </c>
      <c r="C163" s="9">
        <f t="shared" si="13"/>
        <v>1</v>
      </c>
      <c r="D163" s="7">
        <f t="shared" si="14"/>
        <v>131.52</v>
      </c>
      <c r="E163" s="23" t="s">
        <v>554</v>
      </c>
      <c r="F163" s="12" t="s">
        <v>106</v>
      </c>
      <c r="G163" s="23" t="s">
        <v>347</v>
      </c>
      <c r="H163" s="23" t="s">
        <v>555</v>
      </c>
      <c r="N163" s="12"/>
      <c r="AC163" s="12"/>
      <c r="AL163" s="12"/>
      <c r="AO163" s="12"/>
      <c r="AR163" s="38">
        <v>131.52</v>
      </c>
      <c r="AT163"/>
      <c r="AU163" s="41"/>
    </row>
    <row r="164" spans="1:47" s="1" customFormat="1" ht="13.5" customHeight="1">
      <c r="A164" s="38"/>
      <c r="B164" s="7">
        <f t="shared" si="12"/>
        <v>333.480000000001</v>
      </c>
      <c r="C164" s="9">
        <f t="shared" si="13"/>
        <v>1</v>
      </c>
      <c r="D164" s="7">
        <f t="shared" si="14"/>
        <v>333.480000000001</v>
      </c>
      <c r="E164" s="23" t="s">
        <v>596</v>
      </c>
      <c r="F164" s="23" t="s">
        <v>106</v>
      </c>
      <c r="G164" s="12">
        <v>1982</v>
      </c>
      <c r="H164" s="23" t="s">
        <v>574</v>
      </c>
      <c r="N164" s="12"/>
      <c r="AC164" s="12"/>
      <c r="AL164" s="12"/>
      <c r="AO164" s="12"/>
      <c r="AR164" s="1">
        <v>333.480000000001</v>
      </c>
      <c r="AT164"/>
      <c r="AU164" s="41"/>
    </row>
    <row r="165" spans="1:47" s="1" customFormat="1" ht="13.5" customHeight="1">
      <c r="A165" s="38"/>
      <c r="B165" s="7">
        <f t="shared" si="12"/>
        <v>754.440000000001</v>
      </c>
      <c r="C165" s="9">
        <f t="shared" si="13"/>
        <v>1</v>
      </c>
      <c r="D165" s="7">
        <f t="shared" si="14"/>
        <v>754.440000000001</v>
      </c>
      <c r="E165" s="23" t="s">
        <v>575</v>
      </c>
      <c r="F165" s="23" t="s">
        <v>576</v>
      </c>
      <c r="G165" s="12">
        <v>2002</v>
      </c>
      <c r="H165" s="23" t="s">
        <v>567</v>
      </c>
      <c r="N165" s="12"/>
      <c r="AC165" s="12"/>
      <c r="AL165" s="12"/>
      <c r="AO165" s="12"/>
      <c r="AR165" s="1">
        <v>754.440000000001</v>
      </c>
      <c r="AT165"/>
      <c r="AU165" s="41"/>
    </row>
    <row r="166" spans="1:47" s="1" customFormat="1" ht="13.5" customHeight="1">
      <c r="A166" s="38"/>
      <c r="B166" s="7">
        <f t="shared" si="12"/>
        <v>470.900000000002</v>
      </c>
      <c r="C166" s="9">
        <f t="shared" si="13"/>
        <v>1</v>
      </c>
      <c r="D166" s="7">
        <f t="shared" si="14"/>
        <v>470.900000000002</v>
      </c>
      <c r="E166" s="58" t="s">
        <v>676</v>
      </c>
      <c r="F166" s="58" t="s">
        <v>68</v>
      </c>
      <c r="G166" s="58">
        <v>1989</v>
      </c>
      <c r="H166" s="59"/>
      <c r="N166" s="12"/>
      <c r="AC166" s="12"/>
      <c r="AL166" s="12"/>
      <c r="AO166" s="12"/>
      <c r="AQ166" s="1">
        <v>470.900000000002</v>
      </c>
      <c r="AT166"/>
      <c r="AU166" s="41"/>
    </row>
    <row r="167" spans="1:47" s="1" customFormat="1" ht="13.5" customHeight="1">
      <c r="A167" s="38"/>
      <c r="B167" s="7">
        <f t="shared" si="12"/>
        <v>719.360000000001</v>
      </c>
      <c r="C167" s="9">
        <f t="shared" si="13"/>
        <v>1</v>
      </c>
      <c r="D167" s="7">
        <f t="shared" si="14"/>
        <v>719.360000000001</v>
      </c>
      <c r="E167" s="23" t="s">
        <v>577</v>
      </c>
      <c r="F167" s="23" t="s">
        <v>578</v>
      </c>
      <c r="G167" s="12">
        <v>1982</v>
      </c>
      <c r="H167" s="23" t="s">
        <v>574</v>
      </c>
      <c r="N167" s="12"/>
      <c r="AC167" s="12"/>
      <c r="AL167" s="12"/>
      <c r="AO167" s="12"/>
      <c r="AR167" s="1">
        <v>719.360000000001</v>
      </c>
      <c r="AT167"/>
      <c r="AU167" s="41"/>
    </row>
    <row r="168" spans="1:47" s="1" customFormat="1" ht="13.5" customHeight="1">
      <c r="A168" s="38"/>
      <c r="B168" s="7">
        <f aca="true" t="shared" si="15" ref="B168:B199">SUM(I168:AV168)</f>
        <v>499.500000000002</v>
      </c>
      <c r="C168" s="9">
        <f aca="true" t="shared" si="16" ref="C168:C199">COUNT(I168:AV168)</f>
        <v>1</v>
      </c>
      <c r="D168" s="7">
        <f aca="true" t="shared" si="17" ref="D168:D199">IF(COUNT(I168:AV168)&gt;0,LARGE(I168:AV168,1),0)+IF(COUNT(I168:AV168)&gt;1,LARGE(I168:AV168,2),0)+IF(COUNT(I168:AV168)&gt;2,LARGE(I168:AV168,3),0)+IF(COUNT(I168:AV168)&gt;3,LARGE(I168:AV168,4),0)+IF(COUNT(I168:AV168)&gt;4,LARGE(I168:AV168,5),0)+IF(COUNT(I168:AV168)&gt;5,LARGE(I168:AV168,6),0)+IF(COUNT(I168:AV168)&gt;6,LARGE(I168:AV168,7),0)+IF(COUNT(I168:AV168)&gt;7,LARGE(I168:AV168,8),0)+IF(COUNT(I168:AV168)&gt;8,LARGE(I168:AV168,9),0)+IF(COUNT(I168:AV168)&gt;9,LARGE(I168:AV168,10),0)+IF(COUNT(I168:AV168)&gt;10,LARGE(I168:AV168,11),0)+IF(COUNT(I168:AV168)&gt;11,LARGE(I168:AV168,12),0)+IF(COUNT(I168:AV168)&gt;12,LARGE(I168:AV168,13),0)+IF(COUNT(I168:AV168)&gt;13,LARGE(I168:AV168,14),0)+IF(COUNT(I168:AV168)&gt;14,LARGE(I168:AV168,15),0)+IF(COUNT(I168:AV168)&gt;15,LARGE(I168:AV168,16),0)+IF(COUNT(I168:AV168)&gt;16,LARGE(I168:AV168,17),0)+IF(COUNT(I168:AV168)&gt;17,LARGE(I168:AV168,18),0)</f>
        <v>499.500000000002</v>
      </c>
      <c r="E168" s="58" t="s">
        <v>673</v>
      </c>
      <c r="F168" s="58" t="s">
        <v>674</v>
      </c>
      <c r="G168" s="58">
        <v>1979</v>
      </c>
      <c r="H168" s="58" t="s">
        <v>143</v>
      </c>
      <c r="N168" s="12"/>
      <c r="AC168" s="12"/>
      <c r="AL168" s="12"/>
      <c r="AO168" s="12"/>
      <c r="AQ168" s="1">
        <v>499.500000000002</v>
      </c>
      <c r="AT168"/>
      <c r="AU168" s="41"/>
    </row>
    <row r="169" spans="1:47" s="1" customFormat="1" ht="13.5" customHeight="1">
      <c r="A169" s="38"/>
      <c r="B169" s="7">
        <f t="shared" si="15"/>
        <v>914.2</v>
      </c>
      <c r="C169" s="9">
        <f t="shared" si="16"/>
        <v>1</v>
      </c>
      <c r="D169" s="7">
        <f t="shared" si="17"/>
        <v>914.2</v>
      </c>
      <c r="E169" s="58" t="s">
        <v>648</v>
      </c>
      <c r="F169" s="58" t="s">
        <v>253</v>
      </c>
      <c r="G169" s="58">
        <v>1974</v>
      </c>
      <c r="H169" s="58" t="s">
        <v>649</v>
      </c>
      <c r="N169" s="12"/>
      <c r="AC169" s="12"/>
      <c r="AL169" s="12"/>
      <c r="AO169" s="12"/>
      <c r="AQ169" s="1">
        <v>914.2</v>
      </c>
      <c r="AT169"/>
      <c r="AU169" s="41"/>
    </row>
    <row r="170" spans="1:47" s="1" customFormat="1" ht="13.5" customHeight="1">
      <c r="A170" s="38"/>
      <c r="B170" s="7">
        <f t="shared" si="15"/>
        <v>263.68</v>
      </c>
      <c r="C170" s="9">
        <f t="shared" si="16"/>
        <v>1</v>
      </c>
      <c r="D170" s="7">
        <f t="shared" si="17"/>
        <v>263.68</v>
      </c>
      <c r="E170" s="23" t="s">
        <v>546</v>
      </c>
      <c r="F170" s="12" t="s">
        <v>479</v>
      </c>
      <c r="G170" s="23" t="s">
        <v>362</v>
      </c>
      <c r="H170" s="23" t="s">
        <v>547</v>
      </c>
      <c r="N170" s="12"/>
      <c r="AC170" s="12"/>
      <c r="AL170" s="12"/>
      <c r="AO170" s="12"/>
      <c r="AR170" s="38">
        <v>263.68</v>
      </c>
      <c r="AT170"/>
      <c r="AU170" s="41"/>
    </row>
    <row r="171" spans="1:47" s="1" customFormat="1" ht="13.5" customHeight="1">
      <c r="A171" s="38"/>
      <c r="B171" s="7">
        <f t="shared" si="15"/>
        <v>158.080000000002</v>
      </c>
      <c r="C171" s="9">
        <f t="shared" si="16"/>
        <v>1</v>
      </c>
      <c r="D171" s="7">
        <f t="shared" si="17"/>
        <v>158.080000000002</v>
      </c>
      <c r="E171" s="23" t="s">
        <v>611</v>
      </c>
      <c r="F171" s="23" t="s">
        <v>131</v>
      </c>
      <c r="G171" s="12">
        <v>1969</v>
      </c>
      <c r="H171" s="23" t="s">
        <v>555</v>
      </c>
      <c r="N171" s="12"/>
      <c r="AC171" s="12"/>
      <c r="AL171" s="12"/>
      <c r="AO171" s="12"/>
      <c r="AR171" s="1">
        <v>158.080000000002</v>
      </c>
      <c r="AT171"/>
      <c r="AU171" s="41"/>
    </row>
    <row r="172" spans="1:47" s="1" customFormat="1" ht="13.5" customHeight="1">
      <c r="A172" s="38"/>
      <c r="B172" s="7">
        <f t="shared" si="15"/>
        <v>263.320000000002</v>
      </c>
      <c r="C172" s="9">
        <f t="shared" si="16"/>
        <v>1</v>
      </c>
      <c r="D172" s="7">
        <f t="shared" si="17"/>
        <v>263.320000000002</v>
      </c>
      <c r="E172" s="23" t="s">
        <v>601</v>
      </c>
      <c r="F172" s="23" t="s">
        <v>602</v>
      </c>
      <c r="G172" s="12">
        <v>2003</v>
      </c>
      <c r="H172" s="23" t="s">
        <v>567</v>
      </c>
      <c r="N172" s="12"/>
      <c r="AC172" s="12"/>
      <c r="AL172" s="12"/>
      <c r="AO172" s="12"/>
      <c r="AR172" s="1">
        <v>263.320000000002</v>
      </c>
      <c r="AT172"/>
      <c r="AU172" s="41"/>
    </row>
    <row r="173" spans="1:47" s="1" customFormat="1" ht="13.5" customHeight="1">
      <c r="A173" s="38"/>
      <c r="B173" s="7">
        <f t="shared" si="15"/>
        <v>170.600000000003</v>
      </c>
      <c r="C173" s="9">
        <f t="shared" si="16"/>
        <v>1</v>
      </c>
      <c r="D173" s="7">
        <f t="shared" si="17"/>
        <v>170.600000000003</v>
      </c>
      <c r="E173" s="58" t="s">
        <v>691</v>
      </c>
      <c r="F173" s="58" t="s">
        <v>692</v>
      </c>
      <c r="G173" s="58">
        <v>1985</v>
      </c>
      <c r="H173" s="58" t="s">
        <v>693</v>
      </c>
      <c r="N173" s="12"/>
      <c r="AC173" s="12"/>
      <c r="AL173" s="12"/>
      <c r="AO173" s="12"/>
      <c r="AQ173" s="1">
        <v>170.600000000003</v>
      </c>
      <c r="AT173"/>
      <c r="AU173" s="41"/>
    </row>
    <row r="174" spans="1:47" s="1" customFormat="1" ht="13.5" customHeight="1">
      <c r="A174" s="38"/>
      <c r="B174" s="7">
        <f t="shared" si="15"/>
        <v>877.22</v>
      </c>
      <c r="C174" s="9">
        <f t="shared" si="16"/>
        <v>1</v>
      </c>
      <c r="D174" s="7">
        <f t="shared" si="17"/>
        <v>877.22</v>
      </c>
      <c r="E174" s="23" t="s">
        <v>566</v>
      </c>
      <c r="F174" s="23" t="s">
        <v>334</v>
      </c>
      <c r="G174" s="12">
        <v>1956</v>
      </c>
      <c r="H174" s="23" t="s">
        <v>567</v>
      </c>
      <c r="N174" s="12"/>
      <c r="AC174" s="12"/>
      <c r="AL174" s="12"/>
      <c r="AO174" s="12"/>
      <c r="AR174" s="1">
        <v>877.22</v>
      </c>
      <c r="AT174"/>
      <c r="AU174" s="41"/>
    </row>
    <row r="175" spans="1:47" s="1" customFormat="1" ht="13.5" customHeight="1">
      <c r="A175" s="38"/>
      <c r="B175" s="7">
        <f t="shared" si="15"/>
        <v>199.200000000003</v>
      </c>
      <c r="C175" s="9">
        <f t="shared" si="16"/>
        <v>1</v>
      </c>
      <c r="D175" s="7">
        <f t="shared" si="17"/>
        <v>199.200000000003</v>
      </c>
      <c r="E175" s="58" t="s">
        <v>689</v>
      </c>
      <c r="F175" s="58" t="s">
        <v>262</v>
      </c>
      <c r="G175" s="58">
        <v>1982</v>
      </c>
      <c r="H175" s="58" t="s">
        <v>105</v>
      </c>
      <c r="N175" s="12"/>
      <c r="AC175" s="12"/>
      <c r="AL175" s="12"/>
      <c r="AO175" s="12"/>
      <c r="AQ175" s="1">
        <v>199.200000000003</v>
      </c>
      <c r="AT175"/>
      <c r="AU175" s="41"/>
    </row>
    <row r="176" spans="1:47" s="1" customFormat="1" ht="13.5" customHeight="1">
      <c r="A176" s="38"/>
      <c r="B176" s="7">
        <f t="shared" si="15"/>
        <v>981.12</v>
      </c>
      <c r="C176" s="9">
        <f t="shared" si="16"/>
        <v>1</v>
      </c>
      <c r="D176" s="7">
        <f t="shared" si="17"/>
        <v>981.12</v>
      </c>
      <c r="E176" s="23" t="s">
        <v>514</v>
      </c>
      <c r="F176" s="12" t="s">
        <v>432</v>
      </c>
      <c r="G176" s="23" t="s">
        <v>381</v>
      </c>
      <c r="H176" s="23" t="s">
        <v>515</v>
      </c>
      <c r="N176" s="12"/>
      <c r="AC176" s="12"/>
      <c r="AL176" s="12"/>
      <c r="AO176" s="12"/>
      <c r="AR176" s="38">
        <v>981.12</v>
      </c>
      <c r="AT176"/>
      <c r="AU176" s="41"/>
    </row>
    <row r="177" spans="1:47" s="1" customFormat="1" ht="13.5" customHeight="1">
      <c r="A177" s="38"/>
      <c r="B177" s="7">
        <f t="shared" si="15"/>
        <v>622.4</v>
      </c>
      <c r="C177" s="9">
        <f t="shared" si="16"/>
        <v>1</v>
      </c>
      <c r="D177" s="7">
        <f t="shared" si="17"/>
        <v>622.4</v>
      </c>
      <c r="E177" s="23" t="s">
        <v>397</v>
      </c>
      <c r="F177" s="12" t="s">
        <v>398</v>
      </c>
      <c r="G177" s="23" t="s">
        <v>399</v>
      </c>
      <c r="H177" s="23" t="s">
        <v>84</v>
      </c>
      <c r="N177" s="12"/>
      <c r="AC177" s="12"/>
      <c r="AL177" s="12"/>
      <c r="AO177" s="12"/>
      <c r="AR177" s="38">
        <v>622.4</v>
      </c>
      <c r="AT177"/>
      <c r="AU177" s="41"/>
    </row>
    <row r="178" spans="1:47" s="1" customFormat="1" ht="13.5" customHeight="1">
      <c r="A178" s="38"/>
      <c r="B178" s="7">
        <f t="shared" si="15"/>
        <v>368.560000000001</v>
      </c>
      <c r="C178" s="9">
        <f t="shared" si="16"/>
        <v>1</v>
      </c>
      <c r="D178" s="7">
        <f t="shared" si="17"/>
        <v>368.560000000001</v>
      </c>
      <c r="E178" s="23" t="s">
        <v>593</v>
      </c>
      <c r="F178" s="23" t="s">
        <v>594</v>
      </c>
      <c r="G178" s="12">
        <v>1985</v>
      </c>
      <c r="H178" s="23" t="s">
        <v>595</v>
      </c>
      <c r="N178" s="12"/>
      <c r="AC178" s="12"/>
      <c r="AL178" s="12"/>
      <c r="AO178" s="12"/>
      <c r="AR178" s="1">
        <v>368.560000000001</v>
      </c>
      <c r="AT178"/>
      <c r="AU178" s="41"/>
    </row>
    <row r="179" spans="1:47" s="1" customFormat="1" ht="13.5" customHeight="1">
      <c r="A179" s="38"/>
      <c r="B179" s="7">
        <f t="shared" si="15"/>
        <v>123.000000000002</v>
      </c>
      <c r="C179" s="9">
        <f t="shared" si="16"/>
        <v>1</v>
      </c>
      <c r="D179" s="7">
        <f t="shared" si="17"/>
        <v>123.000000000002</v>
      </c>
      <c r="E179" s="23" t="s">
        <v>50</v>
      </c>
      <c r="F179" s="23" t="s">
        <v>614</v>
      </c>
      <c r="G179" s="12">
        <v>2003</v>
      </c>
      <c r="H179" s="23" t="s">
        <v>615</v>
      </c>
      <c r="N179" s="12"/>
      <c r="AC179" s="12"/>
      <c r="AL179" s="12"/>
      <c r="AO179" s="12"/>
      <c r="AR179" s="1">
        <v>123.000000000002</v>
      </c>
      <c r="AT179"/>
      <c r="AU179" s="41"/>
    </row>
    <row r="180" spans="1:47" s="1" customFormat="1" ht="13.5" customHeight="1">
      <c r="A180" s="38"/>
      <c r="B180" s="7">
        <f t="shared" si="15"/>
        <v>957.1</v>
      </c>
      <c r="C180" s="9">
        <f t="shared" si="16"/>
        <v>1</v>
      </c>
      <c r="D180" s="7">
        <f t="shared" si="17"/>
        <v>957.1</v>
      </c>
      <c r="E180" s="58" t="s">
        <v>645</v>
      </c>
      <c r="F180" s="58" t="s">
        <v>646</v>
      </c>
      <c r="G180" s="58">
        <v>2001</v>
      </c>
      <c r="H180" s="58" t="s">
        <v>628</v>
      </c>
      <c r="N180" s="12"/>
      <c r="AC180" s="12"/>
      <c r="AL180" s="12"/>
      <c r="AO180" s="12"/>
      <c r="AQ180" s="1">
        <v>957.1</v>
      </c>
      <c r="AT180"/>
      <c r="AU180" s="41"/>
    </row>
    <row r="181" spans="1:47" s="1" customFormat="1" ht="13.5" customHeight="1">
      <c r="A181" s="38"/>
      <c r="B181" s="7">
        <f t="shared" si="15"/>
        <v>471.36</v>
      </c>
      <c r="C181" s="9">
        <f t="shared" si="16"/>
        <v>1</v>
      </c>
      <c r="D181" s="7">
        <f t="shared" si="17"/>
        <v>471.36</v>
      </c>
      <c r="E181" s="23" t="s">
        <v>442</v>
      </c>
      <c r="F181" s="12" t="s">
        <v>443</v>
      </c>
      <c r="G181" s="23" t="s">
        <v>347</v>
      </c>
      <c r="H181" s="23" t="s">
        <v>444</v>
      </c>
      <c r="N181" s="12"/>
      <c r="AC181" s="12"/>
      <c r="AL181" s="12"/>
      <c r="AO181" s="12"/>
      <c r="AR181" s="38">
        <v>471.36</v>
      </c>
      <c r="AT181"/>
      <c r="AU181" s="41"/>
    </row>
    <row r="182" spans="1:47" s="1" customFormat="1" ht="13.5" customHeight="1">
      <c r="A182" s="38"/>
      <c r="B182" s="7">
        <f t="shared" si="15"/>
        <v>885.6</v>
      </c>
      <c r="C182" s="9">
        <f t="shared" si="16"/>
        <v>1</v>
      </c>
      <c r="D182" s="7">
        <f t="shared" si="17"/>
        <v>885.6</v>
      </c>
      <c r="E182" s="58" t="s">
        <v>650</v>
      </c>
      <c r="F182" s="58" t="s">
        <v>651</v>
      </c>
      <c r="G182" s="58">
        <v>2002</v>
      </c>
      <c r="H182" s="58" t="s">
        <v>628</v>
      </c>
      <c r="N182" s="12"/>
      <c r="AC182" s="12"/>
      <c r="AL182" s="12"/>
      <c r="AO182" s="12"/>
      <c r="AQ182" s="1">
        <v>885.6</v>
      </c>
      <c r="AT182"/>
      <c r="AU182" s="41"/>
    </row>
    <row r="183" spans="1:47" s="1" customFormat="1" ht="13.5" customHeight="1">
      <c r="A183" s="38"/>
      <c r="B183" s="7">
        <f t="shared" si="15"/>
        <v>590.95</v>
      </c>
      <c r="C183" s="9">
        <f t="shared" si="16"/>
        <v>1</v>
      </c>
      <c r="D183" s="7">
        <f t="shared" si="17"/>
        <v>590.95</v>
      </c>
      <c r="E183" s="56" t="s">
        <v>185</v>
      </c>
      <c r="F183" s="56" t="s">
        <v>635</v>
      </c>
      <c r="G183" s="56">
        <v>1986</v>
      </c>
      <c r="H183" s="57"/>
      <c r="N183" s="12"/>
      <c r="AC183" s="12"/>
      <c r="AL183" s="12"/>
      <c r="AO183" s="53"/>
      <c r="AQ183" s="37">
        <v>590.95</v>
      </c>
      <c r="AT183"/>
      <c r="AU183" s="41"/>
    </row>
    <row r="184" spans="1:47" s="1" customFormat="1" ht="13.5" customHeight="1">
      <c r="A184" s="38"/>
      <c r="B184" s="7">
        <f t="shared" si="15"/>
        <v>227.349999999999</v>
      </c>
      <c r="C184" s="9">
        <f t="shared" si="16"/>
        <v>1</v>
      </c>
      <c r="D184" s="7">
        <f t="shared" si="17"/>
        <v>227.349999999999</v>
      </c>
      <c r="E184" s="56" t="s">
        <v>643</v>
      </c>
      <c r="F184" s="56" t="s">
        <v>644</v>
      </c>
      <c r="G184" s="56">
        <v>1968</v>
      </c>
      <c r="H184" s="57"/>
      <c r="N184" s="12"/>
      <c r="AC184" s="12"/>
      <c r="AL184" s="12"/>
      <c r="AO184" s="12"/>
      <c r="AQ184" s="37">
        <v>227.349999999999</v>
      </c>
      <c r="AT184"/>
      <c r="AU184" s="41"/>
    </row>
    <row r="185" spans="1:47" s="1" customFormat="1" ht="13.5" customHeight="1">
      <c r="A185" s="38"/>
      <c r="B185" s="7">
        <f t="shared" si="15"/>
        <v>886.72</v>
      </c>
      <c r="C185" s="9">
        <f t="shared" si="16"/>
        <v>1</v>
      </c>
      <c r="D185" s="7">
        <f t="shared" si="17"/>
        <v>886.72</v>
      </c>
      <c r="E185" s="23" t="s">
        <v>518</v>
      </c>
      <c r="F185" s="12" t="s">
        <v>519</v>
      </c>
      <c r="G185" s="23" t="s">
        <v>149</v>
      </c>
      <c r="H185" s="23" t="s">
        <v>517</v>
      </c>
      <c r="N185" s="12"/>
      <c r="AC185" s="12"/>
      <c r="AL185" s="12"/>
      <c r="AO185" s="12"/>
      <c r="AR185" s="38">
        <v>886.72</v>
      </c>
      <c r="AT185"/>
      <c r="AU185" s="41"/>
    </row>
    <row r="186" spans="1:47" s="1" customFormat="1" ht="13.5" customHeight="1">
      <c r="A186" s="38"/>
      <c r="B186" s="7">
        <f t="shared" si="15"/>
        <v>358.08</v>
      </c>
      <c r="C186" s="9">
        <f t="shared" si="16"/>
        <v>1</v>
      </c>
      <c r="D186" s="7">
        <f t="shared" si="17"/>
        <v>358.08</v>
      </c>
      <c r="E186" s="23" t="s">
        <v>543</v>
      </c>
      <c r="F186" s="12" t="s">
        <v>432</v>
      </c>
      <c r="G186" s="23" t="s">
        <v>346</v>
      </c>
      <c r="H186" s="23" t="s">
        <v>54</v>
      </c>
      <c r="N186" s="12"/>
      <c r="AC186" s="12"/>
      <c r="AL186" s="12"/>
      <c r="AO186" s="12"/>
      <c r="AR186" s="38">
        <v>358.08</v>
      </c>
      <c r="AT186"/>
      <c r="AU186" s="41"/>
    </row>
    <row r="187" spans="1:47" s="1" customFormat="1" ht="13.5" customHeight="1">
      <c r="A187" s="38"/>
      <c r="B187" s="7">
        <f t="shared" si="15"/>
        <v>699.700000000001</v>
      </c>
      <c r="C187" s="9">
        <f t="shared" si="16"/>
        <v>1</v>
      </c>
      <c r="D187" s="7">
        <f t="shared" si="17"/>
        <v>699.700000000001</v>
      </c>
      <c r="E187" s="58" t="s">
        <v>663</v>
      </c>
      <c r="F187" s="58" t="s">
        <v>664</v>
      </c>
      <c r="G187" s="58">
        <v>1997</v>
      </c>
      <c r="H187" s="58" t="s">
        <v>143</v>
      </c>
      <c r="N187" s="12"/>
      <c r="AC187" s="12"/>
      <c r="AL187" s="12"/>
      <c r="AO187" s="12"/>
      <c r="AQ187" s="1">
        <v>699.700000000001</v>
      </c>
      <c r="AT187"/>
      <c r="AU187" s="41"/>
    </row>
    <row r="188" spans="1:47" s="1" customFormat="1" ht="13.5" customHeight="1">
      <c r="A188" s="38"/>
      <c r="B188" s="7">
        <f t="shared" si="15"/>
        <v>909.1</v>
      </c>
      <c r="C188" s="9">
        <f t="shared" si="16"/>
        <v>1</v>
      </c>
      <c r="D188" s="7">
        <f t="shared" si="17"/>
        <v>909.1</v>
      </c>
      <c r="E188" s="56" t="s">
        <v>630</v>
      </c>
      <c r="F188" s="56" t="s">
        <v>631</v>
      </c>
      <c r="G188" s="56">
        <v>1983</v>
      </c>
      <c r="H188" s="56" t="s">
        <v>178</v>
      </c>
      <c r="N188" s="12"/>
      <c r="AC188" s="12"/>
      <c r="AL188" s="12"/>
      <c r="AO188" s="12"/>
      <c r="AQ188" s="37">
        <v>909.1</v>
      </c>
      <c r="AT188"/>
      <c r="AU188" s="41"/>
    </row>
    <row r="189" spans="1:47" s="1" customFormat="1" ht="13.5" customHeight="1">
      <c r="A189" s="38"/>
      <c r="B189" s="7">
        <f t="shared" si="15"/>
        <v>685.400000000001</v>
      </c>
      <c r="C189" s="9">
        <f t="shared" si="16"/>
        <v>1</v>
      </c>
      <c r="D189" s="7">
        <f t="shared" si="17"/>
        <v>685.400000000001</v>
      </c>
      <c r="E189" s="58" t="s">
        <v>665</v>
      </c>
      <c r="F189" s="58" t="s">
        <v>666</v>
      </c>
      <c r="G189" s="58">
        <v>1965</v>
      </c>
      <c r="H189" s="58" t="s">
        <v>667</v>
      </c>
      <c r="N189" s="12"/>
      <c r="AC189" s="12"/>
      <c r="AL189" s="12"/>
      <c r="AO189" s="12"/>
      <c r="AQ189" s="1">
        <v>685.400000000001</v>
      </c>
      <c r="AT189"/>
      <c r="AU189" s="41"/>
    </row>
    <row r="190" spans="1:47" s="1" customFormat="1" ht="13.5" customHeight="1">
      <c r="A190" s="38"/>
      <c r="B190" s="7">
        <f t="shared" si="15"/>
        <v>728.300000000001</v>
      </c>
      <c r="C190" s="9">
        <f t="shared" si="16"/>
        <v>1</v>
      </c>
      <c r="D190" s="7">
        <f t="shared" si="17"/>
        <v>728.300000000001</v>
      </c>
      <c r="E190" s="58" t="s">
        <v>661</v>
      </c>
      <c r="F190" s="58" t="s">
        <v>662</v>
      </c>
      <c r="G190" s="58">
        <v>2007</v>
      </c>
      <c r="H190" s="58" t="s">
        <v>105</v>
      </c>
      <c r="N190" s="12"/>
      <c r="AC190" s="12"/>
      <c r="AL190" s="12"/>
      <c r="AO190" s="12"/>
      <c r="AQ190" s="1">
        <v>728.300000000001</v>
      </c>
      <c r="AT190"/>
      <c r="AU190" s="41"/>
    </row>
    <row r="191" spans="1:47" s="1" customFormat="1" ht="13.5" customHeight="1">
      <c r="A191" s="38"/>
      <c r="B191" s="7">
        <f t="shared" si="15"/>
        <v>928.5</v>
      </c>
      <c r="C191" s="9">
        <f t="shared" si="16"/>
        <v>1</v>
      </c>
      <c r="D191" s="7">
        <f t="shared" si="17"/>
        <v>928.5</v>
      </c>
      <c r="E191" s="58" t="s">
        <v>647</v>
      </c>
      <c r="F191" s="58" t="s">
        <v>75</v>
      </c>
      <c r="G191" s="58">
        <v>1981</v>
      </c>
      <c r="H191" s="58" t="s">
        <v>105</v>
      </c>
      <c r="N191" s="12"/>
      <c r="AC191" s="12"/>
      <c r="AL191" s="12"/>
      <c r="AO191" s="12"/>
      <c r="AQ191" s="1">
        <v>928.5</v>
      </c>
      <c r="AT191"/>
      <c r="AU191" s="41"/>
    </row>
    <row r="192" spans="1:47" s="1" customFormat="1" ht="13.5" customHeight="1">
      <c r="A192" s="38"/>
      <c r="B192" s="7">
        <f t="shared" si="15"/>
        <v>773.44</v>
      </c>
      <c r="C192" s="9">
        <f t="shared" si="16"/>
        <v>1</v>
      </c>
      <c r="D192" s="7">
        <f t="shared" si="17"/>
        <v>773.44</v>
      </c>
      <c r="E192" s="23" t="s">
        <v>527</v>
      </c>
      <c r="F192" s="12" t="s">
        <v>420</v>
      </c>
      <c r="G192" s="23" t="s">
        <v>149</v>
      </c>
      <c r="H192" s="23" t="s">
        <v>517</v>
      </c>
      <c r="N192" s="12"/>
      <c r="AC192" s="12"/>
      <c r="AL192" s="12"/>
      <c r="AO192" s="12"/>
      <c r="AR192" s="38">
        <v>773.44</v>
      </c>
      <c r="AT192"/>
      <c r="AU192" s="41"/>
    </row>
    <row r="193" spans="1:47" s="1" customFormat="1" ht="13.5" customHeight="1">
      <c r="A193" s="38"/>
      <c r="B193" s="7">
        <f t="shared" si="15"/>
        <v>403.640000000001</v>
      </c>
      <c r="C193" s="9">
        <f t="shared" si="16"/>
        <v>1</v>
      </c>
      <c r="D193" s="7">
        <f t="shared" si="17"/>
        <v>403.640000000001</v>
      </c>
      <c r="E193" s="23" t="s">
        <v>591</v>
      </c>
      <c r="F193" s="23" t="s">
        <v>550</v>
      </c>
      <c r="G193" s="12">
        <v>1995</v>
      </c>
      <c r="H193" s="23" t="s">
        <v>524</v>
      </c>
      <c r="N193" s="12"/>
      <c r="AC193" s="12"/>
      <c r="AL193" s="12"/>
      <c r="AO193" s="12"/>
      <c r="AR193" s="1">
        <v>403.640000000001</v>
      </c>
      <c r="AT193"/>
      <c r="AU193" s="41"/>
    </row>
    <row r="194" spans="1:47" s="1" customFormat="1" ht="13.5" customHeight="1">
      <c r="A194" s="38"/>
      <c r="B194" s="7">
        <f t="shared" si="15"/>
        <v>245.780000000002</v>
      </c>
      <c r="C194" s="9">
        <f t="shared" si="16"/>
        <v>1</v>
      </c>
      <c r="D194" s="7">
        <f t="shared" si="17"/>
        <v>245.780000000002</v>
      </c>
      <c r="E194" s="23" t="s">
        <v>591</v>
      </c>
      <c r="F194" s="23" t="s">
        <v>603</v>
      </c>
      <c r="G194" s="12">
        <v>1997</v>
      </c>
      <c r="H194" s="23" t="s">
        <v>517</v>
      </c>
      <c r="N194" s="12"/>
      <c r="AC194" s="12"/>
      <c r="AL194" s="12"/>
      <c r="AO194" s="12"/>
      <c r="AR194" s="1">
        <v>245.780000000002</v>
      </c>
      <c r="AT194"/>
      <c r="AU194" s="41"/>
    </row>
    <row r="195" spans="1:47" s="1" customFormat="1" ht="13.5" customHeight="1">
      <c r="A195" s="38"/>
      <c r="B195" s="7">
        <f t="shared" si="15"/>
        <v>210.700000000002</v>
      </c>
      <c r="C195" s="9">
        <f t="shared" si="16"/>
        <v>1</v>
      </c>
      <c r="D195" s="7">
        <f t="shared" si="17"/>
        <v>210.700000000002</v>
      </c>
      <c r="E195" s="23" t="s">
        <v>591</v>
      </c>
      <c r="F195" s="23" t="s">
        <v>606</v>
      </c>
      <c r="G195" s="12">
        <v>1965</v>
      </c>
      <c r="H195" s="23" t="s">
        <v>517</v>
      </c>
      <c r="N195" s="12"/>
      <c r="AC195" s="12"/>
      <c r="AL195" s="12"/>
      <c r="AO195" s="15"/>
      <c r="AR195" s="1">
        <v>210.700000000002</v>
      </c>
      <c r="AT195"/>
      <c r="AU195" s="41"/>
    </row>
    <row r="196" spans="1:47" s="1" customFormat="1" ht="13.5" customHeight="1">
      <c r="A196" s="38"/>
      <c r="B196" s="7">
        <f t="shared" si="15"/>
        <v>175.620000000002</v>
      </c>
      <c r="C196" s="9">
        <f t="shared" si="16"/>
        <v>1</v>
      </c>
      <c r="D196" s="7">
        <f t="shared" si="17"/>
        <v>175.620000000002</v>
      </c>
      <c r="E196" s="23" t="s">
        <v>608</v>
      </c>
      <c r="F196" s="23" t="s">
        <v>609</v>
      </c>
      <c r="G196" s="12">
        <v>1957</v>
      </c>
      <c r="H196" s="23" t="s">
        <v>610</v>
      </c>
      <c r="N196" s="12"/>
      <c r="AC196" s="12"/>
      <c r="AL196" s="12"/>
      <c r="AO196" s="12"/>
      <c r="AR196" s="1">
        <v>175.620000000002</v>
      </c>
      <c r="AT196"/>
      <c r="AU196" s="41"/>
    </row>
    <row r="197" spans="1:47" s="1" customFormat="1" ht="13.5" customHeight="1">
      <c r="A197" s="38"/>
      <c r="B197" s="7">
        <f t="shared" si="15"/>
        <v>184.900000000003</v>
      </c>
      <c r="C197" s="9">
        <f t="shared" si="16"/>
        <v>1</v>
      </c>
      <c r="D197" s="7">
        <f t="shared" si="17"/>
        <v>184.900000000003</v>
      </c>
      <c r="E197" s="58" t="s">
        <v>690</v>
      </c>
      <c r="F197" s="58" t="s">
        <v>76</v>
      </c>
      <c r="G197" s="58">
        <v>1970</v>
      </c>
      <c r="H197" s="58" t="s">
        <v>105</v>
      </c>
      <c r="N197" s="12"/>
      <c r="AC197" s="12"/>
      <c r="AL197" s="12"/>
      <c r="AO197" s="12"/>
      <c r="AQ197" s="1">
        <v>184.900000000003</v>
      </c>
      <c r="AT197"/>
      <c r="AU197" s="41"/>
    </row>
    <row r="198" spans="1:47" s="1" customFormat="1" ht="13.5" customHeight="1">
      <c r="A198" s="38"/>
      <c r="B198" s="7">
        <f t="shared" si="15"/>
        <v>169.28</v>
      </c>
      <c r="C198" s="9">
        <f t="shared" si="16"/>
        <v>1</v>
      </c>
      <c r="D198" s="7">
        <f t="shared" si="17"/>
        <v>169.28</v>
      </c>
      <c r="E198" s="23" t="s">
        <v>552</v>
      </c>
      <c r="F198" s="12" t="s">
        <v>483</v>
      </c>
      <c r="G198" s="23" t="s">
        <v>356</v>
      </c>
      <c r="H198" s="23" t="s">
        <v>553</v>
      </c>
      <c r="N198" s="12"/>
      <c r="AC198" s="12"/>
      <c r="AL198" s="12"/>
      <c r="AO198" s="12"/>
      <c r="AR198" s="38">
        <v>169.28</v>
      </c>
      <c r="AT198"/>
      <c r="AU198" s="41"/>
    </row>
    <row r="199" spans="1:47" s="1" customFormat="1" ht="13.5" customHeight="1">
      <c r="A199" s="38"/>
      <c r="B199" s="7">
        <f t="shared" si="15"/>
        <v>666.740000000001</v>
      </c>
      <c r="C199" s="9">
        <f t="shared" si="16"/>
        <v>1</v>
      </c>
      <c r="D199" s="7">
        <f t="shared" si="17"/>
        <v>666.740000000001</v>
      </c>
      <c r="E199" s="23" t="s">
        <v>580</v>
      </c>
      <c r="F199" s="23" t="s">
        <v>194</v>
      </c>
      <c r="G199" s="12">
        <v>2004</v>
      </c>
      <c r="H199" s="23" t="s">
        <v>581</v>
      </c>
      <c r="N199" s="12"/>
      <c r="AC199" s="12"/>
      <c r="AL199" s="12"/>
      <c r="AO199" s="12"/>
      <c r="AR199" s="1">
        <v>666.740000000001</v>
      </c>
      <c r="AT199"/>
      <c r="AU199" s="41"/>
    </row>
    <row r="200" spans="1:47" s="1" customFormat="1" ht="13.5" customHeight="1">
      <c r="A200" s="38"/>
      <c r="B200" s="7">
        <f aca="true" t="shared" si="18" ref="B200:B231">SUM(I200:AV200)</f>
        <v>428.000000000002</v>
      </c>
      <c r="C200" s="9">
        <f aca="true" t="shared" si="19" ref="C200:C231">COUNT(I200:AV200)</f>
        <v>1</v>
      </c>
      <c r="D200" s="7">
        <f aca="true" t="shared" si="20" ref="D200:D231">IF(COUNT(I200:AV200)&gt;0,LARGE(I200:AV200,1),0)+IF(COUNT(I200:AV200)&gt;1,LARGE(I200:AV200,2),0)+IF(COUNT(I200:AV200)&gt;2,LARGE(I200:AV200,3),0)+IF(COUNT(I200:AV200)&gt;3,LARGE(I200:AV200,4),0)+IF(COUNT(I200:AV200)&gt;4,LARGE(I200:AV200,5),0)+IF(COUNT(I200:AV200)&gt;5,LARGE(I200:AV200,6),0)+IF(COUNT(I200:AV200)&gt;6,LARGE(I200:AV200,7),0)+IF(COUNT(I200:AV200)&gt;7,LARGE(I200:AV200,8),0)+IF(COUNT(I200:AV200)&gt;8,LARGE(I200:AV200,9),0)+IF(COUNT(I200:AV200)&gt;9,LARGE(I200:AV200,10),0)+IF(COUNT(I200:AV200)&gt;10,LARGE(I200:AV200,11),0)+IF(COUNT(I200:AV200)&gt;11,LARGE(I200:AV200,12),0)+IF(COUNT(I200:AV200)&gt;12,LARGE(I200:AV200,13),0)+IF(COUNT(I200:AV200)&gt;13,LARGE(I200:AV200,14),0)+IF(COUNT(I200:AV200)&gt;14,LARGE(I200:AV200,15),0)+IF(COUNT(I200:AV200)&gt;15,LARGE(I200:AV200,16),0)+IF(COUNT(I200:AV200)&gt;16,LARGE(I200:AV200,17),0)+IF(COUNT(I200:AV200)&gt;17,LARGE(I200:AV200,18),0)</f>
        <v>428.000000000002</v>
      </c>
      <c r="E200" s="58" t="s">
        <v>46</v>
      </c>
      <c r="F200" s="58" t="s">
        <v>298</v>
      </c>
      <c r="G200" s="58">
        <v>1993</v>
      </c>
      <c r="H200" s="59"/>
      <c r="N200" s="12"/>
      <c r="AC200" s="12"/>
      <c r="AL200" s="12"/>
      <c r="AO200" s="12"/>
      <c r="AQ200" s="1">
        <v>428.000000000002</v>
      </c>
      <c r="AT200"/>
      <c r="AU200" s="41"/>
    </row>
    <row r="201" spans="1:47" s="1" customFormat="1" ht="13.5" customHeight="1">
      <c r="A201" s="38"/>
      <c r="B201" s="7">
        <f t="shared" si="18"/>
        <v>376.96</v>
      </c>
      <c r="C201" s="9">
        <f t="shared" si="19"/>
        <v>1</v>
      </c>
      <c r="D201" s="7">
        <f t="shared" si="20"/>
        <v>376.96</v>
      </c>
      <c r="E201" s="23" t="s">
        <v>541</v>
      </c>
      <c r="F201" s="12" t="s">
        <v>542</v>
      </c>
      <c r="G201" s="23" t="s">
        <v>358</v>
      </c>
      <c r="H201" s="23" t="s">
        <v>27</v>
      </c>
      <c r="N201" s="12"/>
      <c r="AC201" s="12"/>
      <c r="AL201" s="12"/>
      <c r="AO201" s="12"/>
      <c r="AR201" s="38">
        <v>376.96</v>
      </c>
      <c r="AT201"/>
      <c r="AU201" s="41"/>
    </row>
    <row r="202" spans="1:47" s="1" customFormat="1" ht="13.5" customHeight="1">
      <c r="A202" s="38"/>
      <c r="B202" s="7">
        <f t="shared" si="18"/>
        <v>356.500000000002</v>
      </c>
      <c r="C202" s="9">
        <f t="shared" si="19"/>
        <v>1</v>
      </c>
      <c r="D202" s="7">
        <f t="shared" si="20"/>
        <v>356.500000000002</v>
      </c>
      <c r="E202" s="58" t="s">
        <v>678</v>
      </c>
      <c r="F202" s="58" t="s">
        <v>680</v>
      </c>
      <c r="G202" s="58">
        <v>1977</v>
      </c>
      <c r="H202" s="59"/>
      <c r="N202" s="12"/>
      <c r="AC202" s="12"/>
      <c r="AL202" s="12"/>
      <c r="AO202" s="12"/>
      <c r="AQ202" s="1">
        <v>356.500000000002</v>
      </c>
      <c r="AT202"/>
      <c r="AU202" s="41"/>
    </row>
    <row r="203" spans="1:47" s="1" customFormat="1" ht="13.5" customHeight="1">
      <c r="A203" s="38"/>
      <c r="B203" s="7">
        <f t="shared" si="18"/>
        <v>213.500000000003</v>
      </c>
      <c r="C203" s="9">
        <f t="shared" si="19"/>
        <v>1</v>
      </c>
      <c r="D203" s="7">
        <f t="shared" si="20"/>
        <v>213.500000000003</v>
      </c>
      <c r="E203" s="58" t="s">
        <v>688</v>
      </c>
      <c r="F203" s="58" t="s">
        <v>147</v>
      </c>
      <c r="G203" s="58">
        <v>1969</v>
      </c>
      <c r="H203" s="59"/>
      <c r="N203" s="12"/>
      <c r="AC203" s="12"/>
      <c r="AL203" s="12"/>
      <c r="AO203" s="12"/>
      <c r="AQ203" s="1">
        <v>213.500000000003</v>
      </c>
      <c r="AT203"/>
      <c r="AU203" s="41"/>
    </row>
    <row r="204" spans="1:47" s="1" customFormat="1" ht="13.5" customHeight="1">
      <c r="A204" s="38"/>
      <c r="B204" s="7">
        <f t="shared" si="18"/>
        <v>814.100000000001</v>
      </c>
      <c r="C204" s="9">
        <f t="shared" si="19"/>
        <v>1</v>
      </c>
      <c r="D204" s="7">
        <f t="shared" si="20"/>
        <v>814.100000000001</v>
      </c>
      <c r="E204" s="58" t="s">
        <v>656</v>
      </c>
      <c r="F204" s="58" t="s">
        <v>657</v>
      </c>
      <c r="G204" s="58">
        <v>1992</v>
      </c>
      <c r="H204" s="59"/>
      <c r="N204" s="12"/>
      <c r="AC204" s="12"/>
      <c r="AL204" s="12"/>
      <c r="AO204" s="12"/>
      <c r="AQ204" s="1">
        <v>814.100000000001</v>
      </c>
      <c r="AT204"/>
      <c r="AU204" s="41"/>
    </row>
    <row r="205" spans="1:47" s="1" customFormat="1" ht="13.5" customHeight="1">
      <c r="A205" s="38"/>
      <c r="B205" s="7">
        <f t="shared" si="18"/>
        <v>17.760000000002</v>
      </c>
      <c r="C205" s="9">
        <f t="shared" si="19"/>
        <v>1</v>
      </c>
      <c r="D205" s="7">
        <f t="shared" si="20"/>
        <v>17.760000000002</v>
      </c>
      <c r="E205" s="23" t="s">
        <v>625</v>
      </c>
      <c r="F205" s="23" t="s">
        <v>626</v>
      </c>
      <c r="G205" s="12">
        <v>2001</v>
      </c>
      <c r="H205" s="23" t="s">
        <v>622</v>
      </c>
      <c r="N205" s="12"/>
      <c r="AC205" s="12"/>
      <c r="AH205" s="38"/>
      <c r="AL205" s="15"/>
      <c r="AM205" s="38"/>
      <c r="AN205" s="38"/>
      <c r="AO205" s="12"/>
      <c r="AR205" s="1">
        <v>17.760000000002</v>
      </c>
      <c r="AT205"/>
      <c r="AU205" s="41"/>
    </row>
    <row r="206" spans="1:47" s="1" customFormat="1" ht="13.5" customHeight="1">
      <c r="A206" s="38"/>
      <c r="B206" s="7">
        <f t="shared" si="18"/>
        <v>280.860000000001</v>
      </c>
      <c r="C206" s="9">
        <f t="shared" si="19"/>
        <v>1</v>
      </c>
      <c r="D206" s="7">
        <f t="shared" si="20"/>
        <v>280.860000000001</v>
      </c>
      <c r="E206" s="23" t="s">
        <v>599</v>
      </c>
      <c r="F206" s="23" t="s">
        <v>600</v>
      </c>
      <c r="G206" s="12">
        <v>1987</v>
      </c>
      <c r="H206" s="23" t="s">
        <v>574</v>
      </c>
      <c r="N206" s="12"/>
      <c r="AC206" s="12"/>
      <c r="AL206" s="12"/>
      <c r="AM206" s="38"/>
      <c r="AN206" s="38"/>
      <c r="AO206" s="12"/>
      <c r="AR206" s="1">
        <v>280.860000000001</v>
      </c>
      <c r="AT206"/>
      <c r="AU206" s="41"/>
    </row>
    <row r="207" spans="1:47" s="1" customFormat="1" ht="13.5" customHeight="1">
      <c r="A207" s="38"/>
      <c r="B207" s="7">
        <f t="shared" si="18"/>
        <v>660.16</v>
      </c>
      <c r="C207" s="9">
        <f t="shared" si="19"/>
        <v>1</v>
      </c>
      <c r="D207" s="7">
        <f t="shared" si="20"/>
        <v>660.16</v>
      </c>
      <c r="E207" s="23" t="s">
        <v>531</v>
      </c>
      <c r="F207" s="12" t="s">
        <v>443</v>
      </c>
      <c r="G207" s="23" t="s">
        <v>461</v>
      </c>
      <c r="H207" s="23" t="s">
        <v>517</v>
      </c>
      <c r="N207" s="12"/>
      <c r="AC207" s="12"/>
      <c r="AL207" s="12"/>
      <c r="AO207" s="12"/>
      <c r="AR207" s="38">
        <v>660.16</v>
      </c>
      <c r="AT207"/>
      <c r="AU207" s="41"/>
    </row>
    <row r="208" spans="1:47" s="1" customFormat="1" ht="13.5" customHeight="1">
      <c r="A208" s="38"/>
      <c r="B208" s="7">
        <f t="shared" si="18"/>
        <v>13.300000000003</v>
      </c>
      <c r="C208" s="9">
        <f t="shared" si="19"/>
        <v>1</v>
      </c>
      <c r="D208" s="7">
        <f t="shared" si="20"/>
        <v>13.300000000003</v>
      </c>
      <c r="E208" s="58" t="s">
        <v>707</v>
      </c>
      <c r="F208" s="58" t="s">
        <v>708</v>
      </c>
      <c r="G208" s="58">
        <v>1954</v>
      </c>
      <c r="H208" s="58" t="s">
        <v>709</v>
      </c>
      <c r="N208" s="12"/>
      <c r="AC208" s="12"/>
      <c r="AL208" s="12"/>
      <c r="AO208" s="12"/>
      <c r="AQ208" s="1">
        <v>13.300000000003</v>
      </c>
      <c r="AT208"/>
      <c r="AU208" s="41"/>
    </row>
    <row r="209" spans="1:47" s="1" customFormat="1" ht="13.5" customHeight="1">
      <c r="A209" s="38"/>
      <c r="B209" s="7">
        <f t="shared" si="18"/>
        <v>315.940000000001</v>
      </c>
      <c r="C209" s="9">
        <f t="shared" si="19"/>
        <v>1</v>
      </c>
      <c r="D209" s="7">
        <f t="shared" si="20"/>
        <v>315.940000000001</v>
      </c>
      <c r="E209" s="23" t="s">
        <v>597</v>
      </c>
      <c r="F209" s="23" t="s">
        <v>598</v>
      </c>
      <c r="G209" s="12">
        <v>2004</v>
      </c>
      <c r="H209" s="23" t="s">
        <v>517</v>
      </c>
      <c r="N209" s="12"/>
      <c r="AC209" s="12"/>
      <c r="AL209" s="12"/>
      <c r="AO209" s="53"/>
      <c r="AR209" s="1">
        <v>315.940000000001</v>
      </c>
      <c r="AT209"/>
      <c r="AU209" s="41"/>
    </row>
    <row r="210" spans="1:47" s="1" customFormat="1" ht="13.5" customHeight="1">
      <c r="A210" s="38"/>
      <c r="B210" s="7">
        <f t="shared" si="18"/>
        <v>127.700000000003</v>
      </c>
      <c r="C210" s="9">
        <f t="shared" si="19"/>
        <v>1</v>
      </c>
      <c r="D210" s="7">
        <f t="shared" si="20"/>
        <v>127.700000000003</v>
      </c>
      <c r="E210" s="58" t="s">
        <v>198</v>
      </c>
      <c r="F210" s="58" t="s">
        <v>698</v>
      </c>
      <c r="G210" s="58">
        <v>1995</v>
      </c>
      <c r="H210" s="58" t="s">
        <v>11</v>
      </c>
      <c r="N210" s="12"/>
      <c r="AC210" s="12"/>
      <c r="AL210" s="12"/>
      <c r="AO210" s="12"/>
      <c r="AQ210" s="1">
        <v>127.700000000003</v>
      </c>
      <c r="AT210"/>
      <c r="AU210" s="41"/>
    </row>
    <row r="211" spans="1:47" s="1" customFormat="1" ht="13.5" customHeight="1">
      <c r="A211" s="38"/>
      <c r="B211" s="7">
        <f t="shared" si="18"/>
        <v>684.280000000001</v>
      </c>
      <c r="C211" s="9">
        <f t="shared" si="19"/>
        <v>1</v>
      </c>
      <c r="D211" s="7">
        <f t="shared" si="20"/>
        <v>684.280000000001</v>
      </c>
      <c r="E211" s="23" t="s">
        <v>124</v>
      </c>
      <c r="F211" s="23" t="s">
        <v>334</v>
      </c>
      <c r="G211" s="12">
        <v>1957</v>
      </c>
      <c r="H211" s="23" t="s">
        <v>579</v>
      </c>
      <c r="N211" s="12"/>
      <c r="AC211" s="12"/>
      <c r="AL211" s="12"/>
      <c r="AO211" s="12"/>
      <c r="AR211" s="1">
        <v>684.280000000001</v>
      </c>
      <c r="AT211"/>
      <c r="AU211" s="41"/>
    </row>
    <row r="212" spans="1:47" s="1" customFormat="1" ht="13.5" customHeight="1">
      <c r="A212" s="38"/>
      <c r="B212" s="7">
        <f t="shared" si="18"/>
        <v>320.32</v>
      </c>
      <c r="C212" s="9">
        <f t="shared" si="19"/>
        <v>1</v>
      </c>
      <c r="D212" s="7">
        <f t="shared" si="20"/>
        <v>320.32</v>
      </c>
      <c r="E212" s="23" t="s">
        <v>544</v>
      </c>
      <c r="F212" s="12" t="s">
        <v>485</v>
      </c>
      <c r="G212" s="23" t="s">
        <v>356</v>
      </c>
      <c r="H212" s="23" t="s">
        <v>545</v>
      </c>
      <c r="N212" s="12"/>
      <c r="AC212" s="12"/>
      <c r="AL212" s="12"/>
      <c r="AO212" s="12"/>
      <c r="AR212" s="38">
        <v>320.32</v>
      </c>
      <c r="AT212"/>
      <c r="AU212" s="41"/>
    </row>
    <row r="213" spans="1:47" s="1" customFormat="1" ht="13.5" customHeight="1">
      <c r="A213" s="38"/>
      <c r="B213" s="7">
        <f t="shared" si="18"/>
        <v>452.48</v>
      </c>
      <c r="C213" s="9">
        <f t="shared" si="19"/>
        <v>1</v>
      </c>
      <c r="D213" s="7">
        <f t="shared" si="20"/>
        <v>452.48</v>
      </c>
      <c r="E213" s="23" t="s">
        <v>537</v>
      </c>
      <c r="F213" s="12" t="s">
        <v>194</v>
      </c>
      <c r="G213" s="23" t="s">
        <v>320</v>
      </c>
      <c r="H213" s="23" t="s">
        <v>538</v>
      </c>
      <c r="N213" s="12"/>
      <c r="AC213" s="12"/>
      <c r="AL213" s="12"/>
      <c r="AO213" s="12"/>
      <c r="AR213" s="38">
        <v>452.48</v>
      </c>
      <c r="AT213"/>
      <c r="AU213" s="41"/>
    </row>
    <row r="214" spans="1:47" s="1" customFormat="1" ht="13.5" customHeight="1">
      <c r="A214" s="38"/>
      <c r="B214" s="7">
        <f t="shared" si="18"/>
        <v>490.24</v>
      </c>
      <c r="C214" s="9">
        <f t="shared" si="19"/>
        <v>1</v>
      </c>
      <c r="D214" s="7">
        <f t="shared" si="20"/>
        <v>490.24</v>
      </c>
      <c r="E214" s="23" t="s">
        <v>536</v>
      </c>
      <c r="F214" s="12" t="s">
        <v>349</v>
      </c>
      <c r="G214" s="23" t="s">
        <v>440</v>
      </c>
      <c r="H214" s="23" t="s">
        <v>22</v>
      </c>
      <c r="N214" s="12"/>
      <c r="AC214" s="12"/>
      <c r="AL214" s="12"/>
      <c r="AO214" s="12"/>
      <c r="AR214" s="38">
        <v>490.24</v>
      </c>
      <c r="AT214"/>
      <c r="AU214" s="41"/>
    </row>
    <row r="215" spans="1:47" s="1" customFormat="1" ht="13.5" customHeight="1">
      <c r="A215" s="38"/>
      <c r="B215" s="7">
        <f t="shared" si="18"/>
        <v>867.84</v>
      </c>
      <c r="C215" s="9">
        <f t="shared" si="19"/>
        <v>1</v>
      </c>
      <c r="D215" s="7">
        <f t="shared" si="20"/>
        <v>867.84</v>
      </c>
      <c r="E215" s="23" t="s">
        <v>364</v>
      </c>
      <c r="F215" s="12" t="s">
        <v>365</v>
      </c>
      <c r="G215" s="23" t="s">
        <v>350</v>
      </c>
      <c r="H215" s="23" t="s">
        <v>105</v>
      </c>
      <c r="N215" s="12"/>
      <c r="AC215" s="12"/>
      <c r="AL215" s="12"/>
      <c r="AO215" s="12"/>
      <c r="AR215" s="38">
        <v>867.84</v>
      </c>
      <c r="AT215"/>
      <c r="AU215" s="41"/>
    </row>
    <row r="216" spans="1:47" s="1" customFormat="1" ht="13.5" customHeight="1">
      <c r="A216" s="38"/>
      <c r="B216" s="7">
        <f t="shared" si="18"/>
        <v>370.800000000002</v>
      </c>
      <c r="C216" s="9">
        <f t="shared" si="19"/>
        <v>1</v>
      </c>
      <c r="D216" s="7">
        <f t="shared" si="20"/>
        <v>370.800000000002</v>
      </c>
      <c r="E216" s="58" t="s">
        <v>679</v>
      </c>
      <c r="F216" s="58" t="s">
        <v>64</v>
      </c>
      <c r="G216" s="58">
        <v>1986</v>
      </c>
      <c r="H216" s="59"/>
      <c r="N216" s="12"/>
      <c r="AC216" s="12"/>
      <c r="AL216" s="12"/>
      <c r="AO216" s="12"/>
      <c r="AQ216" s="1">
        <v>370.800000000002</v>
      </c>
      <c r="AT216"/>
      <c r="AU216" s="41"/>
    </row>
    <row r="217" spans="1:47" s="1" customFormat="1" ht="13.5" customHeight="1">
      <c r="A217" s="38"/>
      <c r="B217" s="7">
        <f t="shared" si="18"/>
        <v>628.200000000001</v>
      </c>
      <c r="C217" s="9">
        <f t="shared" si="19"/>
        <v>1</v>
      </c>
      <c r="D217" s="7">
        <f t="shared" si="20"/>
        <v>628.200000000001</v>
      </c>
      <c r="E217" s="58" t="s">
        <v>670</v>
      </c>
      <c r="F217" s="58" t="s">
        <v>671</v>
      </c>
      <c r="G217" s="58">
        <v>1974</v>
      </c>
      <c r="H217" s="58" t="s">
        <v>105</v>
      </c>
      <c r="N217" s="12"/>
      <c r="AC217" s="12"/>
      <c r="AL217" s="12"/>
      <c r="AO217" s="12"/>
      <c r="AQ217" s="1">
        <v>628.200000000001</v>
      </c>
      <c r="AT217"/>
      <c r="AU217" s="41"/>
    </row>
    <row r="218" spans="1:47" s="1" customFormat="1" ht="13.5" customHeight="1">
      <c r="A218" s="38"/>
      <c r="B218" s="7">
        <f t="shared" si="18"/>
        <v>18.24</v>
      </c>
      <c r="C218" s="9">
        <f t="shared" si="19"/>
        <v>1</v>
      </c>
      <c r="D218" s="7">
        <f t="shared" si="20"/>
        <v>18.24</v>
      </c>
      <c r="E218" s="23" t="s">
        <v>564</v>
      </c>
      <c r="F218" s="12" t="s">
        <v>377</v>
      </c>
      <c r="G218" s="23" t="s">
        <v>189</v>
      </c>
      <c r="H218" s="23" t="s">
        <v>565</v>
      </c>
      <c r="N218" s="12"/>
      <c r="AC218" s="12"/>
      <c r="AL218" s="12"/>
      <c r="AO218" s="12"/>
      <c r="AR218" s="38">
        <v>18.24</v>
      </c>
      <c r="AT218"/>
      <c r="AU218" s="41"/>
    </row>
    <row r="219" spans="1:47" s="1" customFormat="1" ht="13.5" customHeight="1">
      <c r="A219" s="38"/>
      <c r="B219" s="7">
        <f t="shared" si="18"/>
        <v>454.599999999999</v>
      </c>
      <c r="C219" s="9">
        <f t="shared" si="19"/>
        <v>1</v>
      </c>
      <c r="D219" s="7">
        <f t="shared" si="20"/>
        <v>454.599999999999</v>
      </c>
      <c r="E219" s="56" t="s">
        <v>639</v>
      </c>
      <c r="F219" s="56" t="s">
        <v>640</v>
      </c>
      <c r="G219" s="56">
        <v>1982</v>
      </c>
      <c r="H219" s="56" t="s">
        <v>22</v>
      </c>
      <c r="N219" s="12"/>
      <c r="AC219" s="12"/>
      <c r="AL219" s="12"/>
      <c r="AM219" s="38"/>
      <c r="AN219" s="38"/>
      <c r="AO219" s="12"/>
      <c r="AQ219" s="37">
        <v>454.599999999999</v>
      </c>
      <c r="AT219"/>
      <c r="AU219" s="41"/>
    </row>
    <row r="220" spans="1:47" s="1" customFormat="1" ht="13.5" customHeight="1">
      <c r="A220" s="38"/>
      <c r="B220" s="7">
        <f t="shared" si="18"/>
        <v>830.08</v>
      </c>
      <c r="C220" s="9">
        <f t="shared" si="19"/>
        <v>1</v>
      </c>
      <c r="D220" s="7">
        <f t="shared" si="20"/>
        <v>830.08</v>
      </c>
      <c r="E220" s="23" t="s">
        <v>523</v>
      </c>
      <c r="F220" s="12" t="s">
        <v>432</v>
      </c>
      <c r="G220" s="23" t="s">
        <v>335</v>
      </c>
      <c r="H220" s="23" t="s">
        <v>524</v>
      </c>
      <c r="N220" s="12"/>
      <c r="AC220" s="12"/>
      <c r="AL220" s="12"/>
      <c r="AO220" s="12"/>
      <c r="AR220" s="38">
        <v>830.08</v>
      </c>
      <c r="AT220"/>
      <c r="AU220" s="41"/>
    </row>
    <row r="221" spans="1:47" s="1" customFormat="1" ht="13.5" customHeight="1">
      <c r="A221" s="38"/>
      <c r="B221" s="7">
        <f t="shared" si="18"/>
        <v>565.76</v>
      </c>
      <c r="C221" s="9">
        <f t="shared" si="19"/>
        <v>1</v>
      </c>
      <c r="D221" s="7">
        <f t="shared" si="20"/>
        <v>565.76</v>
      </c>
      <c r="E221" s="23" t="s">
        <v>523</v>
      </c>
      <c r="F221" s="12" t="s">
        <v>122</v>
      </c>
      <c r="G221" s="23" t="s">
        <v>440</v>
      </c>
      <c r="H221" s="23" t="s">
        <v>515</v>
      </c>
      <c r="N221" s="12"/>
      <c r="AC221" s="12"/>
      <c r="AL221" s="12"/>
      <c r="AO221" s="12"/>
      <c r="AR221" s="38">
        <v>565.76</v>
      </c>
      <c r="AT221"/>
      <c r="AU221" s="41"/>
    </row>
    <row r="222" spans="1:47" s="1" customFormat="1" ht="13.5" customHeight="1">
      <c r="A222" s="38"/>
      <c r="B222" s="7">
        <f t="shared" si="18"/>
        <v>584.64</v>
      </c>
      <c r="C222" s="9">
        <f t="shared" si="19"/>
        <v>1</v>
      </c>
      <c r="D222" s="7">
        <f t="shared" si="20"/>
        <v>584.64</v>
      </c>
      <c r="E222" s="23" t="s">
        <v>532</v>
      </c>
      <c r="F222" s="12" t="s">
        <v>533</v>
      </c>
      <c r="G222" s="23" t="s">
        <v>400</v>
      </c>
      <c r="H222" s="23" t="s">
        <v>517</v>
      </c>
      <c r="N222" s="12"/>
      <c r="AC222" s="12"/>
      <c r="AL222" s="12"/>
      <c r="AO222" s="12"/>
      <c r="AR222" s="38">
        <v>584.64</v>
      </c>
      <c r="AT222"/>
      <c r="AU222" s="41"/>
    </row>
    <row r="223" spans="1:47" s="1" customFormat="1" ht="13.5" customHeight="1">
      <c r="A223" s="38"/>
      <c r="B223" s="7">
        <f t="shared" si="18"/>
        <v>614.120000000001</v>
      </c>
      <c r="C223" s="9">
        <f t="shared" si="19"/>
        <v>1</v>
      </c>
      <c r="D223" s="7">
        <f t="shared" si="20"/>
        <v>614.120000000001</v>
      </c>
      <c r="E223" s="23" t="s">
        <v>584</v>
      </c>
      <c r="F223" s="23" t="s">
        <v>585</v>
      </c>
      <c r="G223" s="12">
        <v>1983</v>
      </c>
      <c r="H223" s="23" t="s">
        <v>517</v>
      </c>
      <c r="N223" s="12"/>
      <c r="AC223" s="12"/>
      <c r="AL223" s="12"/>
      <c r="AO223" s="12"/>
      <c r="AR223" s="1">
        <v>614.120000000001</v>
      </c>
      <c r="AT223"/>
      <c r="AU223" s="41"/>
    </row>
    <row r="224" spans="1:47" s="1" customFormat="1" ht="13.5" customHeight="1">
      <c r="A224" s="38"/>
      <c r="B224" s="7">
        <f t="shared" si="18"/>
        <v>863.65</v>
      </c>
      <c r="C224" s="9">
        <f t="shared" si="19"/>
        <v>1</v>
      </c>
      <c r="D224" s="7">
        <f t="shared" si="20"/>
        <v>863.65</v>
      </c>
      <c r="E224" s="56" t="s">
        <v>119</v>
      </c>
      <c r="F224" s="56" t="s">
        <v>632</v>
      </c>
      <c r="G224" s="56">
        <v>1980</v>
      </c>
      <c r="H224" s="56" t="s">
        <v>271</v>
      </c>
      <c r="N224" s="12"/>
      <c r="AC224" s="12"/>
      <c r="AL224" s="12"/>
      <c r="AO224" s="12"/>
      <c r="AQ224" s="37">
        <v>863.65</v>
      </c>
      <c r="AT224"/>
      <c r="AU224" s="41"/>
    </row>
    <row r="225" spans="1:47" s="1" customFormat="1" ht="13.5" customHeight="1">
      <c r="A225" s="38"/>
      <c r="B225" s="7">
        <f t="shared" si="18"/>
        <v>313.600000000002</v>
      </c>
      <c r="C225" s="9">
        <f t="shared" si="19"/>
        <v>1</v>
      </c>
      <c r="D225" s="7">
        <f t="shared" si="20"/>
        <v>313.600000000002</v>
      </c>
      <c r="E225" s="58" t="s">
        <v>681</v>
      </c>
      <c r="F225" s="58" t="s">
        <v>682</v>
      </c>
      <c r="G225" s="58">
        <v>1995</v>
      </c>
      <c r="H225" s="59"/>
      <c r="N225" s="12"/>
      <c r="AC225" s="12"/>
      <c r="AL225" s="12"/>
      <c r="AO225" s="12"/>
      <c r="AQ225" s="1">
        <v>313.600000000002</v>
      </c>
      <c r="AT225"/>
      <c r="AU225" s="41"/>
    </row>
    <row r="226" spans="1:47" s="1" customFormat="1" ht="13.5" customHeight="1">
      <c r="A226" s="38"/>
      <c r="B226" s="7">
        <f t="shared" si="18"/>
        <v>545.5</v>
      </c>
      <c r="C226" s="9">
        <f t="shared" si="19"/>
        <v>1</v>
      </c>
      <c r="D226" s="7">
        <f t="shared" si="20"/>
        <v>545.5</v>
      </c>
      <c r="E226" s="56" t="s">
        <v>636</v>
      </c>
      <c r="F226" s="56" t="s">
        <v>637</v>
      </c>
      <c r="G226" s="56">
        <v>1995</v>
      </c>
      <c r="H226" s="56" t="s">
        <v>638</v>
      </c>
      <c r="N226" s="12"/>
      <c r="AC226" s="12"/>
      <c r="AL226" s="12"/>
      <c r="AO226" s="12"/>
      <c r="AQ226" s="37">
        <v>545.5</v>
      </c>
      <c r="AT226"/>
      <c r="AU226" s="41"/>
    </row>
    <row r="227" spans="1:47" s="1" customFormat="1" ht="13.5" customHeight="1">
      <c r="A227" s="38"/>
      <c r="B227" s="7">
        <f t="shared" si="18"/>
        <v>56.200000000003</v>
      </c>
      <c r="C227" s="9">
        <f t="shared" si="19"/>
        <v>1</v>
      </c>
      <c r="D227" s="7">
        <f t="shared" si="20"/>
        <v>56.200000000003</v>
      </c>
      <c r="E227" s="58" t="s">
        <v>706</v>
      </c>
      <c r="F227" s="58" t="s">
        <v>145</v>
      </c>
      <c r="G227" s="58">
        <v>1965</v>
      </c>
      <c r="H227" s="58" t="s">
        <v>143</v>
      </c>
      <c r="N227" s="12"/>
      <c r="AC227" s="12"/>
      <c r="AL227" s="12"/>
      <c r="AO227" s="12"/>
      <c r="AQ227" s="1">
        <v>56.200000000003</v>
      </c>
      <c r="AT227"/>
      <c r="AU227" s="41"/>
    </row>
    <row r="228" spans="1:47" s="1" customFormat="1" ht="13.5" customHeight="1">
      <c r="A228" s="38"/>
      <c r="B228" s="7">
        <f t="shared" si="18"/>
        <v>70.500000000003</v>
      </c>
      <c r="C228" s="9">
        <f t="shared" si="19"/>
        <v>1</v>
      </c>
      <c r="D228" s="7">
        <f t="shared" si="20"/>
        <v>70.500000000003</v>
      </c>
      <c r="E228" s="58" t="s">
        <v>704</v>
      </c>
      <c r="F228" s="58" t="s">
        <v>705</v>
      </c>
      <c r="G228" s="58">
        <v>1964</v>
      </c>
      <c r="H228" s="58" t="s">
        <v>411</v>
      </c>
      <c r="N228" s="12"/>
      <c r="AC228" s="12"/>
      <c r="AL228" s="12"/>
      <c r="AO228" s="12"/>
      <c r="AQ228" s="1">
        <v>70.500000000003</v>
      </c>
      <c r="AT228"/>
      <c r="AU228" s="41"/>
    </row>
    <row r="229" spans="1:47" s="1" customFormat="1" ht="13.5" customHeight="1">
      <c r="A229" s="38"/>
      <c r="B229" s="7">
        <f t="shared" si="18"/>
        <v>543.960000000001</v>
      </c>
      <c r="C229" s="9">
        <f t="shared" si="19"/>
        <v>1</v>
      </c>
      <c r="D229" s="7">
        <f t="shared" si="20"/>
        <v>543.960000000001</v>
      </c>
      <c r="E229" s="23" t="s">
        <v>588</v>
      </c>
      <c r="F229" s="23" t="s">
        <v>589</v>
      </c>
      <c r="G229" s="12">
        <v>1991</v>
      </c>
      <c r="H229" s="23" t="s">
        <v>517</v>
      </c>
      <c r="N229" s="12"/>
      <c r="AC229" s="12"/>
      <c r="AL229" s="12"/>
      <c r="AO229" s="12"/>
      <c r="AR229" s="1">
        <v>543.960000000001</v>
      </c>
      <c r="AT229"/>
      <c r="AU229" s="41"/>
    </row>
    <row r="230" spans="1:47" s="1" customFormat="1" ht="13.5" customHeight="1">
      <c r="A230" s="38"/>
      <c r="B230" s="7">
        <f t="shared" si="18"/>
        <v>485.200000000002</v>
      </c>
      <c r="C230" s="9">
        <f t="shared" si="19"/>
        <v>1</v>
      </c>
      <c r="D230" s="7">
        <f t="shared" si="20"/>
        <v>485.200000000002</v>
      </c>
      <c r="E230" s="58" t="s">
        <v>675</v>
      </c>
      <c r="F230" s="58" t="s">
        <v>240</v>
      </c>
      <c r="G230" s="58">
        <v>1975</v>
      </c>
      <c r="H230" s="59"/>
      <c r="N230" s="12"/>
      <c r="AC230" s="12"/>
      <c r="AL230" s="12"/>
      <c r="AO230" s="12"/>
      <c r="AQ230" s="1">
        <v>485.200000000002</v>
      </c>
      <c r="AT230"/>
      <c r="AU230" s="41"/>
    </row>
    <row r="231" spans="1:47" s="1" customFormat="1" ht="13.5" customHeight="1">
      <c r="A231" s="38"/>
      <c r="B231" s="7">
        <f t="shared" si="18"/>
        <v>142.000000000003</v>
      </c>
      <c r="C231" s="9">
        <f t="shared" si="19"/>
        <v>1</v>
      </c>
      <c r="D231" s="7">
        <f t="shared" si="20"/>
        <v>142.000000000003</v>
      </c>
      <c r="E231" s="58" t="s">
        <v>696</v>
      </c>
      <c r="F231" s="58" t="s">
        <v>697</v>
      </c>
      <c r="G231" s="58">
        <v>1978</v>
      </c>
      <c r="H231" s="59"/>
      <c r="N231" s="12"/>
      <c r="AC231" s="12"/>
      <c r="AL231" s="12"/>
      <c r="AO231" s="12"/>
      <c r="AQ231" s="1">
        <v>142.000000000003</v>
      </c>
      <c r="AT231"/>
      <c r="AU231" s="41"/>
    </row>
    <row r="232" spans="1:47" s="1" customFormat="1" ht="13.5" customHeight="1">
      <c r="A232" s="38"/>
      <c r="B232" s="7">
        <f aca="true" t="shared" si="21" ref="B232:B262">SUM(I232:AV232)</f>
        <v>140.540000000002</v>
      </c>
      <c r="C232" s="9">
        <f aca="true" t="shared" si="22" ref="C232:C262">COUNT(I232:AV232)</f>
        <v>1</v>
      </c>
      <c r="D232" s="7">
        <f aca="true" t="shared" si="23" ref="D232:D262">IF(COUNT(I232:AV232)&gt;0,LARGE(I232:AV232,1),0)+IF(COUNT(I232:AV232)&gt;1,LARGE(I232:AV232,2),0)+IF(COUNT(I232:AV232)&gt;2,LARGE(I232:AV232,3),0)+IF(COUNT(I232:AV232)&gt;3,LARGE(I232:AV232,4),0)+IF(COUNT(I232:AV232)&gt;4,LARGE(I232:AV232,5),0)+IF(COUNT(I232:AV232)&gt;5,LARGE(I232:AV232,6),0)+IF(COUNT(I232:AV232)&gt;6,LARGE(I232:AV232,7),0)+IF(COUNT(I232:AV232)&gt;7,LARGE(I232:AV232,8),0)+IF(COUNT(I232:AV232)&gt;8,LARGE(I232:AV232,9),0)+IF(COUNT(I232:AV232)&gt;9,LARGE(I232:AV232,10),0)+IF(COUNT(I232:AV232)&gt;10,LARGE(I232:AV232,11),0)+IF(COUNT(I232:AV232)&gt;11,LARGE(I232:AV232,12),0)+IF(COUNT(I232:AV232)&gt;12,LARGE(I232:AV232,13),0)+IF(COUNT(I232:AV232)&gt;13,LARGE(I232:AV232,14),0)+IF(COUNT(I232:AV232)&gt;14,LARGE(I232:AV232,15),0)+IF(COUNT(I232:AV232)&gt;15,LARGE(I232:AV232,16),0)+IF(COUNT(I232:AV232)&gt;16,LARGE(I232:AV232,17),0)+IF(COUNT(I232:AV232)&gt;17,LARGE(I232:AV232,18),0)</f>
        <v>140.540000000002</v>
      </c>
      <c r="E232" s="23" t="s">
        <v>612</v>
      </c>
      <c r="F232" s="23" t="s">
        <v>613</v>
      </c>
      <c r="G232" s="12">
        <v>1960</v>
      </c>
      <c r="H232" s="23" t="s">
        <v>555</v>
      </c>
      <c r="N232" s="12"/>
      <c r="AC232" s="12"/>
      <c r="AL232" s="12"/>
      <c r="AO232" s="12"/>
      <c r="AR232" s="1">
        <v>140.540000000002</v>
      </c>
      <c r="AT232"/>
      <c r="AU232" s="41"/>
    </row>
    <row r="233" spans="1:47" s="1" customFormat="1" ht="13.5" customHeight="1">
      <c r="A233" s="38"/>
      <c r="B233" s="7">
        <f t="shared" si="21"/>
        <v>546.88</v>
      </c>
      <c r="C233" s="9">
        <f t="shared" si="22"/>
        <v>1</v>
      </c>
      <c r="D233" s="7">
        <f t="shared" si="23"/>
        <v>546.88</v>
      </c>
      <c r="E233" s="23" t="s">
        <v>534</v>
      </c>
      <c r="F233" s="12" t="s">
        <v>535</v>
      </c>
      <c r="G233" s="23" t="s">
        <v>363</v>
      </c>
      <c r="H233" s="23" t="s">
        <v>517</v>
      </c>
      <c r="N233" s="12"/>
      <c r="AC233" s="12"/>
      <c r="AL233" s="12"/>
      <c r="AO233" s="12"/>
      <c r="AR233" s="38">
        <v>546.88</v>
      </c>
      <c r="AT233"/>
      <c r="AU233" s="41"/>
    </row>
    <row r="234" spans="1:47" s="1" customFormat="1" ht="13.5" customHeight="1">
      <c r="A234" s="38"/>
      <c r="B234" s="7">
        <f t="shared" si="21"/>
        <v>93.76</v>
      </c>
      <c r="C234" s="9">
        <f t="shared" si="22"/>
        <v>1</v>
      </c>
      <c r="D234" s="7">
        <f t="shared" si="23"/>
        <v>93.76</v>
      </c>
      <c r="E234" s="23" t="s">
        <v>557</v>
      </c>
      <c r="F234" s="12" t="s">
        <v>558</v>
      </c>
      <c r="G234" s="23" t="s">
        <v>152</v>
      </c>
      <c r="H234" s="23" t="s">
        <v>517</v>
      </c>
      <c r="N234" s="12"/>
      <c r="AC234" s="12"/>
      <c r="AL234" s="12"/>
      <c r="AO234" s="12"/>
      <c r="AR234" s="38">
        <v>93.76</v>
      </c>
      <c r="AT234"/>
      <c r="AU234" s="41"/>
    </row>
    <row r="235" spans="1:47" s="1" customFormat="1" ht="13.5" customHeight="1">
      <c r="A235" s="38"/>
      <c r="B235" s="7">
        <f t="shared" si="21"/>
        <v>842.14</v>
      </c>
      <c r="C235" s="9">
        <f t="shared" si="22"/>
        <v>1</v>
      </c>
      <c r="D235" s="7">
        <f t="shared" si="23"/>
        <v>842.14</v>
      </c>
      <c r="E235" s="23" t="s">
        <v>568</v>
      </c>
      <c r="F235" s="23" t="s">
        <v>569</v>
      </c>
      <c r="G235" s="12">
        <v>1961</v>
      </c>
      <c r="H235" s="23" t="s">
        <v>570</v>
      </c>
      <c r="N235" s="12"/>
      <c r="AC235" s="12"/>
      <c r="AL235" s="12"/>
      <c r="AO235" s="12"/>
      <c r="AR235" s="1">
        <v>842.14</v>
      </c>
      <c r="AT235"/>
      <c r="AU235" s="41"/>
    </row>
    <row r="236" spans="1:47" s="1" customFormat="1" ht="13.5" customHeight="1">
      <c r="A236" s="38"/>
      <c r="B236" s="7">
        <f t="shared" si="21"/>
        <v>113.400000000003</v>
      </c>
      <c r="C236" s="9">
        <f t="shared" si="22"/>
        <v>1</v>
      </c>
      <c r="D236" s="7">
        <f t="shared" si="23"/>
        <v>113.400000000003</v>
      </c>
      <c r="E236" s="58" t="s">
        <v>699</v>
      </c>
      <c r="F236" s="58" t="s">
        <v>700</v>
      </c>
      <c r="G236" s="58">
        <v>1968</v>
      </c>
      <c r="H236" s="59"/>
      <c r="N236" s="12"/>
      <c r="AC236" s="12"/>
      <c r="AL236" s="12"/>
      <c r="AO236" s="12"/>
      <c r="AQ236" s="1">
        <v>113.400000000003</v>
      </c>
      <c r="AT236"/>
      <c r="AU236" s="41"/>
    </row>
    <row r="237" spans="1:47" s="1" customFormat="1" ht="13.5" customHeight="1">
      <c r="A237" s="38"/>
      <c r="B237" s="7">
        <f t="shared" si="21"/>
        <v>818.2</v>
      </c>
      <c r="C237" s="9">
        <f t="shared" si="22"/>
        <v>1</v>
      </c>
      <c r="D237" s="7">
        <f t="shared" si="23"/>
        <v>818.2</v>
      </c>
      <c r="E237" s="56" t="s">
        <v>333</v>
      </c>
      <c r="F237" s="56" t="s">
        <v>176</v>
      </c>
      <c r="G237" s="56">
        <v>1975</v>
      </c>
      <c r="H237" s="56" t="s">
        <v>628</v>
      </c>
      <c r="N237" s="12"/>
      <c r="AC237" s="12"/>
      <c r="AL237" s="12"/>
      <c r="AO237" s="12"/>
      <c r="AQ237" s="37">
        <v>818.2</v>
      </c>
      <c r="AT237"/>
      <c r="AU237" s="41"/>
    </row>
    <row r="238" spans="1:47" s="1" customFormat="1" ht="13.5" customHeight="1">
      <c r="A238" s="38"/>
      <c r="B238" s="7">
        <f t="shared" si="21"/>
        <v>792.32</v>
      </c>
      <c r="C238" s="9">
        <f t="shared" si="22"/>
        <v>1</v>
      </c>
      <c r="D238" s="7">
        <f t="shared" si="23"/>
        <v>792.32</v>
      </c>
      <c r="E238" s="23" t="s">
        <v>525</v>
      </c>
      <c r="F238" s="12" t="s">
        <v>526</v>
      </c>
      <c r="G238" s="23" t="s">
        <v>335</v>
      </c>
      <c r="H238" s="23" t="s">
        <v>54</v>
      </c>
      <c r="N238" s="12"/>
      <c r="AC238" s="12"/>
      <c r="AL238" s="12"/>
      <c r="AO238" s="12"/>
      <c r="AR238" s="38">
        <v>792.32</v>
      </c>
      <c r="AT238"/>
      <c r="AU238" s="41"/>
    </row>
    <row r="239" spans="1:47" s="1" customFormat="1" ht="13.5" customHeight="1">
      <c r="A239" s="38"/>
      <c r="B239" s="7">
        <f t="shared" si="21"/>
        <v>363.699999999999</v>
      </c>
      <c r="C239" s="9">
        <f t="shared" si="22"/>
        <v>1</v>
      </c>
      <c r="D239" s="7">
        <f t="shared" si="23"/>
        <v>363.699999999999</v>
      </c>
      <c r="E239" s="56" t="s">
        <v>641</v>
      </c>
      <c r="F239" s="56" t="s">
        <v>642</v>
      </c>
      <c r="G239" s="56">
        <v>1951</v>
      </c>
      <c r="H239" s="56" t="s">
        <v>25</v>
      </c>
      <c r="N239" s="12"/>
      <c r="AC239" s="12"/>
      <c r="AL239" s="12"/>
      <c r="AO239" s="53"/>
      <c r="AQ239" s="37">
        <v>363.699999999999</v>
      </c>
      <c r="AT239"/>
      <c r="AU239" s="41"/>
    </row>
    <row r="240" spans="1:47" s="1" customFormat="1" ht="13.5" customHeight="1">
      <c r="A240" s="38"/>
      <c r="B240" s="7">
        <f t="shared" si="21"/>
        <v>299.300000000002</v>
      </c>
      <c r="C240" s="9">
        <f t="shared" si="22"/>
        <v>1</v>
      </c>
      <c r="D240" s="7">
        <f t="shared" si="23"/>
        <v>299.300000000002</v>
      </c>
      <c r="E240" s="58" t="s">
        <v>683</v>
      </c>
      <c r="F240" s="58" t="s">
        <v>684</v>
      </c>
      <c r="G240" s="58">
        <v>1970</v>
      </c>
      <c r="H240" s="58" t="s">
        <v>685</v>
      </c>
      <c r="N240" s="12"/>
      <c r="AC240" s="12"/>
      <c r="AL240" s="12"/>
      <c r="AO240" s="12"/>
      <c r="AQ240" s="1">
        <v>299.300000000002</v>
      </c>
      <c r="AT240"/>
      <c r="AU240" s="41"/>
    </row>
    <row r="241" spans="1:47" s="1" customFormat="1" ht="13.5" customHeight="1">
      <c r="A241" s="38"/>
      <c r="B241" s="7">
        <f t="shared" si="21"/>
        <v>697.92</v>
      </c>
      <c r="C241" s="9">
        <f t="shared" si="22"/>
        <v>1</v>
      </c>
      <c r="D241" s="7">
        <f t="shared" si="23"/>
        <v>697.92</v>
      </c>
      <c r="E241" s="23" t="s">
        <v>529</v>
      </c>
      <c r="F241" s="12" t="s">
        <v>473</v>
      </c>
      <c r="G241" s="23" t="s">
        <v>149</v>
      </c>
      <c r="H241" s="23" t="s">
        <v>530</v>
      </c>
      <c r="N241" s="12"/>
      <c r="AC241" s="12"/>
      <c r="AL241" s="12"/>
      <c r="AO241" s="12"/>
      <c r="AR241" s="38">
        <v>697.92</v>
      </c>
      <c r="AT241"/>
      <c r="AU241" s="41"/>
    </row>
    <row r="242" spans="1:47" s="1" customFormat="1" ht="13.5" customHeight="1">
      <c r="A242" s="38"/>
      <c r="B242" s="7">
        <f t="shared" si="21"/>
        <v>756.900000000001</v>
      </c>
      <c r="C242" s="9">
        <f t="shared" si="22"/>
        <v>1</v>
      </c>
      <c r="D242" s="7">
        <f t="shared" si="23"/>
        <v>756.900000000001</v>
      </c>
      <c r="E242" s="58" t="s">
        <v>658</v>
      </c>
      <c r="F242" s="58" t="s">
        <v>67</v>
      </c>
      <c r="G242" s="58">
        <v>1970</v>
      </c>
      <c r="H242" s="58" t="s">
        <v>105</v>
      </c>
      <c r="N242" s="12"/>
      <c r="AC242" s="12"/>
      <c r="AL242" s="12"/>
      <c r="AO242" s="12"/>
      <c r="AQ242" s="1">
        <v>756.900000000001</v>
      </c>
      <c r="AT242"/>
      <c r="AU242" s="41"/>
    </row>
    <row r="243" spans="1:47" s="1" customFormat="1" ht="13.5" customHeight="1">
      <c r="A243" s="38"/>
      <c r="B243" s="7">
        <f t="shared" si="21"/>
        <v>413.700000000002</v>
      </c>
      <c r="C243" s="9">
        <f t="shared" si="22"/>
        <v>1</v>
      </c>
      <c r="D243" s="7">
        <f t="shared" si="23"/>
        <v>413.700000000002</v>
      </c>
      <c r="E243" s="58" t="s">
        <v>677</v>
      </c>
      <c r="F243" s="58" t="s">
        <v>655</v>
      </c>
      <c r="G243" s="58">
        <v>1990</v>
      </c>
      <c r="H243" s="59"/>
      <c r="N243" s="12"/>
      <c r="AC243" s="12"/>
      <c r="AL243" s="12"/>
      <c r="AO243" s="12"/>
      <c r="AQ243" s="1">
        <v>413.700000000002</v>
      </c>
      <c r="AT243"/>
      <c r="AU243" s="41"/>
    </row>
    <row r="244" spans="1:47" s="1" customFormat="1" ht="13.5" customHeight="1">
      <c r="A244" s="38"/>
      <c r="B244" s="7">
        <f t="shared" si="21"/>
        <v>789.52</v>
      </c>
      <c r="C244" s="9">
        <f t="shared" si="22"/>
        <v>1</v>
      </c>
      <c r="D244" s="7">
        <f t="shared" si="23"/>
        <v>789.52</v>
      </c>
      <c r="E244" s="23" t="s">
        <v>571</v>
      </c>
      <c r="F244" s="23" t="s">
        <v>572</v>
      </c>
      <c r="G244" s="12">
        <v>1968</v>
      </c>
      <c r="H244" s="23" t="s">
        <v>517</v>
      </c>
      <c r="N244" s="12"/>
      <c r="AC244" s="12"/>
      <c r="AL244" s="12"/>
      <c r="AO244" s="12"/>
      <c r="AR244" s="1">
        <v>789.52</v>
      </c>
      <c r="AT244"/>
      <c r="AU244" s="41"/>
    </row>
    <row r="245" spans="1:47" s="1" customFormat="1" ht="13.5" customHeight="1">
      <c r="A245" s="38"/>
      <c r="B245" s="7">
        <f t="shared" si="21"/>
        <v>74.88</v>
      </c>
      <c r="C245" s="9">
        <f t="shared" si="22"/>
        <v>1</v>
      </c>
      <c r="D245" s="7">
        <f t="shared" si="23"/>
        <v>74.88</v>
      </c>
      <c r="E245" s="23" t="s">
        <v>559</v>
      </c>
      <c r="F245" s="12" t="s">
        <v>560</v>
      </c>
      <c r="G245" s="23" t="s">
        <v>363</v>
      </c>
      <c r="H245" s="23" t="s">
        <v>561</v>
      </c>
      <c r="N245" s="12"/>
      <c r="AC245" s="12"/>
      <c r="AL245" s="12"/>
      <c r="AO245" s="12"/>
      <c r="AR245" s="38">
        <v>74.88</v>
      </c>
      <c r="AT245"/>
      <c r="AU245" s="41"/>
    </row>
    <row r="246" spans="1:47" s="1" customFormat="1" ht="13.5" customHeight="1">
      <c r="A246" s="38"/>
      <c r="B246" s="7">
        <f t="shared" si="21"/>
        <v>87.920000000002</v>
      </c>
      <c r="C246" s="9">
        <f t="shared" si="22"/>
        <v>1</v>
      </c>
      <c r="D246" s="7">
        <f t="shared" si="23"/>
        <v>87.920000000002</v>
      </c>
      <c r="E246" s="23" t="s">
        <v>618</v>
      </c>
      <c r="F246" s="23" t="s">
        <v>619</v>
      </c>
      <c r="G246" s="12">
        <v>1978</v>
      </c>
      <c r="H246" s="23" t="s">
        <v>574</v>
      </c>
      <c r="N246" s="12"/>
      <c r="AC246" s="12"/>
      <c r="AL246" s="12"/>
      <c r="AO246" s="12"/>
      <c r="AR246" s="1">
        <v>87.920000000002</v>
      </c>
      <c r="AT246"/>
      <c r="AU246" s="41"/>
    </row>
    <row r="247" spans="1:47" s="1" customFormat="1" ht="13.5" customHeight="1">
      <c r="A247" s="38"/>
      <c r="B247" s="7">
        <f t="shared" si="21"/>
        <v>542.400000000001</v>
      </c>
      <c r="C247" s="9">
        <f t="shared" si="22"/>
        <v>1</v>
      </c>
      <c r="D247" s="7">
        <f t="shared" si="23"/>
        <v>542.400000000001</v>
      </c>
      <c r="E247" s="58" t="s">
        <v>672</v>
      </c>
      <c r="F247" s="58" t="s">
        <v>657</v>
      </c>
      <c r="G247" s="58">
        <v>1964</v>
      </c>
      <c r="H247" s="58" t="s">
        <v>105</v>
      </c>
      <c r="N247" s="12"/>
      <c r="AC247" s="12"/>
      <c r="AL247" s="12"/>
      <c r="AO247" s="12"/>
      <c r="AQ247" s="1">
        <v>542.400000000001</v>
      </c>
      <c r="AT247"/>
      <c r="AU247" s="41"/>
    </row>
    <row r="248" spans="1:47" s="1" customFormat="1" ht="13.5" customHeight="1">
      <c r="A248" s="38"/>
      <c r="B248" s="7">
        <f t="shared" si="21"/>
        <v>112.64</v>
      </c>
      <c r="C248" s="9">
        <f t="shared" si="22"/>
        <v>1</v>
      </c>
      <c r="D248" s="7">
        <f t="shared" si="23"/>
        <v>112.64</v>
      </c>
      <c r="E248" s="23" t="s">
        <v>556</v>
      </c>
      <c r="F248" s="12" t="s">
        <v>104</v>
      </c>
      <c r="G248" s="23" t="s">
        <v>189</v>
      </c>
      <c r="H248" s="23" t="s">
        <v>27</v>
      </c>
      <c r="N248" s="12"/>
      <c r="AC248" s="12"/>
      <c r="AL248" s="12"/>
      <c r="AO248" s="12"/>
      <c r="AR248" s="38">
        <v>112.64</v>
      </c>
      <c r="AT248"/>
      <c r="AU248" s="41"/>
    </row>
    <row r="249" spans="1:47" s="1" customFormat="1" ht="13.5" customHeight="1">
      <c r="A249" s="38"/>
      <c r="B249" s="7">
        <f t="shared" si="21"/>
        <v>871.3</v>
      </c>
      <c r="C249" s="9">
        <f t="shared" si="22"/>
        <v>1</v>
      </c>
      <c r="D249" s="7">
        <f t="shared" si="23"/>
        <v>871.3</v>
      </c>
      <c r="E249" s="58" t="s">
        <v>652</v>
      </c>
      <c r="F249" s="58" t="s">
        <v>629</v>
      </c>
      <c r="G249" s="58">
        <v>1987</v>
      </c>
      <c r="H249" s="59"/>
      <c r="N249" s="12"/>
      <c r="AC249" s="12"/>
      <c r="AL249" s="12"/>
      <c r="AO249" s="12"/>
      <c r="AQ249" s="1">
        <v>871.3</v>
      </c>
      <c r="AT249"/>
      <c r="AU249" s="41"/>
    </row>
    <row r="250" spans="1:47" s="1" customFormat="1" ht="13.5" customHeight="1">
      <c r="A250" s="38"/>
      <c r="B250" s="7">
        <f t="shared" si="21"/>
        <v>857</v>
      </c>
      <c r="C250" s="9">
        <f t="shared" si="22"/>
        <v>1</v>
      </c>
      <c r="D250" s="7">
        <f t="shared" si="23"/>
        <v>857</v>
      </c>
      <c r="E250" s="58" t="s">
        <v>653</v>
      </c>
      <c r="F250" s="58" t="s">
        <v>654</v>
      </c>
      <c r="G250" s="58">
        <v>1996</v>
      </c>
      <c r="H250" s="58" t="s">
        <v>628</v>
      </c>
      <c r="N250" s="12"/>
      <c r="AC250" s="12"/>
      <c r="AL250" s="12"/>
      <c r="AO250" s="12"/>
      <c r="AQ250" s="1">
        <v>857</v>
      </c>
      <c r="AT250"/>
      <c r="AU250" s="41"/>
    </row>
    <row r="251" spans="1:47" s="1" customFormat="1" ht="13.5" customHeight="1">
      <c r="A251" s="38"/>
      <c r="B251" s="7">
        <f t="shared" si="21"/>
        <v>225.92</v>
      </c>
      <c r="C251" s="9">
        <f t="shared" si="22"/>
        <v>1</v>
      </c>
      <c r="D251" s="7">
        <f t="shared" si="23"/>
        <v>225.92</v>
      </c>
      <c r="E251" s="23" t="s">
        <v>549</v>
      </c>
      <c r="F251" s="12" t="s">
        <v>550</v>
      </c>
      <c r="G251" s="23" t="s">
        <v>149</v>
      </c>
      <c r="H251" s="23" t="s">
        <v>84</v>
      </c>
      <c r="N251" s="12"/>
      <c r="AC251" s="12"/>
      <c r="AL251" s="12"/>
      <c r="AO251" s="12"/>
      <c r="AR251" s="38">
        <v>225.92</v>
      </c>
      <c r="AT251"/>
      <c r="AU251" s="41"/>
    </row>
    <row r="252" spans="1:47" s="1" customFormat="1" ht="13.5" customHeight="1">
      <c r="A252" s="38"/>
      <c r="B252" s="7">
        <f t="shared" si="21"/>
        <v>395.84</v>
      </c>
      <c r="C252" s="9">
        <f t="shared" si="22"/>
        <v>1</v>
      </c>
      <c r="D252" s="7">
        <f t="shared" si="23"/>
        <v>395.84</v>
      </c>
      <c r="E252" s="23" t="s">
        <v>539</v>
      </c>
      <c r="F252" s="12" t="s">
        <v>540</v>
      </c>
      <c r="G252" s="23" t="s">
        <v>328</v>
      </c>
      <c r="H252" s="23" t="s">
        <v>517</v>
      </c>
      <c r="N252" s="12"/>
      <c r="AC252" s="12"/>
      <c r="AL252" s="12"/>
      <c r="AO252" s="12"/>
      <c r="AR252" s="38">
        <v>395.84</v>
      </c>
      <c r="AT252"/>
      <c r="AU252" s="41"/>
    </row>
    <row r="253" spans="1:47" s="1" customFormat="1" ht="13.5" customHeight="1">
      <c r="A253" s="38"/>
      <c r="B253" s="7">
        <f t="shared" si="21"/>
        <v>1000</v>
      </c>
      <c r="C253" s="9">
        <f t="shared" si="22"/>
        <v>1</v>
      </c>
      <c r="D253" s="7">
        <f t="shared" si="23"/>
        <v>1000</v>
      </c>
      <c r="E253" s="56" t="s">
        <v>627</v>
      </c>
      <c r="F253" s="56" t="s">
        <v>78</v>
      </c>
      <c r="G253" s="56">
        <v>1981</v>
      </c>
      <c r="H253" s="56" t="s">
        <v>628</v>
      </c>
      <c r="N253" s="12"/>
      <c r="AC253" s="12"/>
      <c r="AL253" s="12"/>
      <c r="AO253" s="12"/>
      <c r="AQ253" s="37">
        <v>1000</v>
      </c>
      <c r="AT253"/>
      <c r="AU253" s="41"/>
    </row>
    <row r="254" spans="1:47" s="1" customFormat="1" ht="13.5" customHeight="1">
      <c r="A254" s="38"/>
      <c r="B254" s="7">
        <f t="shared" si="21"/>
        <v>742.600000000001</v>
      </c>
      <c r="C254" s="9">
        <f t="shared" si="22"/>
        <v>1</v>
      </c>
      <c r="D254" s="7">
        <f t="shared" si="23"/>
        <v>742.600000000001</v>
      </c>
      <c r="E254" s="58" t="s">
        <v>659</v>
      </c>
      <c r="F254" s="58" t="s">
        <v>660</v>
      </c>
      <c r="G254" s="58">
        <v>1977</v>
      </c>
      <c r="H254" s="58" t="s">
        <v>105</v>
      </c>
      <c r="N254" s="12"/>
      <c r="AC254" s="12"/>
      <c r="AL254" s="12"/>
      <c r="AO254" s="12"/>
      <c r="AQ254" s="1">
        <v>742.600000000001</v>
      </c>
      <c r="AT254"/>
      <c r="AU254" s="41"/>
    </row>
    <row r="255" spans="1:47" s="1" customFormat="1" ht="13.5" customHeight="1">
      <c r="A255" s="38"/>
      <c r="B255" s="7">
        <f t="shared" si="21"/>
        <v>596.580000000001</v>
      </c>
      <c r="C255" s="9">
        <f t="shared" si="22"/>
        <v>1</v>
      </c>
      <c r="D255" s="7">
        <f t="shared" si="23"/>
        <v>596.580000000001</v>
      </c>
      <c r="E255" s="23" t="s">
        <v>586</v>
      </c>
      <c r="F255" s="23" t="s">
        <v>170</v>
      </c>
      <c r="G255" s="12">
        <v>1975</v>
      </c>
      <c r="H255" s="23" t="s">
        <v>517</v>
      </c>
      <c r="N255" s="12"/>
      <c r="AC255" s="12"/>
      <c r="AL255" s="12"/>
      <c r="AO255" s="12"/>
      <c r="AR255" s="1">
        <v>596.580000000001</v>
      </c>
      <c r="AT255"/>
      <c r="AU255" s="41"/>
    </row>
    <row r="256" spans="1:47" s="1" customFormat="1" ht="13.5" customHeight="1">
      <c r="A256" s="38"/>
      <c r="B256" s="7">
        <f t="shared" si="21"/>
        <v>70.380000000002</v>
      </c>
      <c r="C256" s="9">
        <f t="shared" si="22"/>
        <v>1</v>
      </c>
      <c r="D256" s="7">
        <f t="shared" si="23"/>
        <v>70.380000000002</v>
      </c>
      <c r="E256" s="23" t="s">
        <v>620</v>
      </c>
      <c r="F256" s="23" t="s">
        <v>621</v>
      </c>
      <c r="G256" s="12">
        <v>1968</v>
      </c>
      <c r="H256" s="23" t="s">
        <v>574</v>
      </c>
      <c r="N256" s="12"/>
      <c r="AC256" s="12"/>
      <c r="AL256" s="12"/>
      <c r="AM256" s="38"/>
      <c r="AN256" s="38"/>
      <c r="AO256" s="12"/>
      <c r="AR256" s="1">
        <v>70.380000000002</v>
      </c>
      <c r="AT256"/>
      <c r="AU256" s="41"/>
    </row>
    <row r="257" spans="1:47" s="1" customFormat="1" ht="13.5" customHeight="1">
      <c r="A257" s="38"/>
      <c r="B257" s="7">
        <f t="shared" si="21"/>
        <v>90.999999999999</v>
      </c>
      <c r="C257" s="9">
        <f t="shared" si="22"/>
        <v>1</v>
      </c>
      <c r="D257" s="7">
        <f t="shared" si="23"/>
        <v>90.999999999999</v>
      </c>
      <c r="E257" s="56" t="s">
        <v>451</v>
      </c>
      <c r="F257" s="56" t="s">
        <v>145</v>
      </c>
      <c r="G257" s="56">
        <v>1977</v>
      </c>
      <c r="H257" s="57"/>
      <c r="N257" s="12"/>
      <c r="AC257" s="12"/>
      <c r="AL257" s="12"/>
      <c r="AO257" s="12"/>
      <c r="AQ257" s="37">
        <v>90.999999999999</v>
      </c>
      <c r="AT257"/>
      <c r="AU257" s="41"/>
    </row>
    <row r="258" spans="1:47" s="1" customFormat="1" ht="13.5" customHeight="1">
      <c r="A258" s="38"/>
      <c r="B258" s="7">
        <f t="shared" si="21"/>
        <v>386.100000000001</v>
      </c>
      <c r="C258" s="9">
        <f t="shared" si="22"/>
        <v>1</v>
      </c>
      <c r="D258" s="7">
        <f t="shared" si="23"/>
        <v>386.100000000001</v>
      </c>
      <c r="E258" s="23" t="s">
        <v>592</v>
      </c>
      <c r="F258" s="23" t="s">
        <v>548</v>
      </c>
      <c r="G258" s="12">
        <v>1965</v>
      </c>
      <c r="H258" s="23" t="s">
        <v>105</v>
      </c>
      <c r="N258" s="12"/>
      <c r="AC258" s="12"/>
      <c r="AL258" s="12"/>
      <c r="AO258" s="12"/>
      <c r="AR258" s="1">
        <v>386.100000000001</v>
      </c>
      <c r="AT258"/>
      <c r="AU258" s="41"/>
    </row>
    <row r="259" spans="1:47" s="1" customFormat="1" ht="13.5" customHeight="1">
      <c r="A259" s="38"/>
      <c r="B259" s="7">
        <f t="shared" si="21"/>
        <v>105.460000000002</v>
      </c>
      <c r="C259" s="9">
        <f t="shared" si="22"/>
        <v>1</v>
      </c>
      <c r="D259" s="7">
        <f t="shared" si="23"/>
        <v>105.460000000002</v>
      </c>
      <c r="E259" s="23" t="s">
        <v>616</v>
      </c>
      <c r="F259" s="23" t="s">
        <v>617</v>
      </c>
      <c r="G259" s="12">
        <v>2005</v>
      </c>
      <c r="H259" s="23" t="s">
        <v>574</v>
      </c>
      <c r="N259" s="12"/>
      <c r="AC259" s="12"/>
      <c r="AL259" s="15"/>
      <c r="AO259" s="12"/>
      <c r="AR259" s="1">
        <v>105.460000000002</v>
      </c>
      <c r="AT259"/>
      <c r="AU259" s="41"/>
    </row>
    <row r="260" spans="1:47" s="1" customFormat="1" ht="13.5" customHeight="1">
      <c r="A260" s="38"/>
      <c r="B260" s="7">
        <f t="shared" si="21"/>
        <v>508.880000000001</v>
      </c>
      <c r="C260" s="9">
        <f t="shared" si="22"/>
        <v>1</v>
      </c>
      <c r="D260" s="7">
        <f t="shared" si="23"/>
        <v>508.880000000001</v>
      </c>
      <c r="E260" s="23" t="s">
        <v>590</v>
      </c>
      <c r="F260" s="23" t="s">
        <v>134</v>
      </c>
      <c r="G260" s="12">
        <v>1971</v>
      </c>
      <c r="H260" s="23" t="s">
        <v>517</v>
      </c>
      <c r="N260" s="12"/>
      <c r="AC260" s="12"/>
      <c r="AL260" s="12"/>
      <c r="AO260" s="12"/>
      <c r="AR260" s="1">
        <v>508.880000000001</v>
      </c>
      <c r="AT260"/>
      <c r="AU260" s="41"/>
    </row>
    <row r="261" spans="1:47" s="1" customFormat="1" ht="13.5" customHeight="1">
      <c r="A261" s="38"/>
      <c r="B261" s="7">
        <f t="shared" si="21"/>
        <v>298.400000000001</v>
      </c>
      <c r="C261" s="9">
        <f t="shared" si="22"/>
        <v>1</v>
      </c>
      <c r="D261" s="7">
        <f t="shared" si="23"/>
        <v>298.400000000001</v>
      </c>
      <c r="E261" s="23" t="s">
        <v>573</v>
      </c>
      <c r="F261" s="23" t="s">
        <v>474</v>
      </c>
      <c r="G261" s="12">
        <v>1981</v>
      </c>
      <c r="H261" s="23" t="s">
        <v>517</v>
      </c>
      <c r="N261" s="12"/>
      <c r="AB261" s="37"/>
      <c r="AC261" s="12"/>
      <c r="AH261" s="38"/>
      <c r="AL261" s="15"/>
      <c r="AO261" s="12"/>
      <c r="AR261" s="1">
        <v>298.400000000001</v>
      </c>
      <c r="AT261"/>
      <c r="AU261" s="41"/>
    </row>
    <row r="262" spans="1:47" s="1" customFormat="1" ht="13.5" customHeight="1">
      <c r="A262" s="38"/>
      <c r="B262" s="7">
        <f t="shared" si="21"/>
        <v>35.300000000002</v>
      </c>
      <c r="C262" s="9">
        <f t="shared" si="22"/>
        <v>1</v>
      </c>
      <c r="D262" s="7">
        <f t="shared" si="23"/>
        <v>35.300000000002</v>
      </c>
      <c r="E262" s="23" t="s">
        <v>623</v>
      </c>
      <c r="F262" s="23" t="s">
        <v>624</v>
      </c>
      <c r="G262" s="12">
        <v>2001</v>
      </c>
      <c r="H262" s="23" t="s">
        <v>622</v>
      </c>
      <c r="N262" s="12"/>
      <c r="AC262" s="12"/>
      <c r="AL262" s="12"/>
      <c r="AM262" s="38"/>
      <c r="AN262" s="38"/>
      <c r="AO262" s="12"/>
      <c r="AR262" s="1">
        <v>35.300000000002</v>
      </c>
      <c r="AT262"/>
      <c r="AU262" s="4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00"/>
  <sheetViews>
    <sheetView tabSelected="1" zoomScalePageLayoutView="0" workbookViewId="0" topLeftCell="A1">
      <selection activeCell="E12" sqref="E12"/>
    </sheetView>
  </sheetViews>
  <sheetFormatPr defaultColWidth="11.421875" defaultRowHeight="13.5" customHeight="1"/>
  <cols>
    <col min="1" max="1" width="3.7109375" style="38" customWidth="1"/>
    <col min="2" max="2" width="8.7109375" style="1" customWidth="1"/>
    <col min="3" max="3" width="3.421875" style="1" customWidth="1"/>
    <col min="4" max="4" width="8.7109375" style="1" customWidth="1"/>
    <col min="5" max="5" width="12.7109375" style="40" customWidth="1"/>
    <col min="6" max="6" width="7.7109375" style="45" customWidth="1"/>
    <col min="7" max="7" width="4.7109375" style="40" customWidth="1"/>
    <col min="8" max="8" width="12.7109375" style="38" customWidth="1"/>
    <col min="9" max="13" width="4.7109375" style="1" customWidth="1"/>
    <col min="14" max="14" width="4.7109375" style="12" customWidth="1"/>
    <col min="15" max="20" width="4.7109375" style="1" customWidth="1"/>
    <col min="21" max="28" width="3.7109375" style="1" customWidth="1"/>
    <col min="29" max="29" width="3.7109375" style="12" customWidth="1"/>
    <col min="30" max="34" width="3.7109375" style="1" customWidth="1"/>
    <col min="35" max="35" width="1.7109375" style="1" customWidth="1"/>
    <col min="36" max="37" width="3.7109375" style="1" customWidth="1"/>
    <col min="38" max="38" width="3.7109375" style="12" customWidth="1"/>
    <col min="39" max="39" width="3.7109375" style="1" customWidth="1"/>
    <col min="40" max="40" width="0.85546875" style="1" customWidth="1"/>
    <col min="41" max="41" width="3.7109375" style="12" customWidth="1"/>
    <col min="42" max="45" width="3.7109375" style="1" customWidth="1"/>
    <col min="47" max="47" width="3.7109375" style="41" customWidth="1"/>
    <col min="48" max="49" width="3.7109375" style="1" customWidth="1"/>
    <col min="50" max="16384" width="11.421875" style="1" customWidth="1"/>
  </cols>
  <sheetData>
    <row r="1" spans="1:49" s="35" customFormat="1" ht="96" customHeight="1">
      <c r="A1" s="27" t="s">
        <v>21</v>
      </c>
      <c r="B1" s="28" t="s">
        <v>20</v>
      </c>
      <c r="C1" s="29" t="s">
        <v>19</v>
      </c>
      <c r="D1" s="30" t="s">
        <v>18</v>
      </c>
      <c r="E1" s="31" t="s">
        <v>17</v>
      </c>
      <c r="F1" s="32" t="s">
        <v>16</v>
      </c>
      <c r="G1" s="31" t="s">
        <v>15</v>
      </c>
      <c r="H1" s="33" t="s">
        <v>14</v>
      </c>
      <c r="I1" s="34" t="s">
        <v>49</v>
      </c>
      <c r="J1" s="34" t="s">
        <v>6</v>
      </c>
      <c r="K1" s="34" t="s">
        <v>38</v>
      </c>
      <c r="L1" s="34" t="s">
        <v>7</v>
      </c>
      <c r="M1" s="34" t="s">
        <v>41</v>
      </c>
      <c r="N1" s="34" t="s">
        <v>10</v>
      </c>
      <c r="O1" s="34" t="s">
        <v>25</v>
      </c>
      <c r="P1" s="34" t="s">
        <v>1</v>
      </c>
      <c r="Q1" s="34" t="s">
        <v>33</v>
      </c>
      <c r="R1" s="34" t="s">
        <v>32</v>
      </c>
      <c r="S1" s="34" t="s">
        <v>12</v>
      </c>
      <c r="T1" s="34" t="s">
        <v>3</v>
      </c>
      <c r="U1" s="34" t="s">
        <v>28</v>
      </c>
      <c r="V1" s="34" t="s">
        <v>42</v>
      </c>
      <c r="W1" s="34" t="s">
        <v>60</v>
      </c>
      <c r="X1" s="34" t="s">
        <v>233</v>
      </c>
      <c r="Y1" s="34" t="s">
        <v>8</v>
      </c>
      <c r="Z1" s="34" t="s">
        <v>26</v>
      </c>
      <c r="AA1" s="34" t="s">
        <v>51</v>
      </c>
      <c r="AB1" s="34" t="s">
        <v>61</v>
      </c>
      <c r="AC1" s="34" t="s">
        <v>23</v>
      </c>
      <c r="AD1" s="34" t="s">
        <v>5</v>
      </c>
      <c r="AE1" s="34" t="s">
        <v>54</v>
      </c>
      <c r="AF1" s="34" t="s">
        <v>1</v>
      </c>
      <c r="AG1" s="34" t="s">
        <v>40</v>
      </c>
      <c r="AH1" s="34" t="s">
        <v>30</v>
      </c>
      <c r="AI1" s="34" t="s">
        <v>43</v>
      </c>
      <c r="AJ1" s="34" t="s">
        <v>59</v>
      </c>
      <c r="AK1" s="34" t="s">
        <v>39</v>
      </c>
      <c r="AL1" s="34" t="s">
        <v>37</v>
      </c>
      <c r="AM1" s="34" t="s">
        <v>2</v>
      </c>
      <c r="AN1" s="34" t="s">
        <v>234</v>
      </c>
      <c r="AO1" s="34" t="s">
        <v>24</v>
      </c>
      <c r="AP1" s="34" t="s">
        <v>512</v>
      </c>
      <c r="AQ1" s="34" t="s">
        <v>11</v>
      </c>
      <c r="AR1" s="35" t="s">
        <v>9</v>
      </c>
      <c r="AW1" s="34"/>
    </row>
    <row r="2" spans="1:49" ht="13.5" customHeight="1">
      <c r="A2" s="38">
        <v>1</v>
      </c>
      <c r="B2" s="7">
        <f>SUM(I2:AV2)</f>
        <v>22631</v>
      </c>
      <c r="C2" s="9">
        <f>COUNT(I2:AV2)</f>
        <v>24</v>
      </c>
      <c r="D2" s="7">
        <f>IF(COUNT(I2:AV2)&gt;0,LARGE(I2:AV2,1),0)+IF(COUNT(I2:AV2)&gt;1,LARGE(I2:AV2,2),0)+IF(COUNT(I2:AV2)&gt;2,LARGE(I2:AV2,3),0)+IF(COUNT(I2:AV2)&gt;3,LARGE(I2:AV2,4),0)+IF(COUNT(I2:AV2)&gt;4,LARGE(I2:AV2,5),0)+IF(COUNT(I2:AV2)&gt;5,LARGE(I2:AV2,6),0)+IF(COUNT(I2:AV2)&gt;6,LARGE(I2:AV2,7),0)+IF(COUNT(I2:AV2)&gt;7,LARGE(I2:AV2,8),0)+IF(COUNT(I2:AV2)&gt;8,LARGE(I2:AV2,9),0)+IF(COUNT(I2:AV2)&gt;9,LARGE(I2:AV2,10),0)+IF(COUNT(I2:AV2)&gt;10,LARGE(I2:AV2,11),0)+IF(COUNT(I2:AV2)&gt;11,LARGE(I2:AV2,12),0)+IF(COUNT(I2:AV2)&gt;12,LARGE(I2:AV2,13),0)+IF(COUNT(I2:AV2)&gt;13,LARGE(I2:AV2,14),0)+IF(COUNT(I2:AV2)&gt;14,LARGE(I2:AV2,15),0)+IF(COUNT(I2:AV2)&gt;15,LARGE(I2:AV2,16),0)+IF(COUNT(I2:AV2)&gt;16,LARGE(I2:AV2,17),0)+IF(COUNT(I2:AV2)&gt;17,LARGE(I2:AV2,18),0)</f>
        <v>17833</v>
      </c>
      <c r="E2" s="22" t="s">
        <v>209</v>
      </c>
      <c r="F2" s="19" t="s">
        <v>127</v>
      </c>
      <c r="G2" s="19">
        <v>1982</v>
      </c>
      <c r="H2" s="19" t="s">
        <v>105</v>
      </c>
      <c r="J2" s="38">
        <v>786</v>
      </c>
      <c r="L2" s="1">
        <v>667</v>
      </c>
      <c r="O2" s="1">
        <v>525</v>
      </c>
      <c r="T2" s="1">
        <v>978</v>
      </c>
      <c r="U2" s="1">
        <v>957</v>
      </c>
      <c r="V2" s="1">
        <v>909</v>
      </c>
      <c r="W2" s="1">
        <v>983</v>
      </c>
      <c r="X2" s="38">
        <v>1000</v>
      </c>
      <c r="Y2" s="1">
        <v>971</v>
      </c>
      <c r="AA2" s="1">
        <v>1000</v>
      </c>
      <c r="AB2" s="1">
        <v>972</v>
      </c>
      <c r="AC2" s="15">
        <v>1000</v>
      </c>
      <c r="AD2" s="1">
        <v>1000</v>
      </c>
      <c r="AE2" s="1">
        <v>1000</v>
      </c>
      <c r="AG2" s="1">
        <v>954</v>
      </c>
      <c r="AH2" s="1">
        <v>1000</v>
      </c>
      <c r="AJ2" s="38">
        <v>1000</v>
      </c>
      <c r="AK2" s="1">
        <v>957</v>
      </c>
      <c r="AL2" s="12">
        <v>1000</v>
      </c>
      <c r="AM2" s="38">
        <v>1000</v>
      </c>
      <c r="AN2" s="38"/>
      <c r="AO2" s="15">
        <v>1000</v>
      </c>
      <c r="AP2" s="1">
        <v>992</v>
      </c>
      <c r="AQ2" s="38">
        <v>980</v>
      </c>
      <c r="AR2" s="1">
        <v>1000</v>
      </c>
      <c r="AS2" s="38"/>
      <c r="AU2" s="39"/>
      <c r="AV2" s="40"/>
      <c r="AW2" s="38"/>
    </row>
    <row r="3" spans="1:49" ht="13.5" customHeight="1">
      <c r="A3" s="38">
        <v>2</v>
      </c>
      <c r="B3" s="7">
        <f>SUM(I3:AV3)</f>
        <v>20110.78</v>
      </c>
      <c r="C3" s="9">
        <f>COUNT(I3:AV3)</f>
        <v>22</v>
      </c>
      <c r="D3" s="7">
        <f>IF(COUNT(I3:AV3)&gt;0,LARGE(I3:AV3,1),0)+IF(COUNT(I3:AV3)&gt;1,LARGE(I3:AV3,2),0)+IF(COUNT(I3:AV3)&gt;2,LARGE(I3:AV3,3),0)+IF(COUNT(I3:AV3)&gt;3,LARGE(I3:AV3,4),0)+IF(COUNT(I3:AV3)&gt;4,LARGE(I3:AV3,5),0)+IF(COUNT(I3:AV3)&gt;5,LARGE(I3:AV3,6),0)+IF(COUNT(I3:AV3)&gt;6,LARGE(I3:AV3,7),0)+IF(COUNT(I3:AV3)&gt;7,LARGE(I3:AV3,8),0)+IF(COUNT(I3:AV3)&gt;8,LARGE(I3:AV3,9),0)+IF(COUNT(I3:AV3)&gt;9,LARGE(I3:AV3,10),0)+IF(COUNT(I3:AV3)&gt;10,LARGE(I3:AV3,11),0)+IF(COUNT(I3:AV3)&gt;11,LARGE(I3:AV3,12),0)+IF(COUNT(I3:AV3)&gt;12,LARGE(I3:AV3,13),0)+IF(COUNT(I3:AV3)&gt;13,LARGE(I3:AV3,14),0)+IF(COUNT(I3:AV3)&gt;14,LARGE(I3:AV3,15),0)+IF(COUNT(I3:AV3)&gt;15,LARGE(I3:AV3,16),0)+IF(COUNT(I3:AV3)&gt;16,LARGE(I3:AV3,17),0)+IF(COUNT(I3:AV3)&gt;17,LARGE(I3:AV3,18),0)</f>
        <v>16980.78</v>
      </c>
      <c r="E3" s="50" t="s">
        <v>91</v>
      </c>
      <c r="F3" s="17" t="s">
        <v>108</v>
      </c>
      <c r="G3" s="17">
        <v>1961</v>
      </c>
      <c r="H3" s="17" t="s">
        <v>182</v>
      </c>
      <c r="J3" s="37">
        <v>938</v>
      </c>
      <c r="K3" s="1">
        <v>974</v>
      </c>
      <c r="L3" s="1">
        <v>898</v>
      </c>
      <c r="N3" s="15">
        <v>880</v>
      </c>
      <c r="O3" s="38">
        <v>934.78</v>
      </c>
      <c r="P3" s="38">
        <v>847</v>
      </c>
      <c r="Q3" s="1">
        <v>932</v>
      </c>
      <c r="R3" s="1">
        <v>978</v>
      </c>
      <c r="S3" s="38">
        <v>760</v>
      </c>
      <c r="T3" s="38">
        <v>976</v>
      </c>
      <c r="Z3" s="38">
        <v>1000</v>
      </c>
      <c r="AA3" s="1">
        <v>944</v>
      </c>
      <c r="AB3" s="1">
        <v>917</v>
      </c>
      <c r="AC3" s="15">
        <v>968</v>
      </c>
      <c r="AD3" s="38">
        <v>970</v>
      </c>
      <c r="AF3" s="1">
        <v>939</v>
      </c>
      <c r="AG3" s="1">
        <v>924</v>
      </c>
      <c r="AH3" s="38">
        <v>796</v>
      </c>
      <c r="AM3" s="38">
        <v>870</v>
      </c>
      <c r="AN3" s="38"/>
      <c r="AO3" s="12">
        <v>963</v>
      </c>
      <c r="AP3" s="38">
        <v>975</v>
      </c>
      <c r="AQ3" s="37">
        <v>727</v>
      </c>
      <c r="AW3" s="38"/>
    </row>
    <row r="4" spans="1:43" ht="13.5" customHeight="1">
      <c r="A4" s="38">
        <v>3</v>
      </c>
      <c r="B4" s="7">
        <f>SUM(I4:AV4)</f>
        <v>17944.9</v>
      </c>
      <c r="C4" s="9">
        <f>COUNT(I4:AV4)</f>
        <v>22</v>
      </c>
      <c r="D4" s="7">
        <f>IF(COUNT(I4:AV4)&gt;0,LARGE(I4:AV4,1),0)+IF(COUNT(I4:AV4)&gt;1,LARGE(I4:AV4,2),0)+IF(COUNT(I4:AV4)&gt;2,LARGE(I4:AV4,3),0)+IF(COUNT(I4:AV4)&gt;3,LARGE(I4:AV4,4),0)+IF(COUNT(I4:AV4)&gt;4,LARGE(I4:AV4,5),0)+IF(COUNT(I4:AV4)&gt;5,LARGE(I4:AV4,6),0)+IF(COUNT(I4:AV4)&gt;6,LARGE(I4:AV4,7),0)+IF(COUNT(I4:AV4)&gt;7,LARGE(I4:AV4,8),0)+IF(COUNT(I4:AV4)&gt;8,LARGE(I4:AV4,9),0)+IF(COUNT(I4:AV4)&gt;9,LARGE(I4:AV4,10),0)+IF(COUNT(I4:AV4)&gt;10,LARGE(I4:AV4,11),0)+IF(COUNT(I4:AV4)&gt;11,LARGE(I4:AV4,12),0)+IF(COUNT(I4:AV4)&gt;12,LARGE(I4:AV4,13),0)+IF(COUNT(I4:AV4)&gt;13,LARGE(I4:AV4,14),0)+IF(COUNT(I4:AV4)&gt;14,LARGE(I4:AV4,15),0)+IF(COUNT(I4:AV4)&gt;15,LARGE(I4:AV4,16),0)+IF(COUNT(I4:AV4)&gt;16,LARGE(I4:AV4,17),0)+IF(COUNT(I4:AV4)&gt;17,LARGE(I4:AV4,18),0)</f>
        <v>15597.9</v>
      </c>
      <c r="E4" s="15" t="s">
        <v>135</v>
      </c>
      <c r="F4" s="12" t="s">
        <v>223</v>
      </c>
      <c r="G4" s="12">
        <v>1964</v>
      </c>
      <c r="H4" s="12" t="s">
        <v>105</v>
      </c>
      <c r="I4" s="38">
        <v>611</v>
      </c>
      <c r="J4" s="38">
        <v>892.9</v>
      </c>
      <c r="K4" s="38">
        <v>860</v>
      </c>
      <c r="L4" s="38">
        <v>694</v>
      </c>
      <c r="M4" s="1">
        <v>816</v>
      </c>
      <c r="N4" s="15">
        <v>406</v>
      </c>
      <c r="O4" s="1">
        <v>875</v>
      </c>
      <c r="R4" s="1">
        <v>899</v>
      </c>
      <c r="V4" s="37"/>
      <c r="W4" s="38"/>
      <c r="X4" s="1">
        <v>900</v>
      </c>
      <c r="Y4" s="1">
        <v>824</v>
      </c>
      <c r="Z4" s="38">
        <v>840</v>
      </c>
      <c r="AA4" s="38">
        <v>861</v>
      </c>
      <c r="AB4" s="1">
        <v>861</v>
      </c>
      <c r="AD4" s="1">
        <v>905</v>
      </c>
      <c r="AE4" s="1">
        <v>885</v>
      </c>
      <c r="AG4" s="1">
        <v>778</v>
      </c>
      <c r="AH4" s="1">
        <v>909</v>
      </c>
      <c r="AI4" s="38"/>
      <c r="AJ4" s="1">
        <v>932</v>
      </c>
      <c r="AK4" s="1">
        <v>761</v>
      </c>
      <c r="AL4" s="12">
        <v>905</v>
      </c>
      <c r="AM4" s="1">
        <v>894</v>
      </c>
      <c r="AQ4" s="37">
        <v>636</v>
      </c>
    </row>
    <row r="5" spans="1:48" ht="13.5" customHeight="1">
      <c r="A5" s="38">
        <v>4</v>
      </c>
      <c r="B5" s="7">
        <f>SUM(I5:AV5)</f>
        <v>17361</v>
      </c>
      <c r="C5" s="9">
        <f>COUNT(I5:AV5)</f>
        <v>22</v>
      </c>
      <c r="D5" s="7">
        <f>IF(COUNT(I5:AV5)&gt;0,LARGE(I5:AV5,1),0)+IF(COUNT(I5:AV5)&gt;1,LARGE(I5:AV5,2),0)+IF(COUNT(I5:AV5)&gt;2,LARGE(I5:AV5,3),0)+IF(COUNT(I5:AV5)&gt;3,LARGE(I5:AV5,4),0)+IF(COUNT(I5:AV5)&gt;4,LARGE(I5:AV5,5),0)+IF(COUNT(I5:AV5)&gt;5,LARGE(I5:AV5,6),0)+IF(COUNT(I5:AV5)&gt;6,LARGE(I5:AV5,7),0)+IF(COUNT(I5:AV5)&gt;7,LARGE(I5:AV5,8),0)+IF(COUNT(I5:AV5)&gt;8,LARGE(I5:AV5,9),0)+IF(COUNT(I5:AV5)&gt;9,LARGE(I5:AV5,10),0)+IF(COUNT(I5:AV5)&gt;10,LARGE(I5:AV5,11),0)+IF(COUNT(I5:AV5)&gt;11,LARGE(I5:AV5,12),0)+IF(COUNT(I5:AV5)&gt;12,LARGE(I5:AV5,13),0)+IF(COUNT(I5:AV5)&gt;13,LARGE(I5:AV5,14),0)+IF(COUNT(I5:AV5)&gt;14,LARGE(I5:AV5,15),0)+IF(COUNT(I5:AV5)&gt;15,LARGE(I5:AV5,16),0)+IF(COUNT(I5:AV5)&gt;16,LARGE(I5:AV5,17),0)+IF(COUNT(I5:AV5)&gt;17,LARGE(I5:AV5,18),0)</f>
        <v>15235</v>
      </c>
      <c r="E5" s="50" t="s">
        <v>65</v>
      </c>
      <c r="F5" s="17" t="s">
        <v>111</v>
      </c>
      <c r="G5" s="17">
        <v>1973</v>
      </c>
      <c r="H5" s="17" t="s">
        <v>105</v>
      </c>
      <c r="I5" s="38">
        <v>250</v>
      </c>
      <c r="J5" s="38">
        <v>864</v>
      </c>
      <c r="L5" s="1">
        <v>821</v>
      </c>
      <c r="M5" s="1">
        <v>806</v>
      </c>
      <c r="O5" s="1">
        <v>900</v>
      </c>
      <c r="P5" s="38">
        <v>608</v>
      </c>
      <c r="R5" s="1">
        <v>865</v>
      </c>
      <c r="T5" s="1">
        <v>934</v>
      </c>
      <c r="U5" s="1">
        <v>915</v>
      </c>
      <c r="V5" s="1">
        <v>682</v>
      </c>
      <c r="W5" s="38"/>
      <c r="Z5" s="1">
        <v>917</v>
      </c>
      <c r="AA5" s="1">
        <v>778</v>
      </c>
      <c r="AB5" s="1">
        <v>917</v>
      </c>
      <c r="AC5" s="12">
        <v>778</v>
      </c>
      <c r="AJ5" s="1">
        <v>796</v>
      </c>
      <c r="AK5" s="1">
        <v>696</v>
      </c>
      <c r="AL5" s="12">
        <v>881</v>
      </c>
      <c r="AM5" s="1">
        <v>872</v>
      </c>
      <c r="AO5" s="38">
        <v>586</v>
      </c>
      <c r="AP5" s="1">
        <v>814</v>
      </c>
      <c r="AQ5" s="1">
        <v>786</v>
      </c>
      <c r="AR5" s="1">
        <v>895</v>
      </c>
      <c r="AU5" s="39"/>
      <c r="AV5" s="40"/>
    </row>
    <row r="6" spans="1:44" ht="13.5" customHeight="1">
      <c r="A6" s="38">
        <v>5</v>
      </c>
      <c r="B6" s="7">
        <f>SUM(I6:AV6)</f>
        <v>20721</v>
      </c>
      <c r="C6" s="9">
        <f>COUNT(I6:AV6)</f>
        <v>26</v>
      </c>
      <c r="D6" s="7">
        <f>IF(COUNT(I6:AV6)&gt;0,LARGE(I6:AV6,1),0)+IF(COUNT(I6:AV6)&gt;1,LARGE(I6:AV6,2),0)+IF(COUNT(I6:AV6)&gt;2,LARGE(I6:AV6,3),0)+IF(COUNT(I6:AV6)&gt;3,LARGE(I6:AV6,4),0)+IF(COUNT(I6:AV6)&gt;4,LARGE(I6:AV6,5),0)+IF(COUNT(I6:AV6)&gt;5,LARGE(I6:AV6,6),0)+IF(COUNT(I6:AV6)&gt;6,LARGE(I6:AV6,7),0)+IF(COUNT(I6:AV6)&gt;7,LARGE(I6:AV6,8),0)+IF(COUNT(I6:AV6)&gt;8,LARGE(I6:AV6,9),0)+IF(COUNT(I6:AV6)&gt;9,LARGE(I6:AV6,10),0)+IF(COUNT(I6:AV6)&gt;10,LARGE(I6:AV6,11),0)+IF(COUNT(I6:AV6)&gt;11,LARGE(I6:AV6,12),0)+IF(COUNT(I6:AV6)&gt;12,LARGE(I6:AV6,13),0)+IF(COUNT(I6:AV6)&gt;13,LARGE(I6:AV6,14),0)+IF(COUNT(I6:AV6)&gt;14,LARGE(I6:AV6,15),0)+IF(COUNT(I6:AV6)&gt;15,LARGE(I6:AV6,16),0)+IF(COUNT(I6:AV6)&gt;16,LARGE(I6:AV6,17),0)+IF(COUNT(I6:AV6)&gt;17,LARGE(I6:AV6,18),0)</f>
        <v>15234</v>
      </c>
      <c r="E6" s="15" t="s">
        <v>232</v>
      </c>
      <c r="F6" s="14" t="s">
        <v>63</v>
      </c>
      <c r="G6" s="14">
        <v>1973</v>
      </c>
      <c r="H6" s="14" t="s">
        <v>84</v>
      </c>
      <c r="I6" s="1">
        <v>800</v>
      </c>
      <c r="J6" s="37">
        <v>833</v>
      </c>
      <c r="K6" s="1">
        <v>883</v>
      </c>
      <c r="N6" s="12">
        <v>874</v>
      </c>
      <c r="O6" s="38">
        <v>804</v>
      </c>
      <c r="P6" s="1">
        <v>852</v>
      </c>
      <c r="Q6" s="38">
        <v>756</v>
      </c>
      <c r="R6" s="1">
        <v>888</v>
      </c>
      <c r="S6" s="1">
        <v>865</v>
      </c>
      <c r="T6" s="38">
        <v>832</v>
      </c>
      <c r="U6" s="38">
        <v>649</v>
      </c>
      <c r="V6" s="1">
        <v>818</v>
      </c>
      <c r="W6" s="1">
        <v>843</v>
      </c>
      <c r="X6" s="1">
        <v>866</v>
      </c>
      <c r="Y6" s="1">
        <v>794</v>
      </c>
      <c r="AA6" s="38">
        <v>556</v>
      </c>
      <c r="AB6" s="38"/>
      <c r="AC6" s="12">
        <v>917</v>
      </c>
      <c r="AG6" s="1">
        <v>671</v>
      </c>
      <c r="AH6" s="1">
        <v>865</v>
      </c>
      <c r="AJ6" s="38">
        <v>833</v>
      </c>
      <c r="AL6" s="12">
        <v>738</v>
      </c>
      <c r="AM6" s="1">
        <v>830</v>
      </c>
      <c r="AO6" s="38">
        <v>552</v>
      </c>
      <c r="AP6" s="1">
        <v>771</v>
      </c>
      <c r="AQ6" s="38">
        <v>820</v>
      </c>
      <c r="AR6" s="38">
        <v>811</v>
      </c>
    </row>
    <row r="7" spans="1:48" ht="13.5" customHeight="1">
      <c r="A7" s="38">
        <v>6</v>
      </c>
      <c r="B7" s="7">
        <f>SUM(I7:AV7)</f>
        <v>17157</v>
      </c>
      <c r="C7" s="9">
        <f>COUNT(I7:AV7)</f>
        <v>22</v>
      </c>
      <c r="D7" s="7">
        <f>IF(COUNT(I7:AV7)&gt;0,LARGE(I7:AV7,1),0)+IF(COUNT(I7:AV7)&gt;1,LARGE(I7:AV7,2),0)+IF(COUNT(I7:AV7)&gt;2,LARGE(I7:AV7,3),0)+IF(COUNT(I7:AV7)&gt;3,LARGE(I7:AV7,4),0)+IF(COUNT(I7:AV7)&gt;4,LARGE(I7:AV7,5),0)+IF(COUNT(I7:AV7)&gt;5,LARGE(I7:AV7,6),0)+IF(COUNT(I7:AV7)&gt;6,LARGE(I7:AV7,7),0)+IF(COUNT(I7:AV7)&gt;7,LARGE(I7:AV7,8),0)+IF(COUNT(I7:AV7)&gt;8,LARGE(I7:AV7,9),0)+IF(COUNT(I7:AV7)&gt;9,LARGE(I7:AV7,10),0)+IF(COUNT(I7:AV7)&gt;10,LARGE(I7:AV7,11),0)+IF(COUNT(I7:AV7)&gt;11,LARGE(I7:AV7,12),0)+IF(COUNT(I7:AV7)&gt;12,LARGE(I7:AV7,13),0)+IF(COUNT(I7:AV7)&gt;13,LARGE(I7:AV7,14),0)+IF(COUNT(I7:AV7)&gt;14,LARGE(I7:AV7,15),0)+IF(COUNT(I7:AV7)&gt;15,LARGE(I7:AV7,16),0)+IF(COUNT(I7:AV7)&gt;16,LARGE(I7:AV7,17),0)+IF(COUNT(I7:AV7)&gt;17,LARGE(I7:AV7,18),0)</f>
        <v>14638</v>
      </c>
      <c r="E7" s="22" t="s">
        <v>210</v>
      </c>
      <c r="F7" s="19" t="s">
        <v>123</v>
      </c>
      <c r="G7" s="19">
        <v>1955</v>
      </c>
      <c r="H7" s="19" t="s">
        <v>22</v>
      </c>
      <c r="N7" s="12">
        <v>806</v>
      </c>
      <c r="Q7" s="1">
        <v>841</v>
      </c>
      <c r="T7" s="1">
        <v>901</v>
      </c>
      <c r="U7" s="1">
        <v>851</v>
      </c>
      <c r="W7" s="38">
        <v>815</v>
      </c>
      <c r="Z7" s="1">
        <v>889</v>
      </c>
      <c r="AA7" s="1">
        <v>750</v>
      </c>
      <c r="AB7" s="1">
        <v>805</v>
      </c>
      <c r="AC7" s="12">
        <v>861</v>
      </c>
      <c r="AD7" s="38">
        <v>667</v>
      </c>
      <c r="AE7" s="1">
        <v>731</v>
      </c>
      <c r="AF7" s="1">
        <v>796</v>
      </c>
      <c r="AG7" s="1">
        <v>687</v>
      </c>
      <c r="AH7" s="1">
        <v>654</v>
      </c>
      <c r="AI7" s="37"/>
      <c r="AJ7" s="1">
        <v>841</v>
      </c>
      <c r="AK7" s="1">
        <v>630</v>
      </c>
      <c r="AL7" s="12">
        <v>786</v>
      </c>
      <c r="AM7" s="1">
        <v>766</v>
      </c>
      <c r="AO7" s="12">
        <v>852</v>
      </c>
      <c r="AP7" s="1">
        <v>568</v>
      </c>
      <c r="AQ7" s="38">
        <v>800</v>
      </c>
      <c r="AR7" s="1">
        <v>860</v>
      </c>
      <c r="AU7" s="36"/>
      <c r="AV7" s="38"/>
    </row>
    <row r="8" spans="1:49" ht="13.5" customHeight="1">
      <c r="A8" s="38">
        <v>7</v>
      </c>
      <c r="B8" s="7">
        <f>SUM(I8:AV8)</f>
        <v>16854.699999999997</v>
      </c>
      <c r="C8" s="9">
        <f>COUNT(I8:AV8)</f>
        <v>24</v>
      </c>
      <c r="D8" s="7">
        <f>IF(COUNT(I8:AV8)&gt;0,LARGE(I8:AV8,1),0)+IF(COUNT(I8:AV8)&gt;1,LARGE(I8:AV8,2),0)+IF(COUNT(I8:AV8)&gt;2,LARGE(I8:AV8,3),0)+IF(COUNT(I8:AV8)&gt;3,LARGE(I8:AV8,4),0)+IF(COUNT(I8:AV8)&gt;4,LARGE(I8:AV8,5),0)+IF(COUNT(I8:AV8)&gt;5,LARGE(I8:AV8,6),0)+IF(COUNT(I8:AV8)&gt;6,LARGE(I8:AV8,7),0)+IF(COUNT(I8:AV8)&gt;7,LARGE(I8:AV8,8),0)+IF(COUNT(I8:AV8)&gt;8,LARGE(I8:AV8,9),0)+IF(COUNT(I8:AV8)&gt;9,LARGE(I8:AV8,10),0)+IF(COUNT(I8:AV8)&gt;10,LARGE(I8:AV8,11),0)+IF(COUNT(I8:AV8)&gt;11,LARGE(I8:AV8,12),0)+IF(COUNT(I8:AV8)&gt;12,LARGE(I8:AV8,13),0)+IF(COUNT(I8:AV8)&gt;13,LARGE(I8:AV8,14),0)+IF(COUNT(I8:AV8)&gt;14,LARGE(I8:AV8,15),0)+IF(COUNT(I8:AV8)&gt;15,LARGE(I8:AV8,16),0)+IF(COUNT(I8:AV8)&gt;16,LARGE(I8:AV8,17),0)+IF(COUNT(I8:AV8)&gt;17,LARGE(I8:AV8,18),0)</f>
        <v>13296.699999999999</v>
      </c>
      <c r="E8" s="15" t="s">
        <v>130</v>
      </c>
      <c r="F8" s="8" t="s">
        <v>216</v>
      </c>
      <c r="G8" s="11">
        <v>22282</v>
      </c>
      <c r="H8" s="11" t="s">
        <v>116</v>
      </c>
      <c r="K8" s="1">
        <v>545</v>
      </c>
      <c r="L8" s="1">
        <v>718</v>
      </c>
      <c r="N8" s="12">
        <v>828.699999999999</v>
      </c>
      <c r="O8" s="38">
        <v>587</v>
      </c>
      <c r="Q8" s="38">
        <v>610</v>
      </c>
      <c r="R8" s="1">
        <v>730</v>
      </c>
      <c r="T8" s="1">
        <v>857</v>
      </c>
      <c r="U8" s="1">
        <v>830</v>
      </c>
      <c r="V8" s="1">
        <v>591</v>
      </c>
      <c r="W8" s="1">
        <v>755</v>
      </c>
      <c r="X8" s="1">
        <v>766</v>
      </c>
      <c r="Y8" s="1">
        <v>706</v>
      </c>
      <c r="AB8" s="38">
        <v>625</v>
      </c>
      <c r="AC8" s="12">
        <v>833</v>
      </c>
      <c r="AD8" s="1">
        <v>738</v>
      </c>
      <c r="AE8" s="1">
        <v>654</v>
      </c>
      <c r="AG8" s="1">
        <v>641</v>
      </c>
      <c r="AH8" s="1">
        <v>750</v>
      </c>
      <c r="AK8" s="1">
        <v>674</v>
      </c>
      <c r="AL8" s="15">
        <v>600</v>
      </c>
      <c r="AM8" s="38"/>
      <c r="AN8" s="38"/>
      <c r="AO8" s="12">
        <v>815</v>
      </c>
      <c r="AP8" s="1">
        <v>644</v>
      </c>
      <c r="AQ8" s="38">
        <v>640</v>
      </c>
      <c r="AR8" s="38">
        <v>717</v>
      </c>
      <c r="AS8" s="38"/>
      <c r="AU8" s="36"/>
      <c r="AV8" s="38"/>
      <c r="AW8" s="38"/>
    </row>
    <row r="9" spans="1:48" ht="13.5" customHeight="1">
      <c r="A9" s="38">
        <v>8</v>
      </c>
      <c r="B9" s="7">
        <f>SUM(I9:AV9)</f>
        <v>15285.73</v>
      </c>
      <c r="C9" s="9">
        <f>COUNT(I9:AV9)</f>
        <v>23</v>
      </c>
      <c r="D9" s="7">
        <f>IF(COUNT(I9:AV9)&gt;0,LARGE(I9:AV9,1),0)+IF(COUNT(I9:AV9)&gt;1,LARGE(I9:AV9,2),0)+IF(COUNT(I9:AV9)&gt;2,LARGE(I9:AV9,3),0)+IF(COUNT(I9:AV9)&gt;3,LARGE(I9:AV9,4),0)+IF(COUNT(I9:AV9)&gt;4,LARGE(I9:AV9,5),0)+IF(COUNT(I9:AV9)&gt;5,LARGE(I9:AV9,6),0)+IF(COUNT(I9:AV9)&gt;6,LARGE(I9:AV9,7),0)+IF(COUNT(I9:AV9)&gt;7,LARGE(I9:AV9,8),0)+IF(COUNT(I9:AV9)&gt;8,LARGE(I9:AV9,9),0)+IF(COUNT(I9:AV9)&gt;9,LARGE(I9:AV9,10),0)+IF(COUNT(I9:AV9)&gt;10,LARGE(I9:AV9,11),0)+IF(COUNT(I9:AV9)&gt;11,LARGE(I9:AV9,12),0)+IF(COUNT(I9:AV9)&gt;12,LARGE(I9:AV9,13),0)+IF(COUNT(I9:AV9)&gt;13,LARGE(I9:AV9,14),0)+IF(COUNT(I9:AV9)&gt;14,LARGE(I9:AV9,15),0)+IF(COUNT(I9:AV9)&gt;15,LARGE(I9:AV9,16),0)+IF(COUNT(I9:AV9)&gt;16,LARGE(I9:AV9,17),0)+IF(COUNT(I9:AV9)&gt;17,LARGE(I9:AV9,18),0)</f>
        <v>12593.73</v>
      </c>
      <c r="E9" s="15" t="s">
        <v>92</v>
      </c>
      <c r="F9" s="8" t="s">
        <v>218</v>
      </c>
      <c r="G9" s="11">
        <v>26665</v>
      </c>
      <c r="H9" s="11" t="s">
        <v>196</v>
      </c>
      <c r="J9" s="38">
        <v>714</v>
      </c>
      <c r="K9" s="1">
        <v>701</v>
      </c>
      <c r="N9" s="12">
        <v>788.729999999999</v>
      </c>
      <c r="O9" s="38">
        <v>565</v>
      </c>
      <c r="P9" s="1">
        <v>759</v>
      </c>
      <c r="R9" s="1">
        <v>663</v>
      </c>
      <c r="T9" s="38">
        <v>628</v>
      </c>
      <c r="U9" s="38">
        <v>379</v>
      </c>
      <c r="V9" s="1">
        <v>636</v>
      </c>
      <c r="W9" s="38">
        <v>828</v>
      </c>
      <c r="AD9" s="1">
        <v>595</v>
      </c>
      <c r="AE9" s="1">
        <v>596</v>
      </c>
      <c r="AF9" s="1">
        <v>694</v>
      </c>
      <c r="AG9" s="1">
        <v>557</v>
      </c>
      <c r="AH9" s="1">
        <v>673</v>
      </c>
      <c r="AI9" s="37"/>
      <c r="AJ9" s="38">
        <v>750</v>
      </c>
      <c r="AK9" s="1">
        <v>652</v>
      </c>
      <c r="AL9" s="12">
        <v>714</v>
      </c>
      <c r="AM9" s="38">
        <v>652</v>
      </c>
      <c r="AN9" s="38"/>
      <c r="AO9" s="12">
        <v>778</v>
      </c>
      <c r="AP9" s="38">
        <v>619</v>
      </c>
      <c r="AQ9" s="38">
        <v>740</v>
      </c>
      <c r="AR9" s="38">
        <v>604</v>
      </c>
      <c r="AV9" s="38"/>
    </row>
    <row r="10" spans="1:44" ht="13.5" customHeight="1">
      <c r="A10" s="38">
        <v>9</v>
      </c>
      <c r="B10" s="7">
        <f>SUM(I10:AV10)</f>
        <v>10755</v>
      </c>
      <c r="C10" s="9">
        <f>COUNT(I10:AV10)</f>
        <v>18</v>
      </c>
      <c r="D10" s="7">
        <f>IF(COUNT(I10:AV10)&gt;0,LARGE(I10:AV10,1),0)+IF(COUNT(I10:AV10)&gt;1,LARGE(I10:AV10,2),0)+IF(COUNT(I10:AV10)&gt;2,LARGE(I10:AV10,3),0)+IF(COUNT(I10:AV10)&gt;3,LARGE(I10:AV10,4),0)+IF(COUNT(I10:AV10)&gt;4,LARGE(I10:AV10,5),0)+IF(COUNT(I10:AV10)&gt;5,LARGE(I10:AV10,6),0)+IF(COUNT(I10:AV10)&gt;6,LARGE(I10:AV10,7),0)+IF(COUNT(I10:AV10)&gt;7,LARGE(I10:AV10,8),0)+IF(COUNT(I10:AV10)&gt;8,LARGE(I10:AV10,9),0)+IF(COUNT(I10:AV10)&gt;9,LARGE(I10:AV10,10),0)+IF(COUNT(I10:AV10)&gt;10,LARGE(I10:AV10,11),0)+IF(COUNT(I10:AV10)&gt;11,LARGE(I10:AV10,12),0)+IF(COUNT(I10:AV10)&gt;12,LARGE(I10:AV10,13),0)+IF(COUNT(I10:AV10)&gt;13,LARGE(I10:AV10,14),0)+IF(COUNT(I10:AV10)&gt;14,LARGE(I10:AV10,15),0)+IF(COUNT(I10:AV10)&gt;15,LARGE(I10:AV10,16),0)+IF(COUNT(I10:AV10)&gt;16,LARGE(I10:AV10,17),0)+IF(COUNT(I10:AV10)&gt;17,LARGE(I10:AV10,18),0)</f>
        <v>10755</v>
      </c>
      <c r="E10" s="15" t="s">
        <v>221</v>
      </c>
      <c r="F10" s="12" t="s">
        <v>222</v>
      </c>
      <c r="G10" s="12">
        <v>1976</v>
      </c>
      <c r="H10" s="12"/>
      <c r="J10" s="1">
        <v>856</v>
      </c>
      <c r="K10" s="1">
        <v>623</v>
      </c>
      <c r="L10" s="38">
        <v>583</v>
      </c>
      <c r="N10" s="15">
        <v>413</v>
      </c>
      <c r="P10" s="38">
        <v>74</v>
      </c>
      <c r="Q10" s="1">
        <v>567</v>
      </c>
      <c r="U10" s="1">
        <v>787</v>
      </c>
      <c r="W10" s="1">
        <v>790</v>
      </c>
      <c r="Z10" s="38">
        <v>720</v>
      </c>
      <c r="AB10" s="38">
        <v>458</v>
      </c>
      <c r="AC10" s="15">
        <v>516</v>
      </c>
      <c r="AD10" s="1">
        <v>546</v>
      </c>
      <c r="AF10" s="38">
        <v>697</v>
      </c>
      <c r="AH10" s="38">
        <v>477</v>
      </c>
      <c r="AJ10" s="1">
        <v>727</v>
      </c>
      <c r="AM10" s="38"/>
      <c r="AN10" s="38"/>
      <c r="AP10" s="1">
        <v>560</v>
      </c>
      <c r="AQ10" s="38">
        <v>720</v>
      </c>
      <c r="AR10" s="38">
        <v>641</v>
      </c>
    </row>
    <row r="11" spans="1:47" ht="13.5" customHeight="1">
      <c r="A11" s="38">
        <v>10</v>
      </c>
      <c r="B11" s="7">
        <f>SUM(I11:AV11)</f>
        <v>15045.89</v>
      </c>
      <c r="C11" s="9">
        <f>COUNT(I11:AV11)</f>
        <v>31</v>
      </c>
      <c r="D11" s="7">
        <f>IF(COUNT(I11:AV11)&gt;0,LARGE(I11:AV11,1),0)+IF(COUNT(I11:AV11)&gt;1,LARGE(I11:AV11,2),0)+IF(COUNT(I11:AV11)&gt;2,LARGE(I11:AV11,3),0)+IF(COUNT(I11:AV11)&gt;3,LARGE(I11:AV11,4),0)+IF(COUNT(I11:AV11)&gt;4,LARGE(I11:AV11,5),0)+IF(COUNT(I11:AV11)&gt;5,LARGE(I11:AV11,6),0)+IF(COUNT(I11:AV11)&gt;6,LARGE(I11:AV11,7),0)+IF(COUNT(I11:AV11)&gt;7,LARGE(I11:AV11,8),0)+IF(COUNT(I11:AV11)&gt;8,LARGE(I11:AV11,9),0)+IF(COUNT(I11:AV11)&gt;9,LARGE(I11:AV11,10),0)+IF(COUNT(I11:AV11)&gt;10,LARGE(I11:AV11,11),0)+IF(COUNT(I11:AV11)&gt;11,LARGE(I11:AV11,12),0)+IF(COUNT(I11:AV11)&gt;12,LARGE(I11:AV11,13),0)+IF(COUNT(I11:AV11)&gt;13,LARGE(I11:AV11,14),0)+IF(COUNT(I11:AV11)&gt;14,LARGE(I11:AV11,15),0)+IF(COUNT(I11:AV11)&gt;15,LARGE(I11:AV11,16),0)+IF(COUNT(I11:AV11)&gt;16,LARGE(I11:AV11,17),0)+IF(COUNT(I11:AV11)&gt;17,LARGE(I11:AV11,18),0)</f>
        <v>10645.89</v>
      </c>
      <c r="E11" s="15" t="s">
        <v>48</v>
      </c>
      <c r="F11" s="12" t="s">
        <v>68</v>
      </c>
      <c r="G11" s="12">
        <v>1973</v>
      </c>
      <c r="H11" s="12" t="s">
        <v>105</v>
      </c>
      <c r="I11" s="38">
        <v>583</v>
      </c>
      <c r="J11" s="37">
        <v>645.889999999999</v>
      </c>
      <c r="K11" s="38">
        <v>240</v>
      </c>
      <c r="L11" s="38">
        <v>472</v>
      </c>
      <c r="M11" s="1">
        <v>593</v>
      </c>
      <c r="N11" s="15">
        <v>263</v>
      </c>
      <c r="O11" s="38">
        <v>391</v>
      </c>
      <c r="P11" s="38">
        <v>193</v>
      </c>
      <c r="Q11" s="1">
        <v>409</v>
      </c>
      <c r="R11" s="1">
        <v>618</v>
      </c>
      <c r="S11" s="38">
        <v>360</v>
      </c>
      <c r="T11" s="38">
        <v>448</v>
      </c>
      <c r="U11" s="38">
        <v>298</v>
      </c>
      <c r="V11" s="38">
        <v>369</v>
      </c>
      <c r="W11" s="1">
        <v>685</v>
      </c>
      <c r="X11" s="1">
        <v>633</v>
      </c>
      <c r="Z11" s="37">
        <v>300</v>
      </c>
      <c r="AA11" s="1">
        <v>472</v>
      </c>
      <c r="AB11" s="1">
        <v>555</v>
      </c>
      <c r="AC11" s="15">
        <v>417</v>
      </c>
      <c r="AD11" s="1">
        <v>394</v>
      </c>
      <c r="AE11" s="1">
        <v>615</v>
      </c>
      <c r="AF11" s="1">
        <v>674</v>
      </c>
      <c r="AG11" s="42">
        <v>587</v>
      </c>
      <c r="AJ11" s="38">
        <v>667</v>
      </c>
      <c r="AK11" s="1">
        <v>543</v>
      </c>
      <c r="AL11" s="15">
        <v>500</v>
      </c>
      <c r="AM11" s="38">
        <v>478</v>
      </c>
      <c r="AN11" s="38"/>
      <c r="AO11" s="53">
        <v>500</v>
      </c>
      <c r="AQ11" s="37">
        <v>318</v>
      </c>
      <c r="AR11" s="1">
        <v>825</v>
      </c>
      <c r="AU11" s="36"/>
    </row>
    <row r="12" spans="1:48" ht="13.5" customHeight="1">
      <c r="A12" s="38">
        <v>11</v>
      </c>
      <c r="B12" s="7">
        <f>SUM(I12:AV12)</f>
        <v>10354.600000000002</v>
      </c>
      <c r="C12" s="9">
        <f>COUNT(I12:AV12)</f>
        <v>16</v>
      </c>
      <c r="D12" s="7">
        <f>IF(COUNT(I12:AV12)&gt;0,LARGE(I12:AV12,1),0)+IF(COUNT(I12:AV12)&gt;1,LARGE(I12:AV12,2),0)+IF(COUNT(I12:AV12)&gt;2,LARGE(I12:AV12,3),0)+IF(COUNT(I12:AV12)&gt;3,LARGE(I12:AV12,4),0)+IF(COUNT(I12:AV12)&gt;4,LARGE(I12:AV12,5),0)+IF(COUNT(I12:AV12)&gt;5,LARGE(I12:AV12,6),0)+IF(COUNT(I12:AV12)&gt;6,LARGE(I12:AV12,7),0)+IF(COUNT(I12:AV12)&gt;7,LARGE(I12:AV12,8),0)+IF(COUNT(I12:AV12)&gt;8,LARGE(I12:AV12,9),0)+IF(COUNT(I12:AV12)&gt;9,LARGE(I12:AV12,10),0)+IF(COUNT(I12:AV12)&gt;10,LARGE(I12:AV12,11),0)+IF(COUNT(I12:AV12)&gt;11,LARGE(I12:AV12,12),0)+IF(COUNT(I12:AV12)&gt;12,LARGE(I12:AV12,13),0)+IF(COUNT(I12:AV12)&gt;13,LARGE(I12:AV12,14),0)+IF(COUNT(I12:AV12)&gt;14,LARGE(I12:AV12,15),0)+IF(COUNT(I12:AV12)&gt;15,LARGE(I12:AV12,16),0)+IF(COUNT(I12:AV12)&gt;16,LARGE(I12:AV12,17),0)+IF(COUNT(I12:AV12)&gt;17,LARGE(I12:AV12,18),0)</f>
        <v>10354.600000000002</v>
      </c>
      <c r="E12" s="51" t="s">
        <v>99</v>
      </c>
      <c r="F12" s="23" t="s">
        <v>201</v>
      </c>
      <c r="G12" s="12">
        <v>1963</v>
      </c>
      <c r="H12" s="23" t="s">
        <v>35</v>
      </c>
      <c r="L12" s="38">
        <v>638.600000000001</v>
      </c>
      <c r="N12" s="15">
        <v>496</v>
      </c>
      <c r="P12" s="38">
        <v>564</v>
      </c>
      <c r="R12" s="1">
        <v>764</v>
      </c>
      <c r="T12" s="38">
        <v>700</v>
      </c>
      <c r="V12" s="38"/>
      <c r="Z12" s="1">
        <v>500</v>
      </c>
      <c r="AB12" s="37">
        <v>541</v>
      </c>
      <c r="AC12" s="15">
        <v>709</v>
      </c>
      <c r="AD12" s="38">
        <v>727</v>
      </c>
      <c r="AE12" s="1">
        <v>788</v>
      </c>
      <c r="AG12" s="1">
        <v>649</v>
      </c>
      <c r="AH12" s="38">
        <v>568</v>
      </c>
      <c r="AJ12" s="38">
        <v>800</v>
      </c>
      <c r="AM12" s="38"/>
      <c r="AN12" s="38"/>
      <c r="AP12" s="1">
        <v>746</v>
      </c>
      <c r="AQ12" s="37">
        <v>409</v>
      </c>
      <c r="AR12" s="38">
        <v>755</v>
      </c>
      <c r="AS12" s="38"/>
      <c r="AU12" s="36"/>
      <c r="AV12" s="38"/>
    </row>
    <row r="13" spans="1:44" ht="13.5" customHeight="1">
      <c r="A13" s="38">
        <v>12</v>
      </c>
      <c r="B13" s="7">
        <f>SUM(I13:AV13)</f>
        <v>9969</v>
      </c>
      <c r="C13" s="9">
        <f>COUNT(I13:AV13)</f>
        <v>18</v>
      </c>
      <c r="D13" s="7">
        <f>IF(COUNT(I13:AV13)&gt;0,LARGE(I13:AV13,1),0)+IF(COUNT(I13:AV13)&gt;1,LARGE(I13:AV13,2),0)+IF(COUNT(I13:AV13)&gt;2,LARGE(I13:AV13,3),0)+IF(COUNT(I13:AV13)&gt;3,LARGE(I13:AV13,4),0)+IF(COUNT(I13:AV13)&gt;4,LARGE(I13:AV13,5),0)+IF(COUNT(I13:AV13)&gt;5,LARGE(I13:AV13,6),0)+IF(COUNT(I13:AV13)&gt;6,LARGE(I13:AV13,7),0)+IF(COUNT(I13:AV13)&gt;7,LARGE(I13:AV13,8),0)+IF(COUNT(I13:AV13)&gt;8,LARGE(I13:AV13,9),0)+IF(COUNT(I13:AV13)&gt;9,LARGE(I13:AV13,10),0)+IF(COUNT(I13:AV13)&gt;10,LARGE(I13:AV13,11),0)+IF(COUNT(I13:AV13)&gt;11,LARGE(I13:AV13,12),0)+IF(COUNT(I13:AV13)&gt;12,LARGE(I13:AV13,13),0)+IF(COUNT(I13:AV13)&gt;13,LARGE(I13:AV13,14),0)+IF(COUNT(I13:AV13)&gt;14,LARGE(I13:AV13,15),0)+IF(COUNT(I13:AV13)&gt;15,LARGE(I13:AV13,16),0)+IF(COUNT(I13:AV13)&gt;16,LARGE(I13:AV13,17),0)+IF(COUNT(I13:AV13)&gt;17,LARGE(I13:AV13,18),0)</f>
        <v>9969</v>
      </c>
      <c r="E13" s="22" t="s">
        <v>211</v>
      </c>
      <c r="F13" s="19" t="s">
        <v>195</v>
      </c>
      <c r="G13" s="19">
        <v>1996</v>
      </c>
      <c r="H13" s="19" t="s">
        <v>205</v>
      </c>
      <c r="J13" s="38">
        <v>336</v>
      </c>
      <c r="N13" s="12">
        <v>692</v>
      </c>
      <c r="O13" s="38">
        <v>283</v>
      </c>
      <c r="P13" s="1">
        <v>537</v>
      </c>
      <c r="S13" s="1">
        <v>622</v>
      </c>
      <c r="T13" s="1">
        <v>813</v>
      </c>
      <c r="V13" s="1">
        <v>545</v>
      </c>
      <c r="W13" s="38">
        <v>723</v>
      </c>
      <c r="Y13" s="1">
        <v>530</v>
      </c>
      <c r="Z13" s="1">
        <v>722</v>
      </c>
      <c r="AB13" s="38">
        <v>583</v>
      </c>
      <c r="AC13" s="15">
        <v>548</v>
      </c>
      <c r="AD13" s="1">
        <v>333</v>
      </c>
      <c r="AH13" s="1">
        <v>596</v>
      </c>
      <c r="AJ13" s="38">
        <v>636</v>
      </c>
      <c r="AK13" s="1">
        <v>348</v>
      </c>
      <c r="AQ13" s="1">
        <v>420</v>
      </c>
      <c r="AR13" s="1">
        <v>702</v>
      </c>
    </row>
    <row r="14" spans="1:49" ht="13.5" customHeight="1">
      <c r="A14" s="38">
        <v>13</v>
      </c>
      <c r="B14" s="7">
        <f>SUM(I14:AV14)</f>
        <v>9945.1</v>
      </c>
      <c r="C14" s="9">
        <f>COUNT(I14:AV14)</f>
        <v>10</v>
      </c>
      <c r="D14" s="7">
        <f>IF(COUNT(I14:AV14)&gt;0,LARGE(I14:AV14,1),0)+IF(COUNT(I14:AV14)&gt;1,LARGE(I14:AV14,2),0)+IF(COUNT(I14:AV14)&gt;2,LARGE(I14:AV14,3),0)+IF(COUNT(I14:AV14)&gt;3,LARGE(I14:AV14,4),0)+IF(COUNT(I14:AV14)&gt;4,LARGE(I14:AV14,5),0)+IF(COUNT(I14:AV14)&gt;5,LARGE(I14:AV14,6),0)+IF(COUNT(I14:AV14)&gt;6,LARGE(I14:AV14,7),0)+IF(COUNT(I14:AV14)&gt;7,LARGE(I14:AV14,8),0)+IF(COUNT(I14:AV14)&gt;8,LARGE(I14:AV14,9),0)+IF(COUNT(I14:AV14)&gt;9,LARGE(I14:AV14,10),0)+IF(COUNT(I14:AV14)&gt;10,LARGE(I14:AV14,11),0)+IF(COUNT(I14:AV14)&gt;11,LARGE(I14:AV14,12),0)+IF(COUNT(I14:AV14)&gt;12,LARGE(I14:AV14,13),0)+IF(COUNT(I14:AV14)&gt;13,LARGE(I14:AV14,14),0)+IF(COUNT(I14:AV14)&gt;14,LARGE(I14:AV14,15),0)+IF(COUNT(I14:AV14)&gt;15,LARGE(I14:AV14,16),0)+IF(COUNT(I14:AV14)&gt;16,LARGE(I14:AV14,17),0)+IF(COUNT(I14:AV14)&gt;17,LARGE(I14:AV14,18),0)</f>
        <v>9945.1</v>
      </c>
      <c r="E14" s="26" t="s">
        <v>140</v>
      </c>
      <c r="F14" s="26" t="s">
        <v>224</v>
      </c>
      <c r="G14" s="25" t="s">
        <v>149</v>
      </c>
      <c r="H14" s="26" t="s">
        <v>186</v>
      </c>
      <c r="N14" s="15">
        <v>977</v>
      </c>
      <c r="P14" s="38">
        <v>989.1</v>
      </c>
      <c r="U14" s="1">
        <v>979</v>
      </c>
      <c r="V14" s="1">
        <v>1000</v>
      </c>
      <c r="X14" s="1">
        <v>1000</v>
      </c>
      <c r="Y14" s="1">
        <v>1000</v>
      </c>
      <c r="AB14" s="1">
        <v>1000</v>
      </c>
      <c r="AF14" s="1">
        <v>1000</v>
      </c>
      <c r="AP14" s="41">
        <v>1000</v>
      </c>
      <c r="AQ14" s="36">
        <v>1000</v>
      </c>
      <c r="AR14" s="41"/>
      <c r="AW14" s="38"/>
    </row>
    <row r="15" spans="1:48" ht="13.5" customHeight="1">
      <c r="A15" s="38">
        <v>14</v>
      </c>
      <c r="B15" s="7">
        <f>SUM(I15:AV15)</f>
        <v>11420</v>
      </c>
      <c r="C15" s="9">
        <f>COUNT(I15:AV15)</f>
        <v>27</v>
      </c>
      <c r="D15" s="7">
        <f>IF(COUNT(I15:AV15)&gt;0,LARGE(I15:AV15,1),0)+IF(COUNT(I15:AV15)&gt;1,LARGE(I15:AV15,2),0)+IF(COUNT(I15:AV15)&gt;2,LARGE(I15:AV15,3),0)+IF(COUNT(I15:AV15)&gt;3,LARGE(I15:AV15,4),0)+IF(COUNT(I15:AV15)&gt;4,LARGE(I15:AV15,5),0)+IF(COUNT(I15:AV15)&gt;5,LARGE(I15:AV15,6),0)+IF(COUNT(I15:AV15)&gt;6,LARGE(I15:AV15,7),0)+IF(COUNT(I15:AV15)&gt;7,LARGE(I15:AV15,8),0)+IF(COUNT(I15:AV15)&gt;8,LARGE(I15:AV15,9),0)+IF(COUNT(I15:AV15)&gt;9,LARGE(I15:AV15,10),0)+IF(COUNT(I15:AV15)&gt;10,LARGE(I15:AV15,11),0)+IF(COUNT(I15:AV15)&gt;11,LARGE(I15:AV15,12),0)+IF(COUNT(I15:AV15)&gt;12,LARGE(I15:AV15,13),0)+IF(COUNT(I15:AV15)&gt;13,LARGE(I15:AV15,14),0)+IF(COUNT(I15:AV15)&gt;14,LARGE(I15:AV15,15),0)+IF(COUNT(I15:AV15)&gt;15,LARGE(I15:AV15,16),0)+IF(COUNT(I15:AV15)&gt;16,LARGE(I15:AV15,17),0)+IF(COUNT(I15:AV15)&gt;17,LARGE(I15:AV15,18),0)</f>
        <v>9437</v>
      </c>
      <c r="E15" s="15" t="s">
        <v>172</v>
      </c>
      <c r="F15" s="12" t="s">
        <v>78</v>
      </c>
      <c r="G15" s="12">
        <v>1971</v>
      </c>
      <c r="H15" s="12" t="s">
        <v>26</v>
      </c>
      <c r="J15" s="1">
        <v>541</v>
      </c>
      <c r="K15" s="1">
        <v>207</v>
      </c>
      <c r="N15" s="12">
        <v>446</v>
      </c>
      <c r="O15" s="1">
        <v>500</v>
      </c>
      <c r="Q15" s="38">
        <v>219</v>
      </c>
      <c r="R15" s="1">
        <v>247</v>
      </c>
      <c r="S15" s="1">
        <v>271</v>
      </c>
      <c r="T15" s="1">
        <v>516</v>
      </c>
      <c r="U15" s="1">
        <v>425</v>
      </c>
      <c r="V15" s="1">
        <v>182</v>
      </c>
      <c r="W15" s="1">
        <v>493</v>
      </c>
      <c r="X15" s="1">
        <v>299</v>
      </c>
      <c r="Y15" s="1">
        <v>206</v>
      </c>
      <c r="Z15" s="37">
        <v>500</v>
      </c>
      <c r="AA15" s="1">
        <v>277</v>
      </c>
      <c r="AB15" s="1">
        <v>249</v>
      </c>
      <c r="AC15" s="15">
        <v>128</v>
      </c>
      <c r="AG15" s="1">
        <v>274</v>
      </c>
      <c r="AH15" s="1">
        <v>462</v>
      </c>
      <c r="AJ15" s="1">
        <v>591</v>
      </c>
      <c r="AK15" s="1">
        <v>522</v>
      </c>
      <c r="AL15" s="12">
        <v>643</v>
      </c>
      <c r="AM15" s="1">
        <v>702</v>
      </c>
      <c r="AO15" s="15">
        <v>517</v>
      </c>
      <c r="AP15" s="1">
        <v>576</v>
      </c>
      <c r="AQ15" s="38">
        <v>620</v>
      </c>
      <c r="AR15" s="1">
        <v>807</v>
      </c>
      <c r="AV15" s="38"/>
    </row>
    <row r="16" spans="1:49" ht="13.5" customHeight="1">
      <c r="A16" s="38">
        <v>15</v>
      </c>
      <c r="B16" s="7">
        <f>SUM(I16:AV16)</f>
        <v>9177.7</v>
      </c>
      <c r="C16" s="9">
        <f>COUNT(I16:AV16)</f>
        <v>13</v>
      </c>
      <c r="D16" s="7">
        <f>IF(COUNT(I16:AV16)&gt;0,LARGE(I16:AV16,1),0)+IF(COUNT(I16:AV16)&gt;1,LARGE(I16:AV16,2),0)+IF(COUNT(I16:AV16)&gt;2,LARGE(I16:AV16,3),0)+IF(COUNT(I16:AV16)&gt;3,LARGE(I16:AV16,4),0)+IF(COUNT(I16:AV16)&gt;4,LARGE(I16:AV16,5),0)+IF(COUNT(I16:AV16)&gt;5,LARGE(I16:AV16,6),0)+IF(COUNT(I16:AV16)&gt;6,LARGE(I16:AV16,7),0)+IF(COUNT(I16:AV16)&gt;7,LARGE(I16:AV16,8),0)+IF(COUNT(I16:AV16)&gt;8,LARGE(I16:AV16,9),0)+IF(COUNT(I16:AV16)&gt;9,LARGE(I16:AV16,10),0)+IF(COUNT(I16:AV16)&gt;10,LARGE(I16:AV16,11),0)+IF(COUNT(I16:AV16)&gt;11,LARGE(I16:AV16,12),0)+IF(COUNT(I16:AV16)&gt;12,LARGE(I16:AV16,13),0)+IF(COUNT(I16:AV16)&gt;13,LARGE(I16:AV16,14),0)+IF(COUNT(I16:AV16)&gt;14,LARGE(I16:AV16,15),0)+IF(COUNT(I16:AV16)&gt;15,LARGE(I16:AV16,16),0)+IF(COUNT(I16:AV16)&gt;16,LARGE(I16:AV16,17),0)+IF(COUNT(I16:AV16)&gt;17,LARGE(I16:AV16,18),0)</f>
        <v>9177.7</v>
      </c>
      <c r="E16" s="8" t="s">
        <v>101</v>
      </c>
      <c r="F16" s="12" t="s">
        <v>100</v>
      </c>
      <c r="G16" s="12">
        <v>1969</v>
      </c>
      <c r="H16" s="12" t="s">
        <v>105</v>
      </c>
      <c r="I16" s="38">
        <v>222</v>
      </c>
      <c r="J16" s="37">
        <v>791.7</v>
      </c>
      <c r="O16" s="38">
        <v>717</v>
      </c>
      <c r="P16" s="38">
        <v>629</v>
      </c>
      <c r="AB16" s="37">
        <v>416</v>
      </c>
      <c r="AD16" s="1">
        <v>881</v>
      </c>
      <c r="AF16" s="1">
        <v>816</v>
      </c>
      <c r="AG16" s="1">
        <v>710</v>
      </c>
      <c r="AI16" s="37"/>
      <c r="AJ16" s="38">
        <v>767</v>
      </c>
      <c r="AL16" s="12">
        <v>857</v>
      </c>
      <c r="AP16" s="1">
        <v>805</v>
      </c>
      <c r="AQ16" s="38">
        <v>660</v>
      </c>
      <c r="AR16" s="38">
        <v>906</v>
      </c>
      <c r="AW16" s="38"/>
    </row>
    <row r="17" spans="1:49" ht="13.5" customHeight="1">
      <c r="A17" s="38">
        <v>16</v>
      </c>
      <c r="B17" s="7">
        <f>SUM(I17:AV17)</f>
        <v>10556.56</v>
      </c>
      <c r="C17" s="9">
        <f>COUNT(I17:AV17)</f>
        <v>23</v>
      </c>
      <c r="D17" s="7">
        <f>IF(COUNT(I17:AV17)&gt;0,LARGE(I17:AV17,1),0)+IF(COUNT(I17:AV17)&gt;1,LARGE(I17:AV17,2),0)+IF(COUNT(I17:AV17)&gt;2,LARGE(I17:AV17,3),0)+IF(COUNT(I17:AV17)&gt;3,LARGE(I17:AV17,4),0)+IF(COUNT(I17:AV17)&gt;4,LARGE(I17:AV17,5),0)+IF(COUNT(I17:AV17)&gt;5,LARGE(I17:AV17,6),0)+IF(COUNT(I17:AV17)&gt;6,LARGE(I17:AV17,7),0)+IF(COUNT(I17:AV17)&gt;7,LARGE(I17:AV17,8),0)+IF(COUNT(I17:AV17)&gt;8,LARGE(I17:AV17,9),0)+IF(COUNT(I17:AV17)&gt;9,LARGE(I17:AV17,10),0)+IF(COUNT(I17:AV17)&gt;10,LARGE(I17:AV17,11),0)+IF(COUNT(I17:AV17)&gt;11,LARGE(I17:AV17,12),0)+IF(COUNT(I17:AV17)&gt;12,LARGE(I17:AV17,13),0)+IF(COUNT(I17:AV17)&gt;13,LARGE(I17:AV17,14),0)+IF(COUNT(I17:AV17)&gt;14,LARGE(I17:AV17,15),0)+IF(COUNT(I17:AV17)&gt;15,LARGE(I17:AV17,16),0)+IF(COUNT(I17:AV17)&gt;16,LARGE(I17:AV17,17),0)+IF(COUNT(I17:AV17)&gt;17,LARGE(I17:AV17,18),0)</f>
        <v>9113.56</v>
      </c>
      <c r="E17" s="24" t="s">
        <v>187</v>
      </c>
      <c r="F17" s="26" t="s">
        <v>141</v>
      </c>
      <c r="G17" s="25" t="s">
        <v>152</v>
      </c>
      <c r="H17" s="26" t="s">
        <v>26</v>
      </c>
      <c r="I17" s="38">
        <v>389</v>
      </c>
      <c r="J17" s="38">
        <v>522</v>
      </c>
      <c r="K17" s="1">
        <v>350</v>
      </c>
      <c r="M17" s="1">
        <v>515</v>
      </c>
      <c r="O17" s="38">
        <v>370</v>
      </c>
      <c r="P17" s="1">
        <v>592.56</v>
      </c>
      <c r="Q17" s="38">
        <v>366</v>
      </c>
      <c r="R17" s="1">
        <v>584</v>
      </c>
      <c r="T17" s="38">
        <v>484</v>
      </c>
      <c r="V17" s="38">
        <v>211</v>
      </c>
      <c r="W17" s="1">
        <v>485</v>
      </c>
      <c r="X17" s="38">
        <v>448</v>
      </c>
      <c r="Y17" s="1">
        <v>294</v>
      </c>
      <c r="Z17" s="38">
        <v>560</v>
      </c>
      <c r="AA17" s="38">
        <v>222</v>
      </c>
      <c r="AB17" s="38">
        <v>416</v>
      </c>
      <c r="AC17" s="15">
        <v>483</v>
      </c>
      <c r="AG17" s="1">
        <v>442</v>
      </c>
      <c r="AH17" s="1">
        <v>615</v>
      </c>
      <c r="AJ17" s="38"/>
      <c r="AO17" s="15">
        <v>448</v>
      </c>
      <c r="AP17" s="1">
        <v>483</v>
      </c>
      <c r="AQ17" s="38">
        <v>540</v>
      </c>
      <c r="AR17" s="1">
        <v>737</v>
      </c>
      <c r="AW17" s="38"/>
    </row>
    <row r="18" spans="1:47" ht="13.5" customHeight="1">
      <c r="A18" s="38">
        <v>17</v>
      </c>
      <c r="B18" s="7">
        <f>SUM(I18:AV18)</f>
        <v>8801.880000000001</v>
      </c>
      <c r="C18" s="9">
        <f>COUNT(I18:AV18)</f>
        <v>10</v>
      </c>
      <c r="D18" s="7">
        <f>IF(COUNT(I18:AV18)&gt;0,LARGE(I18:AV18,1),0)+IF(COUNT(I18:AV18)&gt;1,LARGE(I18:AV18,2),0)+IF(COUNT(I18:AV18)&gt;2,LARGE(I18:AV18,3),0)+IF(COUNT(I18:AV18)&gt;3,LARGE(I18:AV18,4),0)+IF(COUNT(I18:AV18)&gt;4,LARGE(I18:AV18,5),0)+IF(COUNT(I18:AV18)&gt;5,LARGE(I18:AV18,6),0)+IF(COUNT(I18:AV18)&gt;6,LARGE(I18:AV18,7),0)+IF(COUNT(I18:AV18)&gt;7,LARGE(I18:AV18,8),0)+IF(COUNT(I18:AV18)&gt;8,LARGE(I18:AV18,9),0)+IF(COUNT(I18:AV18)&gt;9,LARGE(I18:AV18,10),0)+IF(COUNT(I18:AV18)&gt;10,LARGE(I18:AV18,11),0)+IF(COUNT(I18:AV18)&gt;11,LARGE(I18:AV18,12),0)+IF(COUNT(I18:AV18)&gt;12,LARGE(I18:AV18,13),0)+IF(COUNT(I18:AV18)&gt;13,LARGE(I18:AV18,14),0)+IF(COUNT(I18:AV18)&gt;14,LARGE(I18:AV18,15),0)+IF(COUNT(I18:AV18)&gt;15,LARGE(I18:AV18,16),0)+IF(COUNT(I18:AV18)&gt;16,LARGE(I18:AV18,17),0)+IF(COUNT(I18:AV18)&gt;17,LARGE(I18:AV18,18),0)</f>
        <v>8801.880000000001</v>
      </c>
      <c r="E18" s="12" t="s">
        <v>184</v>
      </c>
      <c r="F18" s="12" t="s">
        <v>64</v>
      </c>
      <c r="G18" s="12">
        <v>1968</v>
      </c>
      <c r="H18" s="12" t="s">
        <v>227</v>
      </c>
      <c r="J18" s="38">
        <v>942.88</v>
      </c>
      <c r="K18" s="38">
        <v>940</v>
      </c>
      <c r="N18" s="15">
        <v>820</v>
      </c>
      <c r="P18" s="38">
        <v>760</v>
      </c>
      <c r="U18" s="38">
        <v>865</v>
      </c>
      <c r="W18" s="38">
        <v>947</v>
      </c>
      <c r="AB18" s="43">
        <v>875</v>
      </c>
      <c r="AE18" s="41"/>
      <c r="AF18" s="41"/>
      <c r="AG18" s="41"/>
      <c r="AH18" s="41"/>
      <c r="AO18" s="53">
        <v>917</v>
      </c>
      <c r="AP18" s="38"/>
      <c r="AQ18" s="37">
        <v>773</v>
      </c>
      <c r="AR18" s="38">
        <v>962</v>
      </c>
      <c r="AU18" s="36"/>
    </row>
    <row r="19" spans="1:49" ht="13.5" customHeight="1">
      <c r="A19" s="38">
        <v>18</v>
      </c>
      <c r="B19" s="7">
        <f>SUM(I19:AV19)</f>
        <v>8606.44</v>
      </c>
      <c r="C19" s="9">
        <f>COUNT(I19:AV19)</f>
        <v>18</v>
      </c>
      <c r="D19" s="7">
        <f>IF(COUNT(I19:AV19)&gt;0,LARGE(I19:AV19,1),0)+IF(COUNT(I19:AV19)&gt;1,LARGE(I19:AV19,2),0)+IF(COUNT(I19:AV19)&gt;2,LARGE(I19:AV19,3),0)+IF(COUNT(I19:AV19)&gt;3,LARGE(I19:AV19,4),0)+IF(COUNT(I19:AV19)&gt;4,LARGE(I19:AV19,5),0)+IF(COUNT(I19:AV19)&gt;5,LARGE(I19:AV19,6),0)+IF(COUNT(I19:AV19)&gt;6,LARGE(I19:AV19,7),0)+IF(COUNT(I19:AV19)&gt;7,LARGE(I19:AV19,8),0)+IF(COUNT(I19:AV19)&gt;8,LARGE(I19:AV19,9),0)+IF(COUNT(I19:AV19)&gt;9,LARGE(I19:AV19,10),0)+IF(COUNT(I19:AV19)&gt;10,LARGE(I19:AV19,11),0)+IF(COUNT(I19:AV19)&gt;11,LARGE(I19:AV19,12),0)+IF(COUNT(I19:AV19)&gt;12,LARGE(I19:AV19,13),0)+IF(COUNT(I19:AV19)&gt;13,LARGE(I19:AV19,14),0)+IF(COUNT(I19:AV19)&gt;14,LARGE(I19:AV19,15),0)+IF(COUNT(I19:AV19)&gt;15,LARGE(I19:AV19,16),0)+IF(COUNT(I19:AV19)&gt;16,LARGE(I19:AV19,17),0)+IF(COUNT(I19:AV19)&gt;17,LARGE(I19:AV19,18),0)</f>
        <v>8606.440000000002</v>
      </c>
      <c r="E19" s="15" t="s">
        <v>112</v>
      </c>
      <c r="F19" s="17" t="s">
        <v>71</v>
      </c>
      <c r="G19" s="17">
        <v>1957</v>
      </c>
      <c r="H19" s="17" t="s">
        <v>30</v>
      </c>
      <c r="P19" s="1">
        <v>352</v>
      </c>
      <c r="Q19" s="1">
        <v>362.440000000001</v>
      </c>
      <c r="S19" s="1">
        <v>352</v>
      </c>
      <c r="T19" s="1">
        <v>637</v>
      </c>
      <c r="U19" s="1">
        <v>510</v>
      </c>
      <c r="V19" s="1">
        <v>454</v>
      </c>
      <c r="W19" s="1">
        <v>563</v>
      </c>
      <c r="X19" s="1">
        <v>432</v>
      </c>
      <c r="Z19" s="1">
        <v>527</v>
      </c>
      <c r="AA19" s="1">
        <v>416</v>
      </c>
      <c r="AC19" s="12">
        <v>500</v>
      </c>
      <c r="AD19" s="38"/>
      <c r="AE19" s="1">
        <v>346</v>
      </c>
      <c r="AF19" s="1">
        <v>531</v>
      </c>
      <c r="AH19" s="1">
        <v>481</v>
      </c>
      <c r="AI19" s="38"/>
      <c r="AJ19" s="1">
        <v>523</v>
      </c>
      <c r="AK19" s="1">
        <v>391</v>
      </c>
      <c r="AL19" s="12">
        <v>548</v>
      </c>
      <c r="AM19" s="41">
        <v>681</v>
      </c>
      <c r="AN19" s="41"/>
      <c r="AQ19" s="38"/>
      <c r="AS19" s="41"/>
      <c r="AU19" s="39"/>
      <c r="AV19" s="40"/>
      <c r="AW19" s="41"/>
    </row>
    <row r="20" spans="1:45" ht="13.5" customHeight="1">
      <c r="A20" s="38">
        <v>19</v>
      </c>
      <c r="B20" s="7">
        <f>SUM(I20:AV20)</f>
        <v>8586.15</v>
      </c>
      <c r="C20" s="9">
        <f>COUNT(I20:AV20)</f>
        <v>10</v>
      </c>
      <c r="D20" s="7">
        <f>IF(COUNT(I20:AV20)&gt;0,LARGE(I20:AV20,1),0)+IF(COUNT(I20:AV20)&gt;1,LARGE(I20:AV20,2),0)+IF(COUNT(I20:AV20)&gt;2,LARGE(I20:AV20,3),0)+IF(COUNT(I20:AV20)&gt;3,LARGE(I20:AV20,4),0)+IF(COUNT(I20:AV20)&gt;4,LARGE(I20:AV20,5),0)+IF(COUNT(I20:AV20)&gt;5,LARGE(I20:AV20,6),0)+IF(COUNT(I20:AV20)&gt;6,LARGE(I20:AV20,7),0)+IF(COUNT(I20:AV20)&gt;7,LARGE(I20:AV20,8),0)+IF(COUNT(I20:AV20)&gt;8,LARGE(I20:AV20,9),0)+IF(COUNT(I20:AV20)&gt;9,LARGE(I20:AV20,10),0)+IF(COUNT(I20:AV20)&gt;10,LARGE(I20:AV20,11),0)+IF(COUNT(I20:AV20)&gt;11,LARGE(I20:AV20,12),0)+IF(COUNT(I20:AV20)&gt;12,LARGE(I20:AV20,13),0)+IF(COUNT(I20:AV20)&gt;13,LARGE(I20:AV20,14),0)+IF(COUNT(I20:AV20)&gt;14,LARGE(I20:AV20,15),0)+IF(COUNT(I20:AV20)&gt;15,LARGE(I20:AV20,16),0)+IF(COUNT(I20:AV20)&gt;16,LARGE(I20:AV20,17),0)+IF(COUNT(I20:AV20)&gt;17,LARGE(I20:AV20,18),0)</f>
        <v>8586.15</v>
      </c>
      <c r="E20" s="15" t="s">
        <v>0</v>
      </c>
      <c r="F20" s="17" t="s">
        <v>62</v>
      </c>
      <c r="G20" s="17">
        <v>1982</v>
      </c>
      <c r="H20" s="17" t="s">
        <v>13</v>
      </c>
      <c r="K20" s="1">
        <v>610</v>
      </c>
      <c r="L20" s="1">
        <v>846</v>
      </c>
      <c r="O20" s="1">
        <v>825</v>
      </c>
      <c r="Q20" s="1">
        <v>886.15</v>
      </c>
      <c r="R20" s="1">
        <v>876</v>
      </c>
      <c r="T20" s="1">
        <v>956</v>
      </c>
      <c r="W20" s="1">
        <v>930</v>
      </c>
      <c r="Z20" s="1">
        <v>972</v>
      </c>
      <c r="AA20" s="38"/>
      <c r="AB20" s="38"/>
      <c r="AG20" s="1">
        <v>756</v>
      </c>
      <c r="AL20" s="12">
        <v>929</v>
      </c>
      <c r="AP20" s="38"/>
      <c r="AS20" s="38"/>
    </row>
    <row r="21" spans="1:44" ht="13.5" customHeight="1">
      <c r="A21" s="38">
        <v>20</v>
      </c>
      <c r="B21" s="7">
        <f>SUM(I21:AV21)</f>
        <v>10366.400000000001</v>
      </c>
      <c r="C21" s="9">
        <f>COUNT(I21:AV21)</f>
        <v>26</v>
      </c>
      <c r="D21" s="7">
        <f>IF(COUNT(I21:AV21)&gt;0,LARGE(I21:AV21,1),0)+IF(COUNT(I21:AV21)&gt;1,LARGE(I21:AV21,2),0)+IF(COUNT(I21:AV21)&gt;2,LARGE(I21:AV21,3),0)+IF(COUNT(I21:AV21)&gt;3,LARGE(I21:AV21,4),0)+IF(COUNT(I21:AV21)&gt;4,LARGE(I21:AV21,5),0)+IF(COUNT(I21:AV21)&gt;5,LARGE(I21:AV21,6),0)+IF(COUNT(I21:AV21)&gt;6,LARGE(I21:AV21,7),0)+IF(COUNT(I21:AV21)&gt;7,LARGE(I21:AV21,8),0)+IF(COUNT(I21:AV21)&gt;8,LARGE(I21:AV21,9),0)+IF(COUNT(I21:AV21)&gt;9,LARGE(I21:AV21,10),0)+IF(COUNT(I21:AV21)&gt;10,LARGE(I21:AV21,11),0)+IF(COUNT(I21:AV21)&gt;11,LARGE(I21:AV21,12),0)+IF(COUNT(I21:AV21)&gt;12,LARGE(I21:AV21,13),0)+IF(COUNT(I21:AV21)&gt;13,LARGE(I21:AV21,14),0)+IF(COUNT(I21:AV21)&gt;14,LARGE(I21:AV21,15),0)+IF(COUNT(I21:AV21)&gt;15,LARGE(I21:AV21,16),0)+IF(COUNT(I21:AV21)&gt;16,LARGE(I21:AV21,17),0)+IF(COUNT(I21:AV21)&gt;17,LARGE(I21:AV21,18),0)</f>
        <v>8536.400000000001</v>
      </c>
      <c r="E21" s="15" t="s">
        <v>82</v>
      </c>
      <c r="F21" s="17" t="s">
        <v>83</v>
      </c>
      <c r="G21" s="17">
        <v>1951</v>
      </c>
      <c r="H21" s="17" t="s">
        <v>84</v>
      </c>
      <c r="K21" s="1">
        <v>246</v>
      </c>
      <c r="L21" s="38">
        <v>388</v>
      </c>
      <c r="N21" s="15">
        <v>240</v>
      </c>
      <c r="O21" s="38">
        <v>478</v>
      </c>
      <c r="P21" s="38">
        <v>324</v>
      </c>
      <c r="Q21" s="38">
        <v>414.400000000001</v>
      </c>
      <c r="S21" s="1">
        <v>514</v>
      </c>
      <c r="T21" s="38">
        <v>424</v>
      </c>
      <c r="V21" s="38">
        <v>316</v>
      </c>
      <c r="X21" s="1">
        <v>599</v>
      </c>
      <c r="AA21" s="1">
        <v>444</v>
      </c>
      <c r="AB21" s="38">
        <v>374</v>
      </c>
      <c r="AC21" s="15">
        <v>322</v>
      </c>
      <c r="AD21" s="1">
        <v>364</v>
      </c>
      <c r="AE21" s="1">
        <v>500</v>
      </c>
      <c r="AF21" s="1">
        <v>572</v>
      </c>
      <c r="AG21" s="1">
        <v>458</v>
      </c>
      <c r="AH21" s="38">
        <v>364</v>
      </c>
      <c r="AJ21" s="1">
        <v>546</v>
      </c>
      <c r="AK21" s="1">
        <v>478</v>
      </c>
      <c r="AL21" s="12">
        <v>572</v>
      </c>
      <c r="AM21" s="1">
        <v>723</v>
      </c>
      <c r="AO21" s="53">
        <v>83</v>
      </c>
      <c r="AP21" s="1">
        <v>204</v>
      </c>
      <c r="AQ21" s="37">
        <v>136</v>
      </c>
      <c r="AR21" s="38">
        <v>283</v>
      </c>
    </row>
    <row r="22" spans="2:44" ht="13.5" customHeight="1">
      <c r="B22" s="7"/>
      <c r="C22" s="9"/>
      <c r="D22" s="7"/>
      <c r="E22" s="15"/>
      <c r="F22" s="17"/>
      <c r="G22" s="17"/>
      <c r="H22" s="17"/>
      <c r="L22" s="38"/>
      <c r="N22" s="15"/>
      <c r="O22" s="38"/>
      <c r="P22" s="38"/>
      <c r="Q22" s="38"/>
      <c r="T22" s="38"/>
      <c r="V22" s="38"/>
      <c r="AB22" s="38"/>
      <c r="AC22" s="15"/>
      <c r="AH22" s="38"/>
      <c r="AO22" s="53"/>
      <c r="AQ22" s="37"/>
      <c r="AR22" s="38"/>
    </row>
    <row r="23" spans="2:44" ht="13.5" customHeight="1">
      <c r="B23" s="7"/>
      <c r="C23" s="9"/>
      <c r="D23" s="7"/>
      <c r="E23" s="15"/>
      <c r="F23" s="17"/>
      <c r="G23" s="17"/>
      <c r="H23" s="17"/>
      <c r="L23" s="38"/>
      <c r="N23" s="15"/>
      <c r="O23" s="38"/>
      <c r="P23" s="38"/>
      <c r="Q23" s="38"/>
      <c r="T23" s="38"/>
      <c r="V23" s="38"/>
      <c r="AB23" s="38"/>
      <c r="AC23" s="15"/>
      <c r="AH23" s="38"/>
      <c r="AO23" s="53"/>
      <c r="AQ23" s="37"/>
      <c r="AR23" s="38"/>
    </row>
    <row r="24" spans="2:44" ht="13.5" customHeight="1">
      <c r="B24" s="7"/>
      <c r="C24" s="9"/>
      <c r="D24" s="7"/>
      <c r="E24" s="15"/>
      <c r="F24" s="17"/>
      <c r="G24" s="17"/>
      <c r="H24" s="17"/>
      <c r="L24" s="38"/>
      <c r="N24" s="15"/>
      <c r="O24" s="38"/>
      <c r="P24" s="38"/>
      <c r="Q24" s="38"/>
      <c r="T24" s="38"/>
      <c r="V24" s="38"/>
      <c r="AB24" s="38"/>
      <c r="AC24" s="15"/>
      <c r="AH24" s="38"/>
      <c r="AO24" s="53"/>
      <c r="AQ24" s="37"/>
      <c r="AR24" s="38"/>
    </row>
    <row r="25" spans="1:44" ht="13.5" customHeight="1">
      <c r="A25" s="38">
        <v>21</v>
      </c>
      <c r="B25" s="7">
        <f aca="true" t="shared" si="0" ref="B25:B52">SUM(I25:AV25)</f>
        <v>11399</v>
      </c>
      <c r="C25" s="9">
        <f aca="true" t="shared" si="1" ref="C25:C52">COUNT(I25:AV25)</f>
        <v>27</v>
      </c>
      <c r="D25" s="7">
        <f aca="true" t="shared" si="2" ref="D25:D52">IF(COUNT(I25:AV25)&gt;0,LARGE(I25:AV25,1),0)+IF(COUNT(I25:AV25)&gt;1,LARGE(I25:AV25,2),0)+IF(COUNT(I25:AV25)&gt;2,LARGE(I25:AV25,3),0)+IF(COUNT(I25:AV25)&gt;3,LARGE(I25:AV25,4),0)+IF(COUNT(I25:AV25)&gt;4,LARGE(I25:AV25,5),0)+IF(COUNT(I25:AV25)&gt;5,LARGE(I25:AV25,6),0)+IF(COUNT(I25:AV25)&gt;6,LARGE(I25:AV25,7),0)+IF(COUNT(I25:AV25)&gt;7,LARGE(I25:AV25,8),0)+IF(COUNT(I25:AV25)&gt;8,LARGE(I25:AV25,9),0)+IF(COUNT(I25:AV25)&gt;9,LARGE(I25:AV25,10),0)+IF(COUNT(I25:AV25)&gt;10,LARGE(I25:AV25,11),0)+IF(COUNT(I25:AV25)&gt;11,LARGE(I25:AV25,12),0)+IF(COUNT(I25:AV25)&gt;12,LARGE(I25:AV25,13),0)+IF(COUNT(I25:AV25)&gt;13,LARGE(I25:AV25,14),0)+IF(COUNT(I25:AV25)&gt;14,LARGE(I25:AV25,15),0)+IF(COUNT(I25:AV25)&gt;15,LARGE(I25:AV25,16),0)+IF(COUNT(I25:AV25)&gt;16,LARGE(I25:AV25,17),0)+IF(COUNT(I25:AV25)&gt;17,LARGE(I25:AV25,18),0)</f>
        <v>8469</v>
      </c>
      <c r="E25" s="15" t="s">
        <v>204</v>
      </c>
      <c r="F25" s="14" t="s">
        <v>86</v>
      </c>
      <c r="G25" s="14">
        <v>1984</v>
      </c>
      <c r="H25" s="14" t="s">
        <v>197</v>
      </c>
      <c r="J25" s="38">
        <v>343</v>
      </c>
      <c r="O25" s="38">
        <v>348</v>
      </c>
      <c r="Q25" s="38">
        <v>341</v>
      </c>
      <c r="R25" s="1">
        <v>449</v>
      </c>
      <c r="S25" s="1">
        <v>487</v>
      </c>
      <c r="T25" s="1">
        <v>681</v>
      </c>
      <c r="U25" s="1">
        <v>659</v>
      </c>
      <c r="V25" s="1">
        <v>364</v>
      </c>
      <c r="W25" s="38">
        <v>475</v>
      </c>
      <c r="X25" s="1">
        <v>499</v>
      </c>
      <c r="Y25" s="38">
        <v>324</v>
      </c>
      <c r="Z25" s="38">
        <v>440</v>
      </c>
      <c r="AA25" s="1">
        <v>583</v>
      </c>
      <c r="AB25" s="1">
        <v>416</v>
      </c>
      <c r="AC25" s="12">
        <v>472</v>
      </c>
      <c r="AD25" s="38">
        <v>476</v>
      </c>
      <c r="AE25" s="1">
        <v>385</v>
      </c>
      <c r="AF25" s="1">
        <v>510</v>
      </c>
      <c r="AG25" s="1">
        <v>374</v>
      </c>
      <c r="AH25" s="1">
        <v>385</v>
      </c>
      <c r="AI25" s="38"/>
      <c r="AJ25" s="38">
        <v>333</v>
      </c>
      <c r="AK25" s="1">
        <v>435</v>
      </c>
      <c r="AM25" s="38">
        <v>261</v>
      </c>
      <c r="AN25" s="38"/>
      <c r="AO25" s="15">
        <v>379</v>
      </c>
      <c r="AP25" s="1">
        <v>339</v>
      </c>
      <c r="AQ25" s="38">
        <v>340</v>
      </c>
      <c r="AR25" s="38">
        <v>301</v>
      </c>
    </row>
    <row r="26" spans="1:44" ht="13.5" customHeight="1">
      <c r="A26" s="38">
        <v>22</v>
      </c>
      <c r="B26" s="7">
        <f t="shared" si="0"/>
        <v>8387.29</v>
      </c>
      <c r="C26" s="9">
        <f t="shared" si="1"/>
        <v>18</v>
      </c>
      <c r="D26" s="7">
        <f t="shared" si="2"/>
        <v>8387.29</v>
      </c>
      <c r="E26" s="8" t="s">
        <v>198</v>
      </c>
      <c r="F26" s="17" t="s">
        <v>78</v>
      </c>
      <c r="G26" s="17">
        <v>1967</v>
      </c>
      <c r="H26" s="17" t="s">
        <v>11</v>
      </c>
      <c r="N26" s="12">
        <v>258</v>
      </c>
      <c r="O26" s="1">
        <v>325</v>
      </c>
      <c r="Q26" s="1">
        <v>476.29</v>
      </c>
      <c r="T26" s="1">
        <v>670</v>
      </c>
      <c r="U26" s="1">
        <v>617</v>
      </c>
      <c r="X26" s="1">
        <v>332</v>
      </c>
      <c r="AA26" s="1">
        <v>611</v>
      </c>
      <c r="AB26" s="1">
        <v>527</v>
      </c>
      <c r="AC26" s="12">
        <v>555</v>
      </c>
      <c r="AD26" s="1">
        <v>453</v>
      </c>
      <c r="AF26" s="1">
        <v>143</v>
      </c>
      <c r="AH26" s="1">
        <v>192</v>
      </c>
      <c r="AI26" s="37"/>
      <c r="AJ26" s="1">
        <v>432</v>
      </c>
      <c r="AK26" s="1">
        <v>326</v>
      </c>
      <c r="AM26" s="1">
        <v>638</v>
      </c>
      <c r="AO26" s="12">
        <v>741</v>
      </c>
      <c r="AP26" s="38"/>
      <c r="AQ26" s="1">
        <v>442</v>
      </c>
      <c r="AR26" s="1">
        <v>649</v>
      </c>
    </row>
    <row r="27" spans="1:43" ht="13.5" customHeight="1">
      <c r="A27" s="38">
        <v>23</v>
      </c>
      <c r="B27" s="7">
        <f t="shared" si="0"/>
        <v>7951.2</v>
      </c>
      <c r="C27" s="9">
        <f t="shared" si="1"/>
        <v>14</v>
      </c>
      <c r="D27" s="7">
        <f t="shared" si="2"/>
        <v>7951.2</v>
      </c>
      <c r="E27" s="16" t="s">
        <v>77</v>
      </c>
      <c r="F27" s="14" t="s">
        <v>78</v>
      </c>
      <c r="G27" s="14">
        <v>1980</v>
      </c>
      <c r="H27" s="14" t="s">
        <v>30</v>
      </c>
      <c r="I27" s="1">
        <v>628.2</v>
      </c>
      <c r="J27" s="38">
        <v>450</v>
      </c>
      <c r="L27" s="38">
        <v>444</v>
      </c>
      <c r="M27" s="1">
        <v>563</v>
      </c>
      <c r="P27" s="38">
        <v>215</v>
      </c>
      <c r="T27" s="1">
        <v>703</v>
      </c>
      <c r="U27" s="1">
        <v>744</v>
      </c>
      <c r="V27" s="1">
        <v>409</v>
      </c>
      <c r="W27" s="1">
        <v>720</v>
      </c>
      <c r="AA27" s="38"/>
      <c r="AB27" s="1">
        <v>639</v>
      </c>
      <c r="AD27" s="38">
        <v>714</v>
      </c>
      <c r="AM27" s="1">
        <v>744</v>
      </c>
      <c r="AP27" s="1">
        <v>458</v>
      </c>
      <c r="AQ27" s="38">
        <v>520</v>
      </c>
    </row>
    <row r="28" spans="1:43" ht="13.5" customHeight="1">
      <c r="A28" s="38">
        <v>24</v>
      </c>
      <c r="B28" s="7">
        <f t="shared" si="0"/>
        <v>7673.68</v>
      </c>
      <c r="C28" s="9">
        <f t="shared" si="1"/>
        <v>17</v>
      </c>
      <c r="D28" s="7">
        <f t="shared" si="2"/>
        <v>7673.68</v>
      </c>
      <c r="E28" s="50" t="s">
        <v>95</v>
      </c>
      <c r="F28" s="17" t="s">
        <v>137</v>
      </c>
      <c r="G28" s="17">
        <v>1979</v>
      </c>
      <c r="H28" s="17" t="s">
        <v>202</v>
      </c>
      <c r="J28" s="37">
        <v>604</v>
      </c>
      <c r="L28" s="38">
        <v>555</v>
      </c>
      <c r="N28" s="15">
        <v>120</v>
      </c>
      <c r="O28" s="38">
        <v>608.68</v>
      </c>
      <c r="P28" s="38">
        <v>95</v>
      </c>
      <c r="T28" s="38">
        <v>556</v>
      </c>
      <c r="V28" s="38"/>
      <c r="W28" s="38">
        <v>776</v>
      </c>
      <c r="X28" s="38">
        <v>552</v>
      </c>
      <c r="Y28" s="38"/>
      <c r="Z28" s="37">
        <v>400</v>
      </c>
      <c r="AA28" s="38"/>
      <c r="AC28" s="15">
        <v>386</v>
      </c>
      <c r="AD28" s="38">
        <v>606</v>
      </c>
      <c r="AF28" s="38">
        <v>517</v>
      </c>
      <c r="AG28" s="1">
        <v>526</v>
      </c>
      <c r="AH28" s="38">
        <v>68</v>
      </c>
      <c r="AK28" s="1">
        <v>565</v>
      </c>
      <c r="AP28" s="1">
        <v>466</v>
      </c>
      <c r="AQ28" s="37">
        <v>273</v>
      </c>
    </row>
    <row r="29" spans="1:43" ht="13.5" customHeight="1">
      <c r="A29" s="38">
        <v>25</v>
      </c>
      <c r="B29" s="7">
        <f t="shared" si="0"/>
        <v>8529</v>
      </c>
      <c r="C29" s="9">
        <f t="shared" si="1"/>
        <v>22</v>
      </c>
      <c r="D29" s="7">
        <f t="shared" si="2"/>
        <v>7653</v>
      </c>
      <c r="E29" s="8" t="s">
        <v>4</v>
      </c>
      <c r="F29" s="12" t="s">
        <v>97</v>
      </c>
      <c r="G29" s="12">
        <v>1972</v>
      </c>
      <c r="H29" s="12"/>
      <c r="J29" s="1">
        <v>685</v>
      </c>
      <c r="L29" s="1">
        <v>411</v>
      </c>
      <c r="N29" s="12">
        <v>383</v>
      </c>
      <c r="Q29" s="1">
        <v>271</v>
      </c>
      <c r="S29" s="1">
        <v>379</v>
      </c>
      <c r="T29" s="1">
        <v>604</v>
      </c>
      <c r="U29" s="1">
        <v>468</v>
      </c>
      <c r="W29" s="38">
        <v>459</v>
      </c>
      <c r="X29" s="1">
        <v>365</v>
      </c>
      <c r="Z29" s="1">
        <v>500</v>
      </c>
      <c r="AB29" s="37">
        <v>277</v>
      </c>
      <c r="AC29" s="12">
        <v>333</v>
      </c>
      <c r="AD29" s="38">
        <v>152</v>
      </c>
      <c r="AG29" s="1">
        <v>198</v>
      </c>
      <c r="AH29" s="1">
        <v>346</v>
      </c>
      <c r="AJ29" s="1">
        <v>341</v>
      </c>
      <c r="AK29" s="1">
        <v>304</v>
      </c>
      <c r="AL29" s="12">
        <v>381</v>
      </c>
      <c r="AM29" s="1">
        <v>425</v>
      </c>
      <c r="AO29" s="12">
        <v>593</v>
      </c>
      <c r="AP29" s="38">
        <v>255</v>
      </c>
      <c r="AQ29" s="1">
        <v>399</v>
      </c>
    </row>
    <row r="30" spans="1:48" ht="13.5" customHeight="1">
      <c r="A30" s="38">
        <v>26</v>
      </c>
      <c r="B30" s="7">
        <f t="shared" si="0"/>
        <v>7341.360000000001</v>
      </c>
      <c r="C30" s="9">
        <f t="shared" si="1"/>
        <v>10</v>
      </c>
      <c r="D30" s="7">
        <f t="shared" si="2"/>
        <v>7341.360000000001</v>
      </c>
      <c r="E30" s="12" t="s">
        <v>53</v>
      </c>
      <c r="F30" s="12" t="s">
        <v>74</v>
      </c>
      <c r="G30" s="12">
        <v>1960</v>
      </c>
      <c r="H30" s="12" t="s">
        <v>12</v>
      </c>
      <c r="I30" s="1">
        <v>714</v>
      </c>
      <c r="J30" s="38">
        <v>814.36</v>
      </c>
      <c r="M30" s="1">
        <v>777</v>
      </c>
      <c r="S30" s="1">
        <v>784</v>
      </c>
      <c r="AB30" s="37"/>
      <c r="AE30" s="1">
        <v>712</v>
      </c>
      <c r="AH30" s="38">
        <v>727</v>
      </c>
      <c r="AI30" s="38"/>
      <c r="AJ30" s="38">
        <v>867</v>
      </c>
      <c r="AL30" s="15">
        <v>750</v>
      </c>
      <c r="AM30" s="38">
        <v>696</v>
      </c>
      <c r="AN30" s="38"/>
      <c r="AQ30" s="37">
        <v>500</v>
      </c>
      <c r="AV30" s="38"/>
    </row>
    <row r="31" spans="1:42" ht="13.5" customHeight="1">
      <c r="A31" s="38">
        <v>27</v>
      </c>
      <c r="B31" s="7">
        <f t="shared" si="0"/>
        <v>7100</v>
      </c>
      <c r="C31" s="9">
        <f t="shared" si="1"/>
        <v>14</v>
      </c>
      <c r="D31" s="7">
        <f t="shared" si="2"/>
        <v>7100</v>
      </c>
      <c r="E31" s="15" t="s">
        <v>109</v>
      </c>
      <c r="F31" s="12" t="s">
        <v>86</v>
      </c>
      <c r="G31" s="12">
        <v>1965</v>
      </c>
      <c r="H31" s="12" t="s">
        <v>107</v>
      </c>
      <c r="J31" s="1">
        <v>649</v>
      </c>
      <c r="K31" s="1">
        <v>402</v>
      </c>
      <c r="L31" s="38">
        <v>361</v>
      </c>
      <c r="N31" s="12">
        <v>640</v>
      </c>
      <c r="Q31" s="1">
        <v>545</v>
      </c>
      <c r="R31" s="1">
        <v>550</v>
      </c>
      <c r="U31" s="1">
        <v>723</v>
      </c>
      <c r="V31" s="1">
        <v>500</v>
      </c>
      <c r="W31" s="38"/>
      <c r="X31" s="41">
        <v>566</v>
      </c>
      <c r="AB31" s="1">
        <v>583</v>
      </c>
      <c r="AD31" s="38">
        <v>524</v>
      </c>
      <c r="AG31" s="1">
        <v>282</v>
      </c>
      <c r="AK31" s="1">
        <v>370</v>
      </c>
      <c r="AL31" s="12">
        <v>405</v>
      </c>
      <c r="AP31" s="38"/>
    </row>
    <row r="32" spans="1:49" ht="13.5" customHeight="1">
      <c r="A32" s="38">
        <v>28</v>
      </c>
      <c r="B32" s="7">
        <f t="shared" si="0"/>
        <v>6782</v>
      </c>
      <c r="C32" s="9">
        <f t="shared" si="1"/>
        <v>15</v>
      </c>
      <c r="D32" s="7">
        <f t="shared" si="2"/>
        <v>6782</v>
      </c>
      <c r="E32" s="12" t="s">
        <v>206</v>
      </c>
      <c r="F32" s="12" t="s">
        <v>87</v>
      </c>
      <c r="G32" s="12">
        <v>1966</v>
      </c>
      <c r="H32" s="12" t="s">
        <v>165</v>
      </c>
      <c r="J32" s="1">
        <v>721</v>
      </c>
      <c r="L32" s="1">
        <v>565</v>
      </c>
      <c r="O32" s="1">
        <v>550</v>
      </c>
      <c r="P32" s="1">
        <v>500</v>
      </c>
      <c r="Q32" s="1">
        <v>431</v>
      </c>
      <c r="T32" s="38">
        <v>196</v>
      </c>
      <c r="U32" s="1">
        <v>638</v>
      </c>
      <c r="W32" s="1">
        <v>510</v>
      </c>
      <c r="Z32" s="1">
        <v>583</v>
      </c>
      <c r="AH32" s="1">
        <v>327</v>
      </c>
      <c r="AJ32" s="1">
        <v>296</v>
      </c>
      <c r="AK32" s="1">
        <v>152</v>
      </c>
      <c r="AL32" s="12">
        <v>453</v>
      </c>
      <c r="AM32" s="38"/>
      <c r="AN32" s="38"/>
      <c r="AO32" s="12">
        <v>518</v>
      </c>
      <c r="AQ32" s="1">
        <v>342</v>
      </c>
      <c r="AS32" s="38"/>
      <c r="AV32" s="38"/>
      <c r="AW32" s="38"/>
    </row>
    <row r="33" spans="1:48" ht="13.5" customHeight="1">
      <c r="A33" s="38">
        <v>29</v>
      </c>
      <c r="B33" s="7">
        <f t="shared" si="0"/>
        <v>6608</v>
      </c>
      <c r="C33" s="9">
        <f t="shared" si="1"/>
        <v>10</v>
      </c>
      <c r="D33" s="7">
        <f t="shared" si="2"/>
        <v>6608</v>
      </c>
      <c r="E33" s="23" t="s">
        <v>47</v>
      </c>
      <c r="F33" s="12" t="s">
        <v>171</v>
      </c>
      <c r="G33" s="12">
        <v>1979</v>
      </c>
      <c r="H33" s="23" t="s">
        <v>193</v>
      </c>
      <c r="J33" s="37">
        <v>521</v>
      </c>
      <c r="K33" s="1">
        <v>779</v>
      </c>
      <c r="R33" s="1">
        <v>775</v>
      </c>
      <c r="T33" s="1">
        <v>945</v>
      </c>
      <c r="U33" s="1">
        <v>191</v>
      </c>
      <c r="W33" s="1">
        <v>878</v>
      </c>
      <c r="X33" s="1">
        <v>833</v>
      </c>
      <c r="Z33" s="41"/>
      <c r="AA33" s="41"/>
      <c r="AB33" s="37">
        <v>124</v>
      </c>
      <c r="AL33" s="12">
        <v>833</v>
      </c>
      <c r="AP33" s="1">
        <v>729</v>
      </c>
      <c r="AU33" s="39"/>
      <c r="AV33" s="40"/>
    </row>
    <row r="34" spans="1:44" ht="13.5" customHeight="1">
      <c r="A34" s="38">
        <v>30</v>
      </c>
      <c r="B34" s="7">
        <f t="shared" si="0"/>
        <v>6347.399999999999</v>
      </c>
      <c r="C34" s="9">
        <f t="shared" si="1"/>
        <v>14</v>
      </c>
      <c r="D34" s="7">
        <f t="shared" si="2"/>
        <v>6347.399999999999</v>
      </c>
      <c r="E34" s="12" t="s">
        <v>190</v>
      </c>
      <c r="F34" s="12" t="s">
        <v>179</v>
      </c>
      <c r="G34" s="12">
        <v>1966</v>
      </c>
      <c r="H34" s="12" t="s">
        <v>105</v>
      </c>
      <c r="J34" s="37">
        <v>583.399999999999</v>
      </c>
      <c r="K34" s="38">
        <v>260</v>
      </c>
      <c r="M34" s="1">
        <v>612</v>
      </c>
      <c r="Q34" s="38">
        <v>512</v>
      </c>
      <c r="S34" s="38">
        <v>400</v>
      </c>
      <c r="U34" s="38">
        <v>325</v>
      </c>
      <c r="W34" s="38">
        <v>617</v>
      </c>
      <c r="AB34" s="38"/>
      <c r="AD34" s="1">
        <v>576</v>
      </c>
      <c r="AG34" s="1">
        <v>121</v>
      </c>
      <c r="AI34" s="38"/>
      <c r="AJ34" s="1">
        <v>600</v>
      </c>
      <c r="AK34" s="1">
        <v>413</v>
      </c>
      <c r="AL34" s="15">
        <v>300</v>
      </c>
      <c r="AQ34" s="38">
        <v>500</v>
      </c>
      <c r="AR34" s="38">
        <v>528</v>
      </c>
    </row>
    <row r="35" spans="1:49" ht="13.5" customHeight="1">
      <c r="A35" s="38">
        <v>31</v>
      </c>
      <c r="B35" s="7">
        <f t="shared" si="0"/>
        <v>5718</v>
      </c>
      <c r="C35" s="9">
        <f t="shared" si="1"/>
        <v>10</v>
      </c>
      <c r="D35" s="7">
        <f t="shared" si="2"/>
        <v>5718</v>
      </c>
      <c r="E35" s="17" t="s">
        <v>34</v>
      </c>
      <c r="F35" s="17" t="s">
        <v>160</v>
      </c>
      <c r="G35" s="17">
        <v>1970</v>
      </c>
      <c r="H35" s="17" t="s">
        <v>26</v>
      </c>
      <c r="J35" s="1">
        <v>757</v>
      </c>
      <c r="L35" s="1">
        <v>514</v>
      </c>
      <c r="M35" s="1">
        <v>379</v>
      </c>
      <c r="N35" s="12">
        <v>612</v>
      </c>
      <c r="O35" s="1">
        <v>600</v>
      </c>
      <c r="P35" s="1">
        <v>611</v>
      </c>
      <c r="Q35" s="1">
        <v>636</v>
      </c>
      <c r="R35" s="1">
        <v>472</v>
      </c>
      <c r="U35" s="1">
        <v>681</v>
      </c>
      <c r="W35" s="38"/>
      <c r="AB35" s="38"/>
      <c r="AD35" s="38"/>
      <c r="AR35" s="1">
        <v>456</v>
      </c>
      <c r="AU35" s="36"/>
      <c r="AV35" s="38"/>
      <c r="AW35" s="38"/>
    </row>
    <row r="36" spans="1:45" ht="13.5" customHeight="1">
      <c r="A36" s="38">
        <v>32</v>
      </c>
      <c r="B36" s="7">
        <f t="shared" si="0"/>
        <v>5652</v>
      </c>
      <c r="C36" s="9">
        <f t="shared" si="1"/>
        <v>21</v>
      </c>
      <c r="D36" s="7">
        <f t="shared" si="2"/>
        <v>5429</v>
      </c>
      <c r="E36" s="15" t="s">
        <v>36</v>
      </c>
      <c r="F36" s="12" t="s">
        <v>79</v>
      </c>
      <c r="G36" s="12">
        <v>1968</v>
      </c>
      <c r="H36" s="12" t="s">
        <v>35</v>
      </c>
      <c r="J36" s="1">
        <v>451</v>
      </c>
      <c r="K36" s="1">
        <v>77</v>
      </c>
      <c r="L36" s="1">
        <v>206</v>
      </c>
      <c r="N36" s="12">
        <v>309</v>
      </c>
      <c r="O36" s="1">
        <v>375</v>
      </c>
      <c r="Q36" s="1">
        <v>203</v>
      </c>
      <c r="R36" s="1">
        <v>236</v>
      </c>
      <c r="S36" s="1">
        <v>163</v>
      </c>
      <c r="T36" s="1">
        <v>494</v>
      </c>
      <c r="U36" s="1">
        <v>297</v>
      </c>
      <c r="V36" s="38"/>
      <c r="X36" s="1">
        <v>265</v>
      </c>
      <c r="Y36" s="1">
        <v>59</v>
      </c>
      <c r="Z36" s="1">
        <v>388</v>
      </c>
      <c r="AA36" s="1">
        <v>361</v>
      </c>
      <c r="AB36" s="37">
        <v>222</v>
      </c>
      <c r="AD36" s="1">
        <v>286</v>
      </c>
      <c r="AF36" s="1">
        <v>388</v>
      </c>
      <c r="AG36" s="37">
        <v>144</v>
      </c>
      <c r="AH36" s="1">
        <v>173</v>
      </c>
      <c r="AJ36" s="38"/>
      <c r="AK36" s="1">
        <v>87</v>
      </c>
      <c r="AM36" s="1">
        <v>468</v>
      </c>
      <c r="AQ36" s="38"/>
      <c r="AS36" s="38"/>
    </row>
    <row r="37" spans="1:49" ht="13.5" customHeight="1">
      <c r="A37" s="38">
        <v>33</v>
      </c>
      <c r="B37" s="7">
        <f t="shared" si="0"/>
        <v>5309.800000000001</v>
      </c>
      <c r="C37" s="9">
        <f t="shared" si="1"/>
        <v>14</v>
      </c>
      <c r="D37" s="7">
        <f t="shared" si="2"/>
        <v>5309.800000000001</v>
      </c>
      <c r="E37" s="15" t="s">
        <v>55</v>
      </c>
      <c r="F37" s="12" t="s">
        <v>69</v>
      </c>
      <c r="G37" s="12">
        <v>1967</v>
      </c>
      <c r="H37" s="12" t="s">
        <v>22</v>
      </c>
      <c r="J37" s="38">
        <v>428.800000000001</v>
      </c>
      <c r="K37" s="1">
        <v>389</v>
      </c>
      <c r="L37" s="38">
        <v>333</v>
      </c>
      <c r="N37" s="15">
        <v>180</v>
      </c>
      <c r="R37" s="1">
        <v>494</v>
      </c>
      <c r="S37" s="38">
        <v>200</v>
      </c>
      <c r="T37" s="38">
        <v>340</v>
      </c>
      <c r="W37" s="1">
        <v>314</v>
      </c>
      <c r="AB37" s="38">
        <v>249</v>
      </c>
      <c r="AD37" s="38"/>
      <c r="AE37" s="1">
        <v>462</v>
      </c>
      <c r="AH37" s="1">
        <v>519</v>
      </c>
      <c r="AJ37" s="38">
        <v>467</v>
      </c>
      <c r="AK37" s="1">
        <v>500</v>
      </c>
      <c r="AR37" s="38">
        <v>434</v>
      </c>
      <c r="AV37" s="38"/>
      <c r="AW37" s="38"/>
    </row>
    <row r="38" spans="1:49" ht="13.5" customHeight="1">
      <c r="A38" s="38">
        <v>34</v>
      </c>
      <c r="B38" s="7">
        <f t="shared" si="0"/>
        <v>6345</v>
      </c>
      <c r="C38" s="9">
        <f t="shared" si="1"/>
        <v>32</v>
      </c>
      <c r="D38" s="7">
        <f t="shared" si="2"/>
        <v>5090</v>
      </c>
      <c r="E38" s="15" t="s">
        <v>44</v>
      </c>
      <c r="F38" s="12" t="s">
        <v>80</v>
      </c>
      <c r="G38" s="12">
        <v>1967</v>
      </c>
      <c r="H38" s="12" t="s">
        <v>98</v>
      </c>
      <c r="I38" s="1">
        <v>113</v>
      </c>
      <c r="J38" s="1">
        <v>505</v>
      </c>
      <c r="K38" s="1">
        <v>155</v>
      </c>
      <c r="L38" s="1">
        <v>232</v>
      </c>
      <c r="M38" s="1">
        <v>98</v>
      </c>
      <c r="N38" s="12">
        <v>378</v>
      </c>
      <c r="O38" s="1">
        <v>400</v>
      </c>
      <c r="P38" s="1">
        <v>259</v>
      </c>
      <c r="Q38" s="1">
        <v>226</v>
      </c>
      <c r="R38" s="1">
        <v>168</v>
      </c>
      <c r="S38" s="1">
        <v>136</v>
      </c>
      <c r="T38" s="1">
        <v>428</v>
      </c>
      <c r="U38" s="1">
        <v>276</v>
      </c>
      <c r="V38" s="1">
        <v>91</v>
      </c>
      <c r="W38" s="1">
        <v>230</v>
      </c>
      <c r="X38" s="1">
        <v>132</v>
      </c>
      <c r="Y38" s="1">
        <v>236</v>
      </c>
      <c r="Z38" s="38">
        <v>120</v>
      </c>
      <c r="AA38" s="1">
        <v>249</v>
      </c>
      <c r="AB38" s="38">
        <v>41</v>
      </c>
      <c r="AC38" s="12">
        <v>55</v>
      </c>
      <c r="AD38" s="1">
        <v>96</v>
      </c>
      <c r="AF38" s="38">
        <v>157</v>
      </c>
      <c r="AH38" s="1">
        <v>135</v>
      </c>
      <c r="AJ38" s="38">
        <v>100</v>
      </c>
      <c r="AK38" s="1">
        <v>130</v>
      </c>
      <c r="AL38" s="15">
        <v>50</v>
      </c>
      <c r="AM38" s="1">
        <v>148</v>
      </c>
      <c r="AO38" s="12">
        <v>556</v>
      </c>
      <c r="AP38" s="1">
        <v>34</v>
      </c>
      <c r="AQ38" s="1">
        <v>60</v>
      </c>
      <c r="AR38" s="1">
        <v>351</v>
      </c>
      <c r="AV38" s="38"/>
      <c r="AW38" s="38"/>
    </row>
    <row r="39" spans="1:49" ht="13.5" customHeight="1">
      <c r="A39" s="38">
        <v>35</v>
      </c>
      <c r="B39" s="7">
        <f t="shared" si="0"/>
        <v>4926.22</v>
      </c>
      <c r="C39" s="9">
        <f t="shared" si="1"/>
        <v>10</v>
      </c>
      <c r="D39" s="7">
        <f t="shared" si="2"/>
        <v>4926.22</v>
      </c>
      <c r="E39" s="12" t="s">
        <v>177</v>
      </c>
      <c r="F39" s="17" t="s">
        <v>67</v>
      </c>
      <c r="G39" s="17">
        <v>1969</v>
      </c>
      <c r="H39" s="17" t="s">
        <v>174</v>
      </c>
      <c r="K39" s="1">
        <v>662</v>
      </c>
      <c r="Q39" s="1">
        <v>681.22</v>
      </c>
      <c r="T39" s="1">
        <v>780</v>
      </c>
      <c r="U39" s="38">
        <v>244</v>
      </c>
      <c r="V39" s="1">
        <v>227</v>
      </c>
      <c r="AA39" s="1">
        <v>666</v>
      </c>
      <c r="AC39" s="12">
        <v>527</v>
      </c>
      <c r="AD39" s="38"/>
      <c r="AK39" s="1">
        <v>174</v>
      </c>
      <c r="AP39" s="1">
        <v>365</v>
      </c>
      <c r="AQ39" s="1">
        <v>600</v>
      </c>
      <c r="AU39" s="44"/>
      <c r="AV39" s="40"/>
      <c r="AW39" s="38"/>
    </row>
    <row r="40" spans="1:44" ht="13.5" customHeight="1">
      <c r="A40" s="38">
        <v>36</v>
      </c>
      <c r="B40" s="7">
        <f t="shared" si="0"/>
        <v>4543.380000000001</v>
      </c>
      <c r="C40" s="9">
        <f t="shared" si="1"/>
        <v>13</v>
      </c>
      <c r="D40" s="7">
        <f t="shared" si="2"/>
        <v>4543.380000000001</v>
      </c>
      <c r="E40" s="12" t="s">
        <v>144</v>
      </c>
      <c r="F40" s="12" t="s">
        <v>145</v>
      </c>
      <c r="G40" s="12">
        <v>1983</v>
      </c>
      <c r="H40" s="12" t="s">
        <v>146</v>
      </c>
      <c r="J40" s="38">
        <v>407.380000000001</v>
      </c>
      <c r="K40" s="1">
        <v>337</v>
      </c>
      <c r="L40" s="38">
        <v>305</v>
      </c>
      <c r="O40" s="38">
        <v>217</v>
      </c>
      <c r="T40" s="38">
        <v>208</v>
      </c>
      <c r="AE40" s="1">
        <v>365</v>
      </c>
      <c r="AG40" s="1">
        <v>366</v>
      </c>
      <c r="AH40" s="1">
        <v>442</v>
      </c>
      <c r="AJ40" s="38">
        <v>567</v>
      </c>
      <c r="AL40" s="15">
        <v>200</v>
      </c>
      <c r="AP40" s="1">
        <v>390</v>
      </c>
      <c r="AQ40" s="1">
        <v>400</v>
      </c>
      <c r="AR40" s="38">
        <v>339</v>
      </c>
    </row>
    <row r="41" spans="1:49" ht="13.5" customHeight="1">
      <c r="A41" s="38">
        <v>37</v>
      </c>
      <c r="B41" s="7">
        <f t="shared" si="0"/>
        <v>4434</v>
      </c>
      <c r="C41" s="9">
        <f t="shared" si="1"/>
        <v>16</v>
      </c>
      <c r="D41" s="7">
        <f t="shared" si="2"/>
        <v>4434</v>
      </c>
      <c r="E41" s="12" t="s">
        <v>180</v>
      </c>
      <c r="F41" s="12" t="s">
        <v>90</v>
      </c>
      <c r="G41" s="12">
        <v>1974</v>
      </c>
      <c r="H41" s="12" t="s">
        <v>219</v>
      </c>
      <c r="J41" s="1">
        <v>379</v>
      </c>
      <c r="N41" s="12">
        <v>201</v>
      </c>
      <c r="P41" s="1">
        <v>241</v>
      </c>
      <c r="Q41" s="1">
        <v>158</v>
      </c>
      <c r="T41" s="1">
        <v>505</v>
      </c>
      <c r="U41" s="1">
        <v>318</v>
      </c>
      <c r="X41" s="1">
        <v>232</v>
      </c>
      <c r="AB41" s="38">
        <v>124</v>
      </c>
      <c r="AC41" s="12">
        <v>305</v>
      </c>
      <c r="AF41" s="1">
        <v>164</v>
      </c>
      <c r="AG41" s="1">
        <v>137</v>
      </c>
      <c r="AH41" s="1">
        <v>250</v>
      </c>
      <c r="AL41" s="12">
        <v>238</v>
      </c>
      <c r="AM41" s="1">
        <v>382</v>
      </c>
      <c r="AO41" s="12">
        <v>444</v>
      </c>
      <c r="AP41" s="1">
        <v>356</v>
      </c>
      <c r="AS41" s="38"/>
      <c r="AW41" s="38"/>
    </row>
    <row r="42" spans="1:49" ht="13.5" customHeight="1">
      <c r="A42" s="38">
        <v>38</v>
      </c>
      <c r="B42" s="7">
        <f t="shared" si="0"/>
        <v>4348.99</v>
      </c>
      <c r="C42" s="9">
        <f t="shared" si="1"/>
        <v>10</v>
      </c>
      <c r="D42" s="7">
        <f t="shared" si="2"/>
        <v>4348.99</v>
      </c>
      <c r="E42" s="46" t="s">
        <v>126</v>
      </c>
      <c r="F42" s="47" t="s">
        <v>85</v>
      </c>
      <c r="G42" s="47">
        <v>1957</v>
      </c>
      <c r="H42" s="47" t="s">
        <v>226</v>
      </c>
      <c r="I42" s="38">
        <v>638.99</v>
      </c>
      <c r="K42" s="1">
        <v>480</v>
      </c>
      <c r="N42" s="15">
        <v>293</v>
      </c>
      <c r="R42" s="1">
        <v>427</v>
      </c>
      <c r="V42" s="1">
        <v>273</v>
      </c>
      <c r="W42" s="38">
        <v>446</v>
      </c>
      <c r="X42" s="1">
        <v>399</v>
      </c>
      <c r="AA42" s="38"/>
      <c r="AB42" s="38">
        <v>388</v>
      </c>
      <c r="AC42" s="12">
        <v>583</v>
      </c>
      <c r="AR42" s="1">
        <v>421</v>
      </c>
      <c r="AW42" s="38"/>
    </row>
    <row r="43" spans="1:48" ht="13.5" customHeight="1">
      <c r="A43" s="38">
        <v>39</v>
      </c>
      <c r="B43" s="7">
        <f t="shared" si="0"/>
        <v>4076.670000000001</v>
      </c>
      <c r="C43" s="9">
        <f t="shared" si="1"/>
        <v>12</v>
      </c>
      <c r="D43" s="7">
        <f t="shared" si="2"/>
        <v>4076.670000000001</v>
      </c>
      <c r="E43" s="12" t="s">
        <v>175</v>
      </c>
      <c r="F43" s="17" t="s">
        <v>229</v>
      </c>
      <c r="G43" s="17">
        <v>1987</v>
      </c>
      <c r="H43" s="17" t="s">
        <v>174</v>
      </c>
      <c r="K43" s="1">
        <v>220</v>
      </c>
      <c r="L43" s="38">
        <v>83</v>
      </c>
      <c r="Q43" s="1">
        <v>339.670000000001</v>
      </c>
      <c r="T43" s="1">
        <v>648</v>
      </c>
      <c r="U43" s="38">
        <v>55</v>
      </c>
      <c r="AA43" s="1">
        <v>388</v>
      </c>
      <c r="AC43" s="12">
        <v>361</v>
      </c>
      <c r="AF43" s="1">
        <v>592</v>
      </c>
      <c r="AG43" s="1">
        <v>488</v>
      </c>
      <c r="AK43" s="1">
        <v>196</v>
      </c>
      <c r="AP43" s="1">
        <v>178</v>
      </c>
      <c r="AQ43" s="1">
        <v>528</v>
      </c>
      <c r="AU43" s="39"/>
      <c r="AV43" s="40"/>
    </row>
    <row r="44" spans="1:47" ht="13.5" customHeight="1">
      <c r="A44" s="38">
        <v>40</v>
      </c>
      <c r="B44" s="7">
        <f t="shared" si="0"/>
        <v>4044.52</v>
      </c>
      <c r="C44" s="9">
        <f t="shared" si="1"/>
        <v>10</v>
      </c>
      <c r="D44" s="7">
        <f t="shared" si="2"/>
        <v>4044.52</v>
      </c>
      <c r="E44" s="12" t="s">
        <v>151</v>
      </c>
      <c r="F44" s="17" t="s">
        <v>86</v>
      </c>
      <c r="G44" s="17">
        <v>1961</v>
      </c>
      <c r="H44" s="17" t="s">
        <v>133</v>
      </c>
      <c r="Q44" s="1">
        <v>453.52</v>
      </c>
      <c r="U44" s="1">
        <v>489</v>
      </c>
      <c r="V44" s="1">
        <v>318</v>
      </c>
      <c r="Y44" s="1">
        <v>353</v>
      </c>
      <c r="AA44" s="1">
        <v>555</v>
      </c>
      <c r="AB44" s="1">
        <v>333</v>
      </c>
      <c r="AC44" s="12">
        <v>444</v>
      </c>
      <c r="AJ44" s="38">
        <v>387</v>
      </c>
      <c r="AK44" s="1">
        <v>283</v>
      </c>
      <c r="AL44" s="12">
        <v>429</v>
      </c>
      <c r="AS44" s="38"/>
      <c r="AU44" s="36"/>
    </row>
    <row r="45" spans="1:43" ht="13.5" customHeight="1">
      <c r="A45" s="38">
        <v>41</v>
      </c>
      <c r="B45" s="7">
        <f t="shared" si="0"/>
        <v>3695</v>
      </c>
      <c r="C45" s="9">
        <f t="shared" si="1"/>
        <v>16</v>
      </c>
      <c r="D45" s="7">
        <f t="shared" si="2"/>
        <v>3695</v>
      </c>
      <c r="E45" s="22" t="s">
        <v>169</v>
      </c>
      <c r="F45" s="19" t="s">
        <v>131</v>
      </c>
      <c r="G45" s="19">
        <v>1969</v>
      </c>
      <c r="H45" s="19" t="s">
        <v>84</v>
      </c>
      <c r="K45" s="1">
        <v>64</v>
      </c>
      <c r="N45" s="12">
        <v>132</v>
      </c>
      <c r="P45" s="1">
        <v>167</v>
      </c>
      <c r="Q45" s="38">
        <v>122</v>
      </c>
      <c r="T45" s="1">
        <v>560</v>
      </c>
      <c r="U45" s="1">
        <v>255</v>
      </c>
      <c r="W45" s="1">
        <v>300</v>
      </c>
      <c r="X45" s="1">
        <v>198</v>
      </c>
      <c r="Z45" s="1">
        <v>444</v>
      </c>
      <c r="AB45" s="1">
        <v>194</v>
      </c>
      <c r="AC45" s="12">
        <v>249</v>
      </c>
      <c r="AD45" s="1">
        <v>334</v>
      </c>
      <c r="AE45" s="1">
        <v>212</v>
      </c>
      <c r="AK45" s="1">
        <v>109</v>
      </c>
      <c r="AP45" s="1">
        <v>195</v>
      </c>
      <c r="AQ45" s="38">
        <v>160</v>
      </c>
    </row>
    <row r="46" spans="1:48" ht="13.5" customHeight="1">
      <c r="A46" s="38">
        <v>42</v>
      </c>
      <c r="B46" s="7">
        <f t="shared" si="0"/>
        <v>3398.119999999999</v>
      </c>
      <c r="C46" s="9">
        <f t="shared" si="1"/>
        <v>17</v>
      </c>
      <c r="D46" s="7">
        <f t="shared" si="2"/>
        <v>3398.119999999999</v>
      </c>
      <c r="E46" s="15" t="s">
        <v>95</v>
      </c>
      <c r="F46" s="12" t="s">
        <v>94</v>
      </c>
      <c r="G46" s="12">
        <v>1946</v>
      </c>
      <c r="H46" s="12" t="s">
        <v>22</v>
      </c>
      <c r="J46" s="37">
        <v>250.119999999999</v>
      </c>
      <c r="L46" s="38">
        <v>249</v>
      </c>
      <c r="N46" s="15">
        <v>90</v>
      </c>
      <c r="O46" s="38">
        <v>239</v>
      </c>
      <c r="P46" s="38">
        <v>84</v>
      </c>
      <c r="T46" s="38">
        <v>160</v>
      </c>
      <c r="W46" s="38">
        <v>327</v>
      </c>
      <c r="X46" s="38">
        <v>207</v>
      </c>
      <c r="Z46" s="37">
        <v>200</v>
      </c>
      <c r="AC46" s="15">
        <v>257</v>
      </c>
      <c r="AD46" s="38">
        <v>91</v>
      </c>
      <c r="AF46" s="38">
        <v>247</v>
      </c>
      <c r="AG46" s="1">
        <v>228</v>
      </c>
      <c r="AH46" s="38">
        <v>46</v>
      </c>
      <c r="AK46" s="1">
        <v>261</v>
      </c>
      <c r="AP46" s="1">
        <v>280</v>
      </c>
      <c r="AQ46" s="37">
        <v>182</v>
      </c>
      <c r="AV46" s="38"/>
    </row>
    <row r="47" spans="1:44" ht="13.5" customHeight="1">
      <c r="A47" s="38">
        <v>43</v>
      </c>
      <c r="B47" s="7">
        <f t="shared" si="0"/>
        <v>3344.5</v>
      </c>
      <c r="C47" s="9">
        <f t="shared" si="1"/>
        <v>11</v>
      </c>
      <c r="D47" s="7">
        <f t="shared" si="2"/>
        <v>3344.5</v>
      </c>
      <c r="E47" s="12" t="s">
        <v>57</v>
      </c>
      <c r="F47" s="23" t="s">
        <v>75</v>
      </c>
      <c r="G47" s="12">
        <v>1985</v>
      </c>
      <c r="H47" s="8" t="s">
        <v>105</v>
      </c>
      <c r="N47" s="15"/>
      <c r="O47" s="38">
        <v>87</v>
      </c>
      <c r="W47" s="1">
        <v>177.5</v>
      </c>
      <c r="X47" s="1">
        <v>165</v>
      </c>
      <c r="Y47" s="1">
        <v>147</v>
      </c>
      <c r="AD47" s="12">
        <v>357</v>
      </c>
      <c r="AE47" s="1">
        <v>231</v>
      </c>
      <c r="AJ47" s="1">
        <v>228</v>
      </c>
      <c r="AL47" s="1">
        <v>310</v>
      </c>
      <c r="AM47" s="1">
        <v>531</v>
      </c>
      <c r="AP47" s="38"/>
      <c r="AQ47" s="1">
        <v>585</v>
      </c>
      <c r="AR47" s="1">
        <v>526</v>
      </c>
    </row>
    <row r="48" spans="1:48" ht="13.5" customHeight="1">
      <c r="A48" s="38">
        <v>44</v>
      </c>
      <c r="B48" s="7">
        <f t="shared" si="0"/>
        <v>3036</v>
      </c>
      <c r="C48" s="9">
        <f t="shared" si="1"/>
        <v>10</v>
      </c>
      <c r="D48" s="7">
        <f t="shared" si="2"/>
        <v>3036</v>
      </c>
      <c r="E48" s="17" t="s">
        <v>50</v>
      </c>
      <c r="F48" s="17" t="s">
        <v>194</v>
      </c>
      <c r="G48" s="17">
        <v>1970</v>
      </c>
      <c r="H48" s="17" t="s">
        <v>35</v>
      </c>
      <c r="L48" s="1">
        <v>309</v>
      </c>
      <c r="O48" s="1">
        <v>425</v>
      </c>
      <c r="T48" s="1">
        <v>483</v>
      </c>
      <c r="U48" s="1">
        <v>361</v>
      </c>
      <c r="W48" s="1">
        <v>283</v>
      </c>
      <c r="AA48" s="1">
        <v>333</v>
      </c>
      <c r="AB48" s="1">
        <v>166</v>
      </c>
      <c r="AG48" s="1">
        <v>221</v>
      </c>
      <c r="AM48" s="1">
        <v>446</v>
      </c>
      <c r="AP48" s="1">
        <v>9</v>
      </c>
      <c r="AU48" s="36"/>
      <c r="AV48" s="38"/>
    </row>
    <row r="49" spans="1:44" ht="13.5" customHeight="1">
      <c r="A49" s="38">
        <v>45</v>
      </c>
      <c r="B49" s="7">
        <f t="shared" si="0"/>
        <v>2783</v>
      </c>
      <c r="C49" s="9">
        <f t="shared" si="1"/>
        <v>11</v>
      </c>
      <c r="D49" s="7">
        <f t="shared" si="2"/>
        <v>2783</v>
      </c>
      <c r="E49" s="12" t="s">
        <v>117</v>
      </c>
      <c r="F49" s="12" t="s">
        <v>81</v>
      </c>
      <c r="G49" s="12">
        <v>1970</v>
      </c>
      <c r="H49" s="12" t="s">
        <v>118</v>
      </c>
      <c r="I49" s="1">
        <v>28</v>
      </c>
      <c r="J49" s="1">
        <v>415</v>
      </c>
      <c r="T49" s="1">
        <v>351</v>
      </c>
      <c r="U49" s="1">
        <v>233</v>
      </c>
      <c r="W49" s="1">
        <v>353</v>
      </c>
      <c r="AD49" s="1">
        <v>167</v>
      </c>
      <c r="AF49" s="1">
        <v>245</v>
      </c>
      <c r="AJ49" s="1">
        <v>250</v>
      </c>
      <c r="AL49" s="12">
        <v>191</v>
      </c>
      <c r="AP49" s="1">
        <v>111</v>
      </c>
      <c r="AR49" s="1">
        <v>439</v>
      </c>
    </row>
    <row r="50" spans="1:48" ht="13.5" customHeight="1">
      <c r="A50" s="38">
        <v>46</v>
      </c>
      <c r="B50" s="7">
        <f t="shared" si="0"/>
        <v>1659.800000000001</v>
      </c>
      <c r="C50" s="9">
        <f t="shared" si="1"/>
        <v>11</v>
      </c>
      <c r="D50" s="7">
        <f t="shared" si="2"/>
        <v>1659.800000000001</v>
      </c>
      <c r="E50" s="12" t="s">
        <v>88</v>
      </c>
      <c r="F50" s="17" t="s">
        <v>230</v>
      </c>
      <c r="G50" s="17">
        <v>1969</v>
      </c>
      <c r="H50" s="17" t="s">
        <v>231</v>
      </c>
      <c r="Q50" s="38">
        <v>72.800000000001</v>
      </c>
      <c r="W50" s="38">
        <v>195</v>
      </c>
      <c r="X50" s="38">
        <v>103</v>
      </c>
      <c r="Y50" s="1">
        <v>89</v>
      </c>
      <c r="Z50" s="1">
        <v>305</v>
      </c>
      <c r="AA50" s="1">
        <v>166</v>
      </c>
      <c r="AC50" s="15">
        <v>63</v>
      </c>
      <c r="AK50" s="1">
        <v>43</v>
      </c>
      <c r="AL50" s="12">
        <v>167</v>
      </c>
      <c r="AM50" s="1">
        <v>318</v>
      </c>
      <c r="AO50" s="15">
        <v>138</v>
      </c>
      <c r="AV50" s="38"/>
    </row>
    <row r="51" spans="1:49" ht="13.5" customHeight="1">
      <c r="A51" s="38">
        <v>47</v>
      </c>
      <c r="B51" s="7">
        <f t="shared" si="0"/>
        <v>968.7</v>
      </c>
      <c r="C51" s="9">
        <f t="shared" si="1"/>
        <v>17</v>
      </c>
      <c r="D51" s="7">
        <f t="shared" si="2"/>
        <v>968.7</v>
      </c>
      <c r="E51" s="17" t="s">
        <v>115</v>
      </c>
      <c r="F51" s="17" t="s">
        <v>168</v>
      </c>
      <c r="G51" s="17">
        <v>1992</v>
      </c>
      <c r="H51" s="17" t="s">
        <v>116</v>
      </c>
      <c r="I51" s="38">
        <v>28</v>
      </c>
      <c r="J51" s="38">
        <v>22</v>
      </c>
      <c r="K51" s="1">
        <v>25</v>
      </c>
      <c r="O51" s="38">
        <v>21.7</v>
      </c>
      <c r="Q51" s="38">
        <v>24</v>
      </c>
      <c r="S51" s="1">
        <v>82</v>
      </c>
      <c r="T51" s="38">
        <v>28</v>
      </c>
      <c r="V51" s="38">
        <v>53</v>
      </c>
      <c r="X51" s="38">
        <v>69</v>
      </c>
      <c r="Y51" s="1">
        <v>30</v>
      </c>
      <c r="Z51" s="1">
        <v>194</v>
      </c>
      <c r="AD51" s="12"/>
      <c r="AH51" s="1">
        <v>77</v>
      </c>
      <c r="AJ51" s="38">
        <v>67</v>
      </c>
      <c r="AL51" s="12">
        <v>119</v>
      </c>
      <c r="AO51" s="15">
        <v>34</v>
      </c>
      <c r="AQ51" s="38">
        <v>58</v>
      </c>
      <c r="AR51" s="38">
        <v>37</v>
      </c>
      <c r="AW51" s="38"/>
    </row>
    <row r="52" spans="1:48" ht="13.5" customHeight="1">
      <c r="A52" s="38">
        <v>48</v>
      </c>
      <c r="B52" s="7">
        <f t="shared" si="0"/>
        <v>662</v>
      </c>
      <c r="C52" s="9">
        <f t="shared" si="1"/>
        <v>10</v>
      </c>
      <c r="D52" s="7">
        <f t="shared" si="2"/>
        <v>662</v>
      </c>
      <c r="E52" s="23" t="s">
        <v>153</v>
      </c>
      <c r="F52" s="23" t="s">
        <v>154</v>
      </c>
      <c r="G52" s="12">
        <v>1946</v>
      </c>
      <c r="H52" s="23" t="s">
        <v>196</v>
      </c>
      <c r="J52" s="1">
        <v>36</v>
      </c>
      <c r="L52" s="38">
        <v>55</v>
      </c>
      <c r="Q52" s="1">
        <v>89</v>
      </c>
      <c r="X52" s="38">
        <v>34</v>
      </c>
      <c r="Z52" s="1">
        <v>110</v>
      </c>
      <c r="AA52" s="1">
        <v>83</v>
      </c>
      <c r="AB52" s="1">
        <v>83</v>
      </c>
      <c r="AG52" s="1">
        <v>76</v>
      </c>
      <c r="AJ52" s="1">
        <v>68</v>
      </c>
      <c r="AQ52" s="1">
        <v>28</v>
      </c>
      <c r="AU52" s="39"/>
      <c r="AV52" s="40"/>
    </row>
    <row r="53" spans="2:48" ht="13.5" customHeight="1">
      <c r="B53" s="7"/>
      <c r="C53" s="9"/>
      <c r="D53" s="7"/>
      <c r="E53" s="23"/>
      <c r="F53" s="23"/>
      <c r="G53" s="12"/>
      <c r="H53" s="23"/>
      <c r="L53" s="38"/>
      <c r="X53" s="38"/>
      <c r="AU53" s="39"/>
      <c r="AV53" s="40"/>
    </row>
    <row r="54" spans="2:48" ht="13.5" customHeight="1">
      <c r="B54" s="7"/>
      <c r="C54" s="9"/>
      <c r="D54" s="7"/>
      <c r="E54" s="23"/>
      <c r="F54" s="23"/>
      <c r="G54" s="12"/>
      <c r="H54" s="23"/>
      <c r="L54" s="38"/>
      <c r="X54" s="38"/>
      <c r="AU54" s="39"/>
      <c r="AV54" s="40"/>
    </row>
    <row r="55" spans="2:48" ht="13.5" customHeight="1">
      <c r="B55" s="7"/>
      <c r="C55" s="9"/>
      <c r="D55" s="7"/>
      <c r="E55" s="23"/>
      <c r="F55" s="23"/>
      <c r="G55" s="12"/>
      <c r="H55" s="23"/>
      <c r="L55" s="38"/>
      <c r="X55" s="38"/>
      <c r="AU55" s="39"/>
      <c r="AV55" s="40"/>
    </row>
    <row r="56" spans="2:45" ht="13.5" customHeight="1">
      <c r="B56" s="7">
        <f aca="true" t="shared" si="3" ref="B56:B64">SUM(I56:AV56)</f>
        <v>7983.1</v>
      </c>
      <c r="C56" s="9">
        <f aca="true" t="shared" si="4" ref="C56:C64">COUNT(I56:AV56)</f>
        <v>9</v>
      </c>
      <c r="D56" s="7">
        <f aca="true" t="shared" si="5" ref="D56:D64">IF(COUNT(I56:AV56)&gt;0,LARGE(I56:AV56,1),0)+IF(COUNT(I56:AV56)&gt;1,LARGE(I56:AV56,2),0)+IF(COUNT(I56:AV56)&gt;2,LARGE(I56:AV56,3),0)+IF(COUNT(I56:AV56)&gt;3,LARGE(I56:AV56,4),0)+IF(COUNT(I56:AV56)&gt;4,LARGE(I56:AV56,5),0)+IF(COUNT(I56:AV56)&gt;5,LARGE(I56:AV56,6),0)+IF(COUNT(I56:AV56)&gt;6,LARGE(I56:AV56,7),0)+IF(COUNT(I56:AV56)&gt;7,LARGE(I56:AV56,8),0)+IF(COUNT(I56:AV56)&gt;8,LARGE(I56:AV56,9),0)+IF(COUNT(I56:AV56)&gt;9,LARGE(I56:AV56,10),0)+IF(COUNT(I56:AV56)&gt;10,LARGE(I56:AV56,11),0)+IF(COUNT(I56:AV56)&gt;11,LARGE(I56:AV56,12),0)+IF(COUNT(I56:AV56)&gt;12,LARGE(I56:AV56,13),0)+IF(COUNT(I56:AV56)&gt;13,LARGE(I56:AV56,14),0)+IF(COUNT(I56:AV56)&gt;14,LARGE(I56:AV56,15),0)+IF(COUNT(I56:AV56)&gt;15,LARGE(I56:AV56,16),0)+IF(COUNT(I56:AV56)&gt;16,LARGE(I56:AV56,17),0)+IF(COUNT(I56:AV56)&gt;17,LARGE(I56:AV56,18),0)</f>
        <v>7983.1</v>
      </c>
      <c r="E56" s="26" t="s">
        <v>188</v>
      </c>
      <c r="F56" s="26" t="s">
        <v>157</v>
      </c>
      <c r="G56" s="25" t="s">
        <v>189</v>
      </c>
      <c r="H56" s="26" t="s">
        <v>225</v>
      </c>
      <c r="J56" s="1">
        <v>973</v>
      </c>
      <c r="P56" s="38">
        <v>771.1</v>
      </c>
      <c r="Q56" s="1">
        <v>658</v>
      </c>
      <c r="V56" s="1">
        <v>864</v>
      </c>
      <c r="AB56" s="38"/>
      <c r="AH56" s="38"/>
      <c r="AJ56" s="1">
        <v>955</v>
      </c>
      <c r="AK56" s="1">
        <v>891</v>
      </c>
      <c r="AO56" s="15">
        <v>966</v>
      </c>
      <c r="AP56" s="38">
        <v>958</v>
      </c>
      <c r="AR56" s="1">
        <v>947</v>
      </c>
      <c r="AS56" s="38"/>
    </row>
    <row r="57" spans="2:47" ht="13.5" customHeight="1">
      <c r="B57" s="7">
        <f t="shared" si="3"/>
        <v>7701.18</v>
      </c>
      <c r="C57" s="9">
        <f t="shared" si="4"/>
        <v>9</v>
      </c>
      <c r="D57" s="7">
        <f t="shared" si="5"/>
        <v>7701.18</v>
      </c>
      <c r="E57" s="12" t="s">
        <v>142</v>
      </c>
      <c r="F57" s="12" t="s">
        <v>64</v>
      </c>
      <c r="G57" s="12">
        <v>1967</v>
      </c>
      <c r="H57" s="12" t="s">
        <v>31</v>
      </c>
      <c r="J57" s="38">
        <v>907.18</v>
      </c>
      <c r="L57" s="38">
        <v>805</v>
      </c>
      <c r="O57" s="38">
        <v>848</v>
      </c>
      <c r="R57" s="1">
        <v>910</v>
      </c>
      <c r="Z57" s="38">
        <v>920</v>
      </c>
      <c r="AB57" s="38"/>
      <c r="AE57" s="1">
        <v>827</v>
      </c>
      <c r="AG57" s="1">
        <v>801</v>
      </c>
      <c r="AM57" s="38"/>
      <c r="AN57" s="38"/>
      <c r="AO57" s="15">
        <v>759</v>
      </c>
      <c r="AR57" s="38">
        <v>924</v>
      </c>
      <c r="AU57" s="36"/>
    </row>
    <row r="58" spans="2:48" ht="13.5" customHeight="1">
      <c r="B58" s="7">
        <f t="shared" si="3"/>
        <v>1170</v>
      </c>
      <c r="C58" s="9">
        <f t="shared" si="4"/>
        <v>9</v>
      </c>
      <c r="D58" s="7">
        <f t="shared" si="5"/>
        <v>1170</v>
      </c>
      <c r="E58" s="23" t="s">
        <v>70</v>
      </c>
      <c r="F58" s="12" t="s">
        <v>113</v>
      </c>
      <c r="G58" s="12">
        <v>1954</v>
      </c>
      <c r="H58" s="23" t="s">
        <v>22</v>
      </c>
      <c r="I58" s="38">
        <v>111</v>
      </c>
      <c r="J58" s="37">
        <v>42</v>
      </c>
      <c r="K58" s="38">
        <v>120</v>
      </c>
      <c r="P58" s="38">
        <v>52</v>
      </c>
      <c r="R58" s="1">
        <v>281</v>
      </c>
      <c r="S58" s="38">
        <v>40</v>
      </c>
      <c r="AD58" s="12"/>
      <c r="AL58" s="1"/>
      <c r="AM58" s="38">
        <v>174</v>
      </c>
      <c r="AN58" s="38"/>
      <c r="AQ58" s="38">
        <v>200</v>
      </c>
      <c r="AR58" s="38">
        <v>150</v>
      </c>
      <c r="AV58" s="38"/>
    </row>
    <row r="59" spans="2:48" ht="13.5" customHeight="1">
      <c r="B59" s="7">
        <f t="shared" si="3"/>
        <v>300</v>
      </c>
      <c r="C59" s="9">
        <f t="shared" si="4"/>
        <v>9</v>
      </c>
      <c r="D59" s="7">
        <f t="shared" si="5"/>
        <v>300</v>
      </c>
      <c r="E59" s="19" t="s">
        <v>215</v>
      </c>
      <c r="F59" s="19" t="s">
        <v>161</v>
      </c>
      <c r="G59" s="19">
        <v>1968</v>
      </c>
      <c r="H59" s="19" t="s">
        <v>22</v>
      </c>
      <c r="J59" s="1">
        <v>10</v>
      </c>
      <c r="L59" s="1">
        <v>27</v>
      </c>
      <c r="Q59" s="1">
        <v>21</v>
      </c>
      <c r="T59" s="1">
        <v>21</v>
      </c>
      <c r="U59" s="1">
        <v>42</v>
      </c>
      <c r="W59" s="1">
        <v>38</v>
      </c>
      <c r="X59" s="1">
        <v>31</v>
      </c>
      <c r="Z59" s="1">
        <v>55</v>
      </c>
      <c r="AA59" s="1">
        <v>55</v>
      </c>
      <c r="AD59" s="12"/>
      <c r="AL59" s="1"/>
      <c r="AV59" s="38"/>
    </row>
    <row r="60" spans="2:49" ht="13.5" customHeight="1">
      <c r="B60" s="7">
        <f t="shared" si="3"/>
        <v>6938</v>
      </c>
      <c r="C60" s="9">
        <f t="shared" si="4"/>
        <v>8</v>
      </c>
      <c r="D60" s="7">
        <f t="shared" si="5"/>
        <v>6938</v>
      </c>
      <c r="E60" s="19" t="s">
        <v>200</v>
      </c>
      <c r="F60" s="21" t="s">
        <v>192</v>
      </c>
      <c r="G60" s="19">
        <v>1968</v>
      </c>
      <c r="H60" s="19" t="s">
        <v>182</v>
      </c>
      <c r="K60" s="1">
        <v>909</v>
      </c>
      <c r="N60" s="15">
        <v>767</v>
      </c>
      <c r="P60" s="38">
        <v>738</v>
      </c>
      <c r="R60" s="1">
        <v>921</v>
      </c>
      <c r="T60" s="38">
        <v>940</v>
      </c>
      <c r="U60" s="38">
        <v>784</v>
      </c>
      <c r="V60" s="38">
        <v>1000</v>
      </c>
      <c r="W60" s="38"/>
      <c r="AD60" s="38">
        <v>879</v>
      </c>
      <c r="AI60" s="36"/>
      <c r="AJ60" s="41"/>
      <c r="AK60" s="41"/>
      <c r="AP60" s="38"/>
      <c r="AV60" s="38"/>
      <c r="AW60" s="38"/>
    </row>
    <row r="61" spans="2:42" ht="13.5" customHeight="1">
      <c r="B61" s="7">
        <f t="shared" si="3"/>
        <v>6676.2</v>
      </c>
      <c r="C61" s="9">
        <f t="shared" si="4"/>
        <v>8</v>
      </c>
      <c r="D61" s="7">
        <f t="shared" si="5"/>
        <v>6676.2</v>
      </c>
      <c r="E61" s="12" t="s">
        <v>181</v>
      </c>
      <c r="F61" s="17" t="s">
        <v>159</v>
      </c>
      <c r="G61" s="17">
        <v>1988</v>
      </c>
      <c r="H61" s="17" t="s">
        <v>33</v>
      </c>
      <c r="Q61" s="38">
        <v>829.2</v>
      </c>
      <c r="U61" s="38">
        <v>622</v>
      </c>
      <c r="V61" s="38">
        <v>790</v>
      </c>
      <c r="X61" s="38">
        <v>862</v>
      </c>
      <c r="Y61" s="1">
        <v>882</v>
      </c>
      <c r="Z61" s="37">
        <v>1000</v>
      </c>
      <c r="AB61" s="37">
        <v>750</v>
      </c>
      <c r="AD61" s="41"/>
      <c r="AP61" s="1">
        <v>941</v>
      </c>
    </row>
    <row r="62" spans="2:48" ht="13.5" customHeight="1">
      <c r="B62" s="7">
        <f t="shared" si="3"/>
        <v>4879.689999999998</v>
      </c>
      <c r="C62" s="9">
        <f t="shared" si="4"/>
        <v>8</v>
      </c>
      <c r="D62" s="7">
        <f t="shared" si="5"/>
        <v>4879.689999999998</v>
      </c>
      <c r="E62" s="8" t="s">
        <v>56</v>
      </c>
      <c r="F62" s="8" t="s">
        <v>147</v>
      </c>
      <c r="G62" s="11">
        <v>25569</v>
      </c>
      <c r="H62" s="11" t="s">
        <v>133</v>
      </c>
      <c r="N62" s="12">
        <v>651.689999999998</v>
      </c>
      <c r="W62" s="38">
        <v>749</v>
      </c>
      <c r="X62" s="38">
        <v>586</v>
      </c>
      <c r="Y62" s="1">
        <v>588</v>
      </c>
      <c r="Z62" s="38">
        <v>600</v>
      </c>
      <c r="AA62" s="1">
        <v>639</v>
      </c>
      <c r="AB62" s="1">
        <v>611</v>
      </c>
      <c r="AD62" s="38">
        <v>455</v>
      </c>
      <c r="AQ62" s="38"/>
      <c r="AV62" s="38"/>
    </row>
    <row r="63" spans="2:49" ht="13.5" customHeight="1">
      <c r="B63" s="7">
        <f t="shared" si="3"/>
        <v>1679.600000000002</v>
      </c>
      <c r="C63" s="9">
        <f t="shared" si="4"/>
        <v>8</v>
      </c>
      <c r="D63" s="7">
        <f t="shared" si="5"/>
        <v>1679.600000000002</v>
      </c>
      <c r="E63" s="17" t="s">
        <v>138</v>
      </c>
      <c r="F63" s="12" t="s">
        <v>173</v>
      </c>
      <c r="G63" s="17">
        <v>1987</v>
      </c>
      <c r="H63" s="17" t="s">
        <v>22</v>
      </c>
      <c r="O63" s="38">
        <v>522</v>
      </c>
      <c r="AA63" s="1">
        <v>138</v>
      </c>
      <c r="AC63" s="12">
        <v>82.600000000002</v>
      </c>
      <c r="AD63" s="12">
        <v>143</v>
      </c>
      <c r="AF63" s="1">
        <v>347</v>
      </c>
      <c r="AG63" s="1">
        <v>7</v>
      </c>
      <c r="AH63" s="1">
        <v>154</v>
      </c>
      <c r="AL63" s="1">
        <v>286</v>
      </c>
      <c r="AU63" s="36"/>
      <c r="AV63" s="38"/>
      <c r="AW63" s="38"/>
    </row>
    <row r="64" spans="2:49" ht="13.5" customHeight="1">
      <c r="B64" s="7">
        <f t="shared" si="3"/>
        <v>226</v>
      </c>
      <c r="C64" s="9">
        <f t="shared" si="4"/>
        <v>8</v>
      </c>
      <c r="D64" s="7">
        <f t="shared" si="5"/>
        <v>226</v>
      </c>
      <c r="E64" s="23" t="s">
        <v>199</v>
      </c>
      <c r="F64" s="23" t="s">
        <v>166</v>
      </c>
      <c r="G64" s="12">
        <v>1966</v>
      </c>
      <c r="H64" s="23" t="s">
        <v>143</v>
      </c>
      <c r="L64" s="1">
        <v>53</v>
      </c>
      <c r="O64" s="1">
        <v>25</v>
      </c>
      <c r="Q64" s="1">
        <v>44</v>
      </c>
      <c r="T64" s="1">
        <v>10</v>
      </c>
      <c r="U64" s="1">
        <v>20</v>
      </c>
      <c r="W64" s="1">
        <v>20</v>
      </c>
      <c r="Z64" s="1">
        <v>27</v>
      </c>
      <c r="AA64" s="1">
        <v>27</v>
      </c>
      <c r="AD64" s="12"/>
      <c r="AL64" s="1"/>
      <c r="AW64" s="38"/>
    </row>
    <row r="192" spans="2:43" ht="13.5" customHeight="1">
      <c r="B192" s="7"/>
      <c r="C192" s="9"/>
      <c r="D192" s="7"/>
      <c r="E192" s="56"/>
      <c r="F192" s="56"/>
      <c r="G192" s="56"/>
      <c r="H192" s="56"/>
      <c r="AQ192" s="37"/>
    </row>
    <row r="193" spans="2:8" ht="13.5" customHeight="1">
      <c r="B193" s="7"/>
      <c r="C193" s="9"/>
      <c r="D193" s="7"/>
      <c r="E193" s="23"/>
      <c r="F193" s="23"/>
      <c r="G193" s="12"/>
      <c r="H193" s="23"/>
    </row>
    <row r="194" spans="2:44" ht="13.5" customHeight="1">
      <c r="B194" s="7"/>
      <c r="C194" s="9"/>
      <c r="D194" s="7"/>
      <c r="E194" s="23"/>
      <c r="F194" s="12"/>
      <c r="G194" s="23"/>
      <c r="H194" s="23"/>
      <c r="AR194" s="38"/>
    </row>
    <row r="195" spans="2:44" ht="13.5" customHeight="1">
      <c r="B195" s="7"/>
      <c r="C195" s="9"/>
      <c r="D195" s="7"/>
      <c r="E195" s="23"/>
      <c r="F195" s="12"/>
      <c r="G195" s="23"/>
      <c r="H195" s="23"/>
      <c r="AR195" s="38"/>
    </row>
    <row r="196" spans="2:43" ht="13.5" customHeight="1">
      <c r="B196" s="7"/>
      <c r="C196" s="9"/>
      <c r="D196" s="7"/>
      <c r="E196" s="56"/>
      <c r="F196" s="56"/>
      <c r="G196" s="56"/>
      <c r="H196" s="56"/>
      <c r="AQ196" s="37"/>
    </row>
    <row r="197" spans="2:43" ht="13.5" customHeight="1">
      <c r="B197" s="7"/>
      <c r="C197" s="9"/>
      <c r="D197" s="7"/>
      <c r="E197" s="56"/>
      <c r="F197" s="56"/>
      <c r="G197" s="56"/>
      <c r="H197" s="56"/>
      <c r="AQ197" s="37"/>
    </row>
    <row r="198" spans="2:8" ht="13.5" customHeight="1">
      <c r="B198" s="7"/>
      <c r="C198" s="9"/>
      <c r="D198" s="7"/>
      <c r="E198" s="58"/>
      <c r="F198" s="58"/>
      <c r="G198" s="58"/>
      <c r="H198" s="58"/>
    </row>
    <row r="199" spans="2:8" ht="13.5" customHeight="1">
      <c r="B199" s="7"/>
      <c r="C199" s="9"/>
      <c r="D199" s="7"/>
      <c r="E199" s="58"/>
      <c r="F199" s="58"/>
      <c r="G199" s="58"/>
      <c r="H199" s="58"/>
    </row>
    <row r="200" spans="2:8" ht="13.5" customHeight="1">
      <c r="B200" s="7"/>
      <c r="C200" s="9"/>
      <c r="D200" s="7"/>
      <c r="E200" s="58"/>
      <c r="F200" s="58"/>
      <c r="G200" s="58"/>
      <c r="H200" s="58"/>
    </row>
    <row r="201" spans="2:8" ht="13.5" customHeight="1">
      <c r="B201" s="7"/>
      <c r="C201" s="9"/>
      <c r="D201" s="7"/>
      <c r="E201" s="23"/>
      <c r="F201" s="23"/>
      <c r="G201" s="12"/>
      <c r="H201" s="23"/>
    </row>
    <row r="202" spans="2:8" ht="13.5" customHeight="1">
      <c r="B202" s="7"/>
      <c r="C202" s="9"/>
      <c r="D202" s="7"/>
      <c r="E202" s="58"/>
      <c r="F202" s="58"/>
      <c r="G202" s="58"/>
      <c r="H202" s="58"/>
    </row>
    <row r="203" spans="2:8" ht="13.5" customHeight="1">
      <c r="B203" s="7"/>
      <c r="C203" s="9"/>
      <c r="D203" s="7"/>
      <c r="E203" s="58"/>
      <c r="F203" s="58"/>
      <c r="G203" s="58"/>
      <c r="H203" s="58"/>
    </row>
    <row r="204" spans="2:8" ht="13.5" customHeight="1">
      <c r="B204" s="7"/>
      <c r="C204" s="9"/>
      <c r="D204" s="7"/>
      <c r="E204" s="58"/>
      <c r="F204" s="58"/>
      <c r="G204" s="58"/>
      <c r="H204" s="58"/>
    </row>
    <row r="205" spans="2:8" ht="13.5" customHeight="1">
      <c r="B205" s="7"/>
      <c r="C205" s="9"/>
      <c r="D205" s="7"/>
      <c r="E205" s="58"/>
      <c r="F205" s="58"/>
      <c r="G205" s="58"/>
      <c r="H205" s="58"/>
    </row>
    <row r="206" spans="2:44" ht="13.5" customHeight="1">
      <c r="B206" s="7"/>
      <c r="C206" s="9"/>
      <c r="D206" s="7"/>
      <c r="E206" s="23"/>
      <c r="F206" s="12"/>
      <c r="G206" s="23"/>
      <c r="H206" s="23"/>
      <c r="AR206" s="38"/>
    </row>
    <row r="207" spans="2:8" ht="13.5" customHeight="1">
      <c r="B207" s="7"/>
      <c r="C207" s="9"/>
      <c r="D207" s="7"/>
      <c r="E207" s="58"/>
      <c r="F207" s="58"/>
      <c r="G207" s="58"/>
      <c r="H207" s="58"/>
    </row>
    <row r="208" spans="2:8" ht="13.5" customHeight="1">
      <c r="B208" s="7"/>
      <c r="C208" s="9"/>
      <c r="D208" s="7"/>
      <c r="E208" s="23"/>
      <c r="F208" s="23"/>
      <c r="G208" s="12"/>
      <c r="H208" s="23"/>
    </row>
    <row r="209" spans="2:8" ht="13.5" customHeight="1">
      <c r="B209" s="7"/>
      <c r="C209" s="9"/>
      <c r="D209" s="7"/>
      <c r="E209" s="23"/>
      <c r="F209" s="23"/>
      <c r="G209" s="12"/>
      <c r="H209" s="23"/>
    </row>
    <row r="210" spans="2:8" ht="13.5" customHeight="1">
      <c r="B210" s="7"/>
      <c r="C210" s="9"/>
      <c r="D210" s="7"/>
      <c r="E210" s="58"/>
      <c r="F210" s="58"/>
      <c r="G210" s="58"/>
      <c r="H210" s="58"/>
    </row>
    <row r="211" spans="2:8" ht="13.5" customHeight="1">
      <c r="B211" s="7"/>
      <c r="C211" s="9"/>
      <c r="D211" s="7"/>
      <c r="E211" s="58"/>
      <c r="F211" s="58"/>
      <c r="G211" s="58"/>
      <c r="H211" s="58"/>
    </row>
    <row r="212" spans="2:8" ht="13.5" customHeight="1">
      <c r="B212" s="7"/>
      <c r="C212" s="9"/>
      <c r="D212" s="7"/>
      <c r="E212" s="58"/>
      <c r="F212" s="58"/>
      <c r="G212" s="58"/>
      <c r="H212" s="58"/>
    </row>
    <row r="213" spans="2:44" ht="13.5" customHeight="1">
      <c r="B213" s="7"/>
      <c r="C213" s="9"/>
      <c r="D213" s="7"/>
      <c r="E213" s="23"/>
      <c r="F213" s="12"/>
      <c r="G213" s="23"/>
      <c r="H213" s="23"/>
      <c r="AR213" s="38"/>
    </row>
    <row r="214" spans="2:8" ht="13.5" customHeight="1">
      <c r="B214" s="7"/>
      <c r="C214" s="9"/>
      <c r="D214" s="7"/>
      <c r="E214" s="58"/>
      <c r="F214" s="58"/>
      <c r="G214" s="58"/>
      <c r="H214" s="58"/>
    </row>
    <row r="215" spans="2:44" ht="13.5" customHeight="1">
      <c r="B215" s="7"/>
      <c r="C215" s="9"/>
      <c r="D215" s="7"/>
      <c r="E215" s="23"/>
      <c r="F215" s="12"/>
      <c r="G215" s="23"/>
      <c r="H215" s="23"/>
      <c r="AR215" s="38"/>
    </row>
    <row r="216" spans="2:8" ht="13.5" customHeight="1">
      <c r="B216" s="7"/>
      <c r="C216" s="9"/>
      <c r="D216" s="7"/>
      <c r="E216" s="23"/>
      <c r="F216" s="23"/>
      <c r="G216" s="12"/>
      <c r="H216" s="23"/>
    </row>
    <row r="217" spans="2:8" ht="13.5" customHeight="1">
      <c r="B217" s="7"/>
      <c r="C217" s="9"/>
      <c r="D217" s="7"/>
      <c r="E217" s="58"/>
      <c r="F217" s="58"/>
      <c r="G217" s="58"/>
      <c r="H217" s="58"/>
    </row>
    <row r="218" spans="2:8" ht="13.5" customHeight="1">
      <c r="B218" s="7"/>
      <c r="C218" s="9"/>
      <c r="D218" s="7"/>
      <c r="E218" s="58"/>
      <c r="F218" s="58"/>
      <c r="G218" s="58"/>
      <c r="H218" s="58"/>
    </row>
    <row r="219" spans="2:8" ht="13.5" customHeight="1">
      <c r="B219" s="7"/>
      <c r="C219" s="9"/>
      <c r="D219" s="7"/>
      <c r="E219" s="23"/>
      <c r="F219" s="23"/>
      <c r="G219" s="12"/>
      <c r="H219" s="23"/>
    </row>
    <row r="220" spans="2:8" ht="13.5" customHeight="1">
      <c r="B220" s="7"/>
      <c r="C220" s="9"/>
      <c r="D220" s="7"/>
      <c r="E220" s="58"/>
      <c r="F220" s="58"/>
      <c r="G220" s="58"/>
      <c r="H220" s="59"/>
    </row>
    <row r="221" spans="2:43" ht="13.5" customHeight="1">
      <c r="B221" s="7"/>
      <c r="C221" s="9"/>
      <c r="D221" s="7"/>
      <c r="E221" s="56"/>
      <c r="F221" s="56"/>
      <c r="G221" s="56"/>
      <c r="H221" s="56"/>
      <c r="AQ221" s="37"/>
    </row>
    <row r="222" spans="2:8" ht="13.5" customHeight="1">
      <c r="B222" s="7"/>
      <c r="C222" s="9"/>
      <c r="D222" s="7"/>
      <c r="E222" s="58"/>
      <c r="F222" s="58"/>
      <c r="G222" s="58"/>
      <c r="H222" s="58"/>
    </row>
    <row r="223" spans="2:8" ht="13.5" customHeight="1">
      <c r="B223" s="7"/>
      <c r="C223" s="9"/>
      <c r="D223" s="7"/>
      <c r="E223" s="23"/>
      <c r="F223" s="23"/>
      <c r="G223" s="12"/>
      <c r="H223" s="23"/>
    </row>
    <row r="224" spans="2:44" ht="13.5" customHeight="1">
      <c r="B224" s="7"/>
      <c r="C224" s="9"/>
      <c r="D224" s="7"/>
      <c r="E224" s="23"/>
      <c r="F224" s="12"/>
      <c r="G224" s="23"/>
      <c r="H224" s="23"/>
      <c r="AR224" s="38"/>
    </row>
    <row r="225" spans="2:8" ht="13.5" customHeight="1">
      <c r="B225" s="7"/>
      <c r="C225" s="9"/>
      <c r="D225" s="7"/>
      <c r="E225" s="23"/>
      <c r="F225" s="23"/>
      <c r="G225" s="12"/>
      <c r="H225" s="23"/>
    </row>
    <row r="226" spans="2:43" ht="13.5" customHeight="1">
      <c r="B226" s="7"/>
      <c r="C226" s="9"/>
      <c r="D226" s="7"/>
      <c r="E226" s="56"/>
      <c r="F226" s="56"/>
      <c r="G226" s="56"/>
      <c r="H226" s="56"/>
      <c r="AQ226" s="37"/>
    </row>
    <row r="227" spans="2:8" ht="13.5" customHeight="1">
      <c r="B227" s="7"/>
      <c r="C227" s="9"/>
      <c r="D227" s="7"/>
      <c r="E227" s="58"/>
      <c r="F227" s="58"/>
      <c r="G227" s="58"/>
      <c r="H227" s="58"/>
    </row>
    <row r="228" spans="2:8" ht="13.5" customHeight="1">
      <c r="B228" s="7"/>
      <c r="C228" s="9"/>
      <c r="D228" s="7"/>
      <c r="E228" s="23"/>
      <c r="F228" s="23"/>
      <c r="G228" s="12"/>
      <c r="H228" s="23"/>
    </row>
    <row r="229" spans="2:44" ht="13.5" customHeight="1">
      <c r="B229" s="7"/>
      <c r="C229" s="9"/>
      <c r="D229" s="7"/>
      <c r="E229" s="23"/>
      <c r="F229" s="12"/>
      <c r="G229" s="23"/>
      <c r="H229" s="23"/>
      <c r="AR229" s="38"/>
    </row>
    <row r="230" spans="2:43" ht="13.5" customHeight="1">
      <c r="B230" s="7"/>
      <c r="C230" s="9"/>
      <c r="D230" s="7"/>
      <c r="E230" s="56"/>
      <c r="F230" s="56"/>
      <c r="G230" s="56"/>
      <c r="H230" s="56"/>
      <c r="AQ230" s="37"/>
    </row>
    <row r="231" spans="2:44" ht="13.5" customHeight="1">
      <c r="B231" s="7"/>
      <c r="C231" s="9"/>
      <c r="D231" s="7"/>
      <c r="E231" s="23"/>
      <c r="F231" s="12"/>
      <c r="G231" s="23"/>
      <c r="H231" s="23"/>
      <c r="AR231" s="38"/>
    </row>
    <row r="232" spans="2:44" ht="13.5" customHeight="1">
      <c r="B232" s="7"/>
      <c r="C232" s="9"/>
      <c r="D232" s="7"/>
      <c r="E232" s="23"/>
      <c r="F232" s="12"/>
      <c r="G232" s="23"/>
      <c r="H232" s="23"/>
      <c r="AR232" s="38"/>
    </row>
    <row r="233" spans="2:44" ht="13.5" customHeight="1">
      <c r="B233" s="7"/>
      <c r="C233" s="9"/>
      <c r="D233" s="7"/>
      <c r="E233" s="23"/>
      <c r="F233" s="12"/>
      <c r="G233" s="23"/>
      <c r="H233" s="23"/>
      <c r="AR233" s="38"/>
    </row>
    <row r="234" spans="2:8" ht="13.5" customHeight="1">
      <c r="B234" s="7"/>
      <c r="C234" s="9"/>
      <c r="D234" s="7"/>
      <c r="E234" s="23"/>
      <c r="F234" s="23"/>
      <c r="G234" s="12"/>
      <c r="H234" s="23"/>
    </row>
    <row r="235" spans="2:8" ht="13.5" customHeight="1">
      <c r="B235" s="7"/>
      <c r="C235" s="9"/>
      <c r="D235" s="7"/>
      <c r="E235" s="58"/>
      <c r="F235" s="58"/>
      <c r="G235" s="58"/>
      <c r="H235" s="58"/>
    </row>
    <row r="236" spans="2:8" ht="13.5" customHeight="1">
      <c r="B236" s="7"/>
      <c r="C236" s="9"/>
      <c r="D236" s="7"/>
      <c r="E236" s="23"/>
      <c r="F236" s="23"/>
      <c r="G236" s="12"/>
      <c r="H236" s="23"/>
    </row>
    <row r="237" spans="2:8" ht="13.5" customHeight="1">
      <c r="B237" s="7"/>
      <c r="C237" s="9"/>
      <c r="D237" s="7"/>
      <c r="E237" s="23"/>
      <c r="F237" s="23"/>
      <c r="G237" s="12"/>
      <c r="H237" s="23"/>
    </row>
    <row r="238" spans="2:44" ht="13.5" customHeight="1">
      <c r="B238" s="7"/>
      <c r="C238" s="9"/>
      <c r="D238" s="7"/>
      <c r="E238" s="23"/>
      <c r="F238" s="12"/>
      <c r="G238" s="23"/>
      <c r="H238" s="23"/>
      <c r="AR238" s="38"/>
    </row>
    <row r="239" spans="2:8" ht="13.5" customHeight="1">
      <c r="B239" s="7"/>
      <c r="C239" s="9"/>
      <c r="D239" s="7"/>
      <c r="E239" s="23"/>
      <c r="F239" s="23"/>
      <c r="G239" s="12"/>
      <c r="H239" s="23"/>
    </row>
    <row r="240" spans="2:8" ht="13.5" customHeight="1">
      <c r="B240" s="7"/>
      <c r="C240" s="9"/>
      <c r="D240" s="7"/>
      <c r="E240" s="58"/>
      <c r="F240" s="58"/>
      <c r="G240" s="58"/>
      <c r="H240" s="58"/>
    </row>
    <row r="241" spans="2:8" ht="13.5" customHeight="1">
      <c r="B241" s="7"/>
      <c r="C241" s="9"/>
      <c r="D241" s="7"/>
      <c r="E241" s="58"/>
      <c r="F241" s="58"/>
      <c r="G241" s="58"/>
      <c r="H241" s="58"/>
    </row>
    <row r="242" spans="2:8" ht="13.5" customHeight="1">
      <c r="B242" s="7"/>
      <c r="C242" s="9"/>
      <c r="D242" s="7"/>
      <c r="E242" s="23"/>
      <c r="F242" s="23"/>
      <c r="G242" s="12"/>
      <c r="H242" s="23"/>
    </row>
    <row r="243" spans="2:8" ht="13.5" customHeight="1">
      <c r="B243" s="7"/>
      <c r="C243" s="9"/>
      <c r="D243" s="7"/>
      <c r="E243" s="58"/>
      <c r="F243" s="58"/>
      <c r="G243" s="58"/>
      <c r="H243" s="58"/>
    </row>
    <row r="244" spans="2:44" ht="13.5" customHeight="1">
      <c r="B244" s="7"/>
      <c r="C244" s="9"/>
      <c r="D244" s="7"/>
      <c r="E244" s="23"/>
      <c r="F244" s="12"/>
      <c r="G244" s="23"/>
      <c r="H244" s="23"/>
      <c r="AR244" s="38"/>
    </row>
    <row r="245" spans="2:8" ht="13.5" customHeight="1">
      <c r="B245" s="7"/>
      <c r="C245" s="9"/>
      <c r="D245" s="7"/>
      <c r="E245" s="58"/>
      <c r="F245" s="58"/>
      <c r="G245" s="58"/>
      <c r="H245" s="58"/>
    </row>
    <row r="246" spans="2:44" ht="13.5" customHeight="1">
      <c r="B246" s="7"/>
      <c r="C246" s="9"/>
      <c r="D246" s="7"/>
      <c r="E246" s="23"/>
      <c r="F246" s="12"/>
      <c r="G246" s="23"/>
      <c r="H246" s="23"/>
      <c r="AR246" s="38"/>
    </row>
    <row r="247" spans="2:8" ht="13.5" customHeight="1">
      <c r="B247" s="7"/>
      <c r="C247" s="9"/>
      <c r="D247" s="7"/>
      <c r="E247" s="23"/>
      <c r="F247" s="23"/>
      <c r="G247" s="12"/>
      <c r="H247" s="23"/>
    </row>
    <row r="248" spans="2:8" ht="13.5" customHeight="1">
      <c r="B248" s="7"/>
      <c r="C248" s="9"/>
      <c r="D248" s="7"/>
      <c r="E248" s="58"/>
      <c r="F248" s="58"/>
      <c r="G248" s="58"/>
      <c r="H248" s="58"/>
    </row>
    <row r="249" spans="2:44" ht="13.5" customHeight="1">
      <c r="B249" s="7"/>
      <c r="C249" s="9"/>
      <c r="D249" s="7"/>
      <c r="E249" s="23"/>
      <c r="F249" s="12"/>
      <c r="G249" s="23"/>
      <c r="H249" s="23"/>
      <c r="AR249" s="38"/>
    </row>
    <row r="250" spans="2:43" ht="13.5" customHeight="1">
      <c r="B250" s="7"/>
      <c r="C250" s="9"/>
      <c r="D250" s="7"/>
      <c r="E250" s="56"/>
      <c r="F250" s="56"/>
      <c r="G250" s="56"/>
      <c r="H250" s="56"/>
      <c r="AQ250" s="37"/>
    </row>
    <row r="251" spans="2:8" ht="13.5" customHeight="1">
      <c r="B251" s="7"/>
      <c r="C251" s="9"/>
      <c r="D251" s="7"/>
      <c r="E251" s="58"/>
      <c r="F251" s="58"/>
      <c r="G251" s="58"/>
      <c r="H251" s="58"/>
    </row>
    <row r="252" spans="2:8" ht="13.5" customHeight="1">
      <c r="B252" s="7"/>
      <c r="C252" s="9"/>
      <c r="D252" s="7"/>
      <c r="E252" s="58"/>
      <c r="F252" s="58"/>
      <c r="G252" s="58"/>
      <c r="H252" s="58"/>
    </row>
    <row r="253" spans="2:43" ht="13.5" customHeight="1">
      <c r="B253" s="7"/>
      <c r="C253" s="9"/>
      <c r="D253" s="7"/>
      <c r="E253" s="56"/>
      <c r="F253" s="56"/>
      <c r="G253" s="56"/>
      <c r="H253" s="56"/>
      <c r="AQ253" s="37"/>
    </row>
    <row r="254" spans="2:43" ht="13.5" customHeight="1">
      <c r="B254" s="7"/>
      <c r="C254" s="9"/>
      <c r="D254" s="7"/>
      <c r="E254" s="56"/>
      <c r="F254" s="56"/>
      <c r="G254" s="56"/>
      <c r="H254" s="56"/>
      <c r="AQ254" s="37"/>
    </row>
    <row r="255" spans="2:8" ht="13.5" customHeight="1">
      <c r="B255" s="7"/>
      <c r="C255" s="9"/>
      <c r="D255" s="7"/>
      <c r="E255" s="23"/>
      <c r="F255" s="23"/>
      <c r="G255" s="12"/>
      <c r="H255" s="23"/>
    </row>
    <row r="256" spans="2:8" ht="13.5" customHeight="1">
      <c r="B256" s="7"/>
      <c r="C256" s="9"/>
      <c r="D256" s="7"/>
      <c r="E256" s="58"/>
      <c r="F256" s="58"/>
      <c r="G256" s="58"/>
      <c r="H256" s="59"/>
    </row>
    <row r="257" spans="2:8" ht="13.5" customHeight="1">
      <c r="B257" s="7"/>
      <c r="C257" s="9"/>
      <c r="D257" s="7"/>
      <c r="E257" s="58"/>
      <c r="F257" s="58"/>
      <c r="G257" s="58"/>
      <c r="H257" s="58"/>
    </row>
    <row r="258" spans="2:44" ht="13.5" customHeight="1">
      <c r="B258" s="7"/>
      <c r="C258" s="9"/>
      <c r="D258" s="7"/>
      <c r="E258" s="23"/>
      <c r="F258" s="12"/>
      <c r="G258" s="23"/>
      <c r="H258" s="23"/>
      <c r="AR258" s="38"/>
    </row>
    <row r="259" spans="2:43" ht="13.5" customHeight="1">
      <c r="B259" s="7"/>
      <c r="C259" s="9"/>
      <c r="D259" s="7"/>
      <c r="E259" s="56"/>
      <c r="F259" s="56"/>
      <c r="G259" s="56"/>
      <c r="H259" s="56"/>
      <c r="AQ259" s="37"/>
    </row>
    <row r="260" spans="2:44" ht="13.5" customHeight="1">
      <c r="B260" s="7"/>
      <c r="C260" s="9"/>
      <c r="D260" s="7"/>
      <c r="E260" s="23"/>
      <c r="F260" s="12"/>
      <c r="G260" s="23"/>
      <c r="H260" s="23"/>
      <c r="AR260" s="38"/>
    </row>
    <row r="261" spans="2:8" ht="13.5" customHeight="1">
      <c r="B261" s="7"/>
      <c r="C261" s="9"/>
      <c r="D261" s="7"/>
      <c r="E261" s="23"/>
      <c r="F261" s="23"/>
      <c r="G261" s="12"/>
      <c r="H261" s="23"/>
    </row>
    <row r="262" spans="2:43" ht="13.5" customHeight="1">
      <c r="B262" s="7"/>
      <c r="C262" s="9"/>
      <c r="D262" s="7"/>
      <c r="E262" s="56"/>
      <c r="F262" s="56"/>
      <c r="G262" s="56"/>
      <c r="H262" s="56"/>
      <c r="AQ262" s="37"/>
    </row>
    <row r="263" spans="2:8" ht="13.5" customHeight="1">
      <c r="B263" s="7"/>
      <c r="C263" s="9"/>
      <c r="D263" s="7"/>
      <c r="E263" s="23"/>
      <c r="F263" s="23"/>
      <c r="G263" s="12"/>
      <c r="H263" s="23"/>
    </row>
    <row r="264" spans="2:8" ht="13.5" customHeight="1">
      <c r="B264" s="7"/>
      <c r="C264" s="9"/>
      <c r="D264" s="7"/>
      <c r="E264" s="23"/>
      <c r="F264" s="23"/>
      <c r="G264" s="12"/>
      <c r="H264" s="23"/>
    </row>
    <row r="265" spans="2:8" ht="13.5" customHeight="1">
      <c r="B265" s="7"/>
      <c r="C265" s="9"/>
      <c r="D265" s="7"/>
      <c r="E265" s="58"/>
      <c r="F265" s="58"/>
      <c r="G265" s="58"/>
      <c r="H265" s="58"/>
    </row>
    <row r="266" spans="2:44" ht="13.5" customHeight="1">
      <c r="B266" s="7"/>
      <c r="C266" s="9"/>
      <c r="D266" s="7"/>
      <c r="E266" s="23"/>
      <c r="F266" s="12"/>
      <c r="G266" s="23"/>
      <c r="H266" s="23"/>
      <c r="AR266" s="38"/>
    </row>
    <row r="267" spans="2:44" ht="13.5" customHeight="1">
      <c r="B267" s="7"/>
      <c r="C267" s="9"/>
      <c r="D267" s="7"/>
      <c r="E267" s="23"/>
      <c r="F267" s="12"/>
      <c r="G267" s="23"/>
      <c r="H267" s="23"/>
      <c r="AR267" s="38"/>
    </row>
    <row r="268" spans="2:44" ht="13.5" customHeight="1">
      <c r="B268" s="7"/>
      <c r="C268" s="9"/>
      <c r="D268" s="7"/>
      <c r="E268" s="23"/>
      <c r="F268" s="12"/>
      <c r="G268" s="23"/>
      <c r="H268" s="23"/>
      <c r="AR268" s="38"/>
    </row>
    <row r="269" spans="2:44" ht="13.5" customHeight="1">
      <c r="B269" s="7"/>
      <c r="C269" s="9"/>
      <c r="D269" s="7"/>
      <c r="E269" s="23"/>
      <c r="F269" s="12"/>
      <c r="G269" s="23"/>
      <c r="H269" s="23"/>
      <c r="AR269" s="38"/>
    </row>
    <row r="270" spans="2:8" ht="13.5" customHeight="1">
      <c r="B270" s="7"/>
      <c r="C270" s="9"/>
      <c r="D270" s="7"/>
      <c r="E270" s="23"/>
      <c r="F270" s="23"/>
      <c r="G270" s="12"/>
      <c r="H270" s="23"/>
    </row>
    <row r="271" spans="2:8" ht="13.5" customHeight="1">
      <c r="B271" s="7"/>
      <c r="C271" s="9"/>
      <c r="D271" s="7"/>
      <c r="E271" s="58"/>
      <c r="F271" s="58"/>
      <c r="G271" s="58"/>
      <c r="H271" s="58"/>
    </row>
    <row r="272" spans="2:8" ht="13.5" customHeight="1">
      <c r="B272" s="7"/>
      <c r="C272" s="9"/>
      <c r="D272" s="7"/>
      <c r="E272" s="58"/>
      <c r="F272" s="58"/>
      <c r="G272" s="58"/>
      <c r="H272" s="58"/>
    </row>
    <row r="273" spans="2:8" ht="13.5" customHeight="1">
      <c r="B273" s="7"/>
      <c r="C273" s="9"/>
      <c r="D273" s="7"/>
      <c r="E273" s="58"/>
      <c r="F273" s="58"/>
      <c r="G273" s="58"/>
      <c r="H273" s="58"/>
    </row>
    <row r="274" spans="2:8" ht="13.5" customHeight="1">
      <c r="B274" s="7"/>
      <c r="C274" s="9"/>
      <c r="D274" s="7"/>
      <c r="E274" s="23"/>
      <c r="F274" s="23"/>
      <c r="G274" s="12"/>
      <c r="H274" s="23"/>
    </row>
    <row r="275" spans="2:8" ht="13.5" customHeight="1">
      <c r="B275" s="7"/>
      <c r="C275" s="9"/>
      <c r="D275" s="7"/>
      <c r="E275" s="58"/>
      <c r="F275" s="58"/>
      <c r="G275" s="58"/>
      <c r="H275" s="58"/>
    </row>
    <row r="276" spans="2:8" ht="13.5" customHeight="1">
      <c r="B276" s="7"/>
      <c r="C276" s="9"/>
      <c r="D276" s="7"/>
      <c r="E276" s="23"/>
      <c r="F276" s="23"/>
      <c r="G276" s="12"/>
      <c r="H276" s="23"/>
    </row>
    <row r="1000" spans="2:8" ht="13.5" customHeight="1">
      <c r="B1000" s="7"/>
      <c r="C1000" s="9"/>
      <c r="D1000" s="7"/>
      <c r="E1000" s="26"/>
      <c r="F1000" s="26"/>
      <c r="G1000" s="25"/>
      <c r="H1000" s="26"/>
    </row>
    <row r="1001" spans="2:8" ht="13.5" customHeight="1">
      <c r="B1001" s="7"/>
      <c r="C1001" s="9"/>
      <c r="D1001" s="7"/>
      <c r="E1001" s="12"/>
      <c r="F1001" s="17"/>
      <c r="G1001" s="17"/>
      <c r="H1001" s="17"/>
    </row>
    <row r="1002" spans="2:20" ht="13.5" customHeight="1">
      <c r="B1002" s="7"/>
      <c r="C1002" s="9"/>
      <c r="D1002" s="7"/>
      <c r="E1002" s="19"/>
      <c r="F1002" s="21"/>
      <c r="G1002" s="19"/>
      <c r="H1002" s="19"/>
      <c r="T1002" s="38"/>
    </row>
    <row r="1003" spans="2:8" ht="13.5" customHeight="1">
      <c r="B1003" s="7"/>
      <c r="C1003" s="9"/>
      <c r="D1003" s="7"/>
      <c r="E1003" s="19"/>
      <c r="F1003" s="19"/>
      <c r="G1003" s="19"/>
      <c r="H1003" s="19"/>
    </row>
    <row r="1004" spans="1:8" ht="13.5" customHeight="1">
      <c r="A1004" s="1"/>
      <c r="B1004" s="7"/>
      <c r="C1004" s="9"/>
      <c r="D1004" s="7"/>
      <c r="E1004" s="19"/>
      <c r="F1004" s="19"/>
      <c r="G1004" s="19"/>
      <c r="H1004" s="19"/>
    </row>
    <row r="1005" spans="2:8" ht="13.5" customHeight="1">
      <c r="B1005" s="7"/>
      <c r="C1005" s="9"/>
      <c r="D1005" s="7"/>
      <c r="E1005" s="23"/>
      <c r="F1005" s="23"/>
      <c r="G1005" s="12"/>
      <c r="H1005" s="23"/>
    </row>
    <row r="1006" spans="2:8" ht="13.5" customHeight="1">
      <c r="B1006" s="7"/>
      <c r="C1006" s="9"/>
      <c r="D1006" s="7"/>
      <c r="E1006" s="17"/>
      <c r="F1006" s="17"/>
      <c r="G1006" s="17"/>
      <c r="H1006" s="17"/>
    </row>
    <row r="1007" spans="2:8" ht="13.5" customHeight="1">
      <c r="B1007" s="7"/>
      <c r="C1007" s="9"/>
      <c r="D1007" s="7"/>
      <c r="E1007" s="23"/>
      <c r="F1007" s="12"/>
      <c r="G1007" s="12"/>
      <c r="H1007" s="23"/>
    </row>
    <row r="1008" spans="2:8" ht="13.5" customHeight="1">
      <c r="B1008" s="7"/>
      <c r="C1008" s="9"/>
      <c r="D1008" s="7"/>
      <c r="E1008" s="14"/>
      <c r="F1008" s="14"/>
      <c r="G1008" s="14"/>
      <c r="H1008" s="14"/>
    </row>
    <row r="1009" spans="1:15" ht="13.5" customHeight="1">
      <c r="A1009" s="1"/>
      <c r="B1009" s="7"/>
      <c r="C1009" s="9"/>
      <c r="D1009" s="7"/>
      <c r="E1009" s="19"/>
      <c r="F1009" s="19"/>
      <c r="G1009" s="19"/>
      <c r="H1009" s="19"/>
      <c r="O1009" s="38"/>
    </row>
    <row r="1010" spans="2:8" ht="13.5" customHeight="1">
      <c r="B1010" s="7"/>
      <c r="C1010" s="9"/>
      <c r="D1010" s="7"/>
      <c r="E1010" s="8"/>
      <c r="F1010" s="8"/>
      <c r="G1010" s="11"/>
      <c r="H1010" s="11"/>
    </row>
    <row r="1011" spans="2:15" ht="13.5" customHeight="1">
      <c r="B1011" s="7"/>
      <c r="C1011" s="9"/>
      <c r="D1011" s="7"/>
      <c r="E1011" s="17"/>
      <c r="F1011" s="17"/>
      <c r="G1011" s="17"/>
      <c r="H1011" s="17"/>
      <c r="O1011" s="38"/>
    </row>
    <row r="1012" spans="2:20" ht="13.5" customHeight="1">
      <c r="B1012" s="7"/>
      <c r="C1012" s="9"/>
      <c r="D1012" s="7"/>
      <c r="E1012" s="19"/>
      <c r="F1012" s="21"/>
      <c r="G1012" s="19"/>
      <c r="H1012" s="19"/>
      <c r="T1012" s="38"/>
    </row>
    <row r="1013" spans="2:12" ht="13.5" customHeight="1">
      <c r="B1013" s="7"/>
      <c r="C1013" s="9"/>
      <c r="D1013" s="7"/>
      <c r="E1013" s="23"/>
      <c r="F1013" s="23"/>
      <c r="G1013" s="12"/>
      <c r="H1013" s="23"/>
      <c r="L1013" s="38"/>
    </row>
    <row r="1014" spans="2:16" ht="13.5" customHeight="1">
      <c r="B1014" s="7"/>
      <c r="C1014" s="9"/>
      <c r="D1014" s="7"/>
      <c r="E1014" s="26"/>
      <c r="F1014" s="26"/>
      <c r="G1014" s="25"/>
      <c r="H1014" s="26"/>
      <c r="P1014" s="38"/>
    </row>
    <row r="1015" spans="2:8" ht="13.5" customHeight="1">
      <c r="B1015" s="7"/>
      <c r="C1015" s="9"/>
      <c r="D1015" s="7"/>
      <c r="E1015" s="23"/>
      <c r="F1015" s="12"/>
      <c r="G1015" s="12"/>
      <c r="H1015" s="23"/>
    </row>
    <row r="1016" spans="2:14" ht="13.5" customHeight="1">
      <c r="B1016" s="7"/>
      <c r="C1016" s="9"/>
      <c r="D1016" s="7"/>
      <c r="E1016" s="10"/>
      <c r="F1016" s="10"/>
      <c r="G1016" s="11"/>
      <c r="H1016" s="11"/>
      <c r="N1016" s="15"/>
    </row>
    <row r="1017" spans="2:12" ht="13.5" customHeight="1">
      <c r="B1017" s="7"/>
      <c r="C1017" s="9"/>
      <c r="D1017" s="7"/>
      <c r="E1017" s="23"/>
      <c r="F1017" s="23"/>
      <c r="G1017" s="12"/>
      <c r="H1017" s="23"/>
      <c r="L1017" s="38"/>
    </row>
    <row r="1018" spans="1:12" ht="13.5" customHeight="1">
      <c r="A1018" s="1"/>
      <c r="B1018" s="7"/>
      <c r="C1018" s="9"/>
      <c r="D1018" s="7"/>
      <c r="E1018" s="19"/>
      <c r="F1018" s="19"/>
      <c r="G1018" s="19"/>
      <c r="H1018" s="19"/>
      <c r="J1018" s="41"/>
      <c r="L1018" s="38"/>
    </row>
    <row r="1019" spans="2:8" ht="13.5" customHeight="1">
      <c r="B1019" s="7"/>
      <c r="C1019" s="9"/>
      <c r="D1019" s="7"/>
      <c r="E1019" s="12"/>
      <c r="F1019" s="18"/>
      <c r="G1019" s="18"/>
      <c r="H1019" s="18"/>
    </row>
    <row r="1020" spans="2:9" ht="13.5" customHeight="1">
      <c r="B1020" s="7"/>
      <c r="C1020" s="9"/>
      <c r="D1020" s="7"/>
      <c r="E1020" s="46"/>
      <c r="F1020" s="47"/>
      <c r="G1020" s="47"/>
      <c r="H1020" s="47"/>
      <c r="I1020" s="38"/>
    </row>
    <row r="1021" spans="2:12" ht="13.5" customHeight="1">
      <c r="B1021" s="7"/>
      <c r="C1021" s="9"/>
      <c r="D1021" s="7"/>
      <c r="E1021" s="23"/>
      <c r="F1021" s="23"/>
      <c r="G1021" s="12"/>
      <c r="H1021" s="23"/>
      <c r="L1021" s="38"/>
    </row>
    <row r="1022" spans="2:20" ht="13.5" customHeight="1">
      <c r="B1022" s="7"/>
      <c r="C1022" s="9"/>
      <c r="D1022" s="7"/>
      <c r="E1022" s="19"/>
      <c r="F1022" s="21"/>
      <c r="G1022" s="19"/>
      <c r="H1022" s="19"/>
      <c r="T1022" s="38"/>
    </row>
    <row r="1023" spans="2:8" ht="13.5" customHeight="1">
      <c r="B1023" s="7"/>
      <c r="C1023" s="9"/>
      <c r="D1023" s="7"/>
      <c r="E1023" s="12"/>
      <c r="F1023" s="17"/>
      <c r="G1023" s="17"/>
      <c r="H1023" s="17"/>
    </row>
    <row r="1024" spans="2:15" ht="13.5" customHeight="1">
      <c r="B1024" s="7"/>
      <c r="C1024" s="9"/>
      <c r="D1024" s="7"/>
      <c r="E1024" s="17"/>
      <c r="F1024" s="17"/>
      <c r="G1024" s="17"/>
      <c r="H1024" s="17"/>
      <c r="O1024" s="38"/>
    </row>
    <row r="1025" spans="2:19" ht="13.5" customHeight="1">
      <c r="B1025" s="7"/>
      <c r="C1025" s="9"/>
      <c r="D1025" s="7"/>
      <c r="E1025" s="12"/>
      <c r="F1025" s="14"/>
      <c r="G1025" s="14"/>
      <c r="H1025" s="14"/>
      <c r="S1025" s="38"/>
    </row>
    <row r="1026" spans="2:14" ht="13.5" customHeight="1">
      <c r="B1026" s="7"/>
      <c r="C1026" s="9"/>
      <c r="D1026" s="7"/>
      <c r="E1026" s="10"/>
      <c r="F1026" s="10"/>
      <c r="G1026" s="11"/>
      <c r="H1026" s="11"/>
      <c r="N1026" s="15"/>
    </row>
    <row r="1027" spans="2:11" ht="13.5" customHeight="1">
      <c r="B1027" s="7"/>
      <c r="C1027" s="9"/>
      <c r="D1027" s="7"/>
      <c r="E1027" s="23"/>
      <c r="F1027" s="12"/>
      <c r="G1027" s="12"/>
      <c r="H1027" s="23"/>
      <c r="K1027" s="38"/>
    </row>
    <row r="1028" spans="2:17" ht="13.5" customHeight="1">
      <c r="B1028" s="7"/>
      <c r="C1028" s="9"/>
      <c r="D1028" s="7"/>
      <c r="E1028" s="12"/>
      <c r="F1028" s="17"/>
      <c r="G1028" s="17"/>
      <c r="H1028" s="17"/>
      <c r="Q1028" s="38"/>
    </row>
    <row r="1029" spans="2:16" ht="13.5" customHeight="1">
      <c r="B1029" s="7"/>
      <c r="C1029" s="9"/>
      <c r="D1029" s="7"/>
      <c r="E1029" s="26"/>
      <c r="F1029" s="26"/>
      <c r="G1029" s="25"/>
      <c r="H1029" s="26"/>
      <c r="P1029" s="38"/>
    </row>
    <row r="1030" spans="2:8" ht="13.5" customHeight="1">
      <c r="B1030" s="7"/>
      <c r="C1030" s="9"/>
      <c r="D1030" s="7"/>
      <c r="E1030" s="23"/>
      <c r="F1030" s="12"/>
      <c r="G1030" s="12"/>
      <c r="H1030" s="23"/>
    </row>
    <row r="1031" spans="2:8" ht="13.5" customHeight="1">
      <c r="B1031" s="7"/>
      <c r="C1031" s="9"/>
      <c r="D1031" s="7"/>
      <c r="E1031" s="19"/>
      <c r="F1031" s="19"/>
      <c r="G1031" s="19"/>
      <c r="H1031" s="19"/>
    </row>
    <row r="1032" spans="1:15" ht="13.5" customHeight="1">
      <c r="A1032" s="1"/>
      <c r="B1032" s="7"/>
      <c r="C1032" s="9"/>
      <c r="D1032" s="7"/>
      <c r="E1032" s="19"/>
      <c r="F1032" s="19"/>
      <c r="G1032" s="19"/>
      <c r="H1032" s="19"/>
      <c r="L1032" s="38"/>
      <c r="O1032" s="38"/>
    </row>
    <row r="1033" spans="2:8" ht="13.5" customHeight="1">
      <c r="B1033" s="7"/>
      <c r="C1033" s="9"/>
      <c r="D1033" s="7"/>
      <c r="E1033" s="19"/>
      <c r="F1033" s="19"/>
      <c r="G1033" s="19"/>
      <c r="H1033" s="19"/>
    </row>
    <row r="1034" spans="2:8" ht="13.5" customHeight="1">
      <c r="B1034" s="7"/>
      <c r="C1034" s="9"/>
      <c r="D1034" s="7"/>
      <c r="E1034" s="14"/>
      <c r="F1034" s="14"/>
      <c r="G1034" s="14"/>
      <c r="H1034" s="14"/>
    </row>
    <row r="1035" spans="2:17" ht="13.5" customHeight="1">
      <c r="B1035" s="7"/>
      <c r="C1035" s="9"/>
      <c r="D1035" s="7"/>
      <c r="E1035" s="12"/>
      <c r="F1035" s="17"/>
      <c r="G1035" s="17"/>
      <c r="H1035" s="17"/>
      <c r="Q1035" s="38"/>
    </row>
    <row r="1036" spans="1:17" ht="13.5" customHeight="1">
      <c r="A1036" s="1"/>
      <c r="B1036" s="7"/>
      <c r="C1036" s="9"/>
      <c r="D1036" s="7"/>
      <c r="E1036" s="19"/>
      <c r="F1036" s="19"/>
      <c r="G1036" s="19"/>
      <c r="H1036" s="19"/>
      <c r="L1036" s="38"/>
      <c r="Q1036" s="38"/>
    </row>
    <row r="1037" spans="2:8" ht="13.5" customHeight="1">
      <c r="B1037" s="7"/>
      <c r="C1037" s="9"/>
      <c r="D1037" s="7"/>
      <c r="E1037" s="23"/>
      <c r="F1037" s="12"/>
      <c r="G1037" s="12"/>
      <c r="H1037" s="23"/>
    </row>
    <row r="1038" spans="2:17" ht="13.5" customHeight="1">
      <c r="B1038" s="7"/>
      <c r="C1038" s="9"/>
      <c r="D1038" s="7"/>
      <c r="E1038" s="12"/>
      <c r="F1038" s="17"/>
      <c r="G1038" s="17"/>
      <c r="H1038" s="17"/>
      <c r="Q1038" s="38"/>
    </row>
    <row r="1039" spans="1:10" ht="13.5" customHeight="1">
      <c r="A1039" s="1"/>
      <c r="B1039" s="7"/>
      <c r="C1039" s="9"/>
      <c r="D1039" s="7"/>
      <c r="E1039" s="19"/>
      <c r="F1039" s="19"/>
      <c r="G1039" s="19"/>
      <c r="H1039" s="19"/>
      <c r="J1039" s="41"/>
    </row>
    <row r="1040" spans="2:9" ht="13.5" customHeight="1">
      <c r="B1040" s="7"/>
      <c r="C1040" s="9"/>
      <c r="D1040" s="7"/>
      <c r="E1040" s="46"/>
      <c r="F1040" s="47"/>
      <c r="G1040" s="47"/>
      <c r="H1040" s="47"/>
      <c r="I1040" s="38"/>
    </row>
    <row r="1041" spans="2:16" ht="13.5" customHeight="1">
      <c r="B1041" s="7"/>
      <c r="C1041" s="9"/>
      <c r="D1041" s="7"/>
      <c r="E1041" s="26"/>
      <c r="F1041" s="26"/>
      <c r="G1041" s="25"/>
      <c r="H1041" s="26"/>
      <c r="P1041" s="38"/>
    </row>
    <row r="1042" spans="2:10" ht="13.5" customHeight="1">
      <c r="B1042" s="7"/>
      <c r="C1042" s="9"/>
      <c r="D1042" s="7"/>
      <c r="E1042" s="12"/>
      <c r="F1042" s="12"/>
      <c r="G1042" s="12"/>
      <c r="H1042" s="12"/>
      <c r="J1042" s="37"/>
    </row>
    <row r="1043" spans="2:19" ht="13.5" customHeight="1">
      <c r="B1043" s="7"/>
      <c r="C1043" s="9"/>
      <c r="D1043" s="7"/>
      <c r="E1043" s="48"/>
      <c r="F1043" s="49"/>
      <c r="G1043" s="49"/>
      <c r="H1043" s="49"/>
      <c r="S1043" s="38"/>
    </row>
    <row r="1044" spans="2:8" ht="13.5" customHeight="1">
      <c r="B1044" s="7"/>
      <c r="C1044" s="9"/>
      <c r="D1044" s="7"/>
      <c r="E1044" s="23"/>
      <c r="F1044" s="12"/>
      <c r="G1044" s="12"/>
      <c r="H1044" s="23"/>
    </row>
    <row r="1045" spans="2:12" ht="13.5" customHeight="1">
      <c r="B1045" s="7"/>
      <c r="C1045" s="9"/>
      <c r="D1045" s="7"/>
      <c r="E1045" s="23"/>
      <c r="F1045" s="23"/>
      <c r="G1045" s="12"/>
      <c r="H1045" s="23"/>
      <c r="L1045" s="38"/>
    </row>
    <row r="1046" spans="2:15" ht="13.5" customHeight="1">
      <c r="B1046" s="7"/>
      <c r="C1046" s="9"/>
      <c r="D1046" s="7"/>
      <c r="E1046" s="17"/>
      <c r="F1046" s="17"/>
      <c r="G1046" s="17"/>
      <c r="H1046" s="17"/>
      <c r="O1046" s="38"/>
    </row>
    <row r="1047" spans="2:20" ht="13.5" customHeight="1">
      <c r="B1047" s="7"/>
      <c r="C1047" s="9"/>
      <c r="D1047" s="7"/>
      <c r="E1047" s="19"/>
      <c r="F1047" s="21"/>
      <c r="G1047" s="19"/>
      <c r="H1047" s="19"/>
      <c r="T1047" s="38"/>
    </row>
    <row r="1048" spans="2:19" ht="13.5" customHeight="1">
      <c r="B1048" s="7"/>
      <c r="C1048" s="9"/>
      <c r="D1048" s="7"/>
      <c r="E1048" s="12"/>
      <c r="F1048" s="14"/>
      <c r="G1048" s="14"/>
      <c r="H1048" s="14"/>
      <c r="S1048" s="38"/>
    </row>
    <row r="1049" spans="2:8" ht="13.5" customHeight="1">
      <c r="B1049" s="7"/>
      <c r="C1049" s="9"/>
      <c r="D1049" s="7"/>
      <c r="E1049" s="26"/>
      <c r="F1049" s="26"/>
      <c r="G1049" s="25"/>
      <c r="H1049" s="26"/>
    </row>
    <row r="1050" spans="2:8" ht="13.5" customHeight="1">
      <c r="B1050" s="7"/>
      <c r="C1050" s="9"/>
      <c r="D1050" s="7"/>
      <c r="E1050" s="23"/>
      <c r="F1050" s="12"/>
      <c r="G1050" s="12"/>
      <c r="H1050" s="23"/>
    </row>
    <row r="1051" spans="2:8" ht="13.5" customHeight="1">
      <c r="B1051" s="7"/>
      <c r="C1051" s="9"/>
      <c r="D1051" s="7"/>
      <c r="E1051" s="23"/>
      <c r="F1051" s="12"/>
      <c r="G1051" s="12"/>
      <c r="H1051" s="23"/>
    </row>
    <row r="1052" spans="2:14" ht="13.5" customHeight="1">
      <c r="B1052" s="7"/>
      <c r="C1052" s="9"/>
      <c r="D1052" s="7"/>
      <c r="E1052" s="10"/>
      <c r="F1052" s="10"/>
      <c r="G1052" s="11"/>
      <c r="H1052" s="11"/>
      <c r="N1052" s="15"/>
    </row>
    <row r="1053" spans="2:8" ht="13.5" customHeight="1">
      <c r="B1053" s="7"/>
      <c r="C1053" s="9"/>
      <c r="D1053" s="7"/>
      <c r="E1053" s="23"/>
      <c r="F1053" s="12"/>
      <c r="G1053" s="12"/>
      <c r="H1053" s="23"/>
    </row>
    <row r="1054" spans="1:12" ht="13.5" customHeight="1">
      <c r="A1054" s="1"/>
      <c r="B1054" s="7"/>
      <c r="C1054" s="9"/>
      <c r="D1054" s="7"/>
      <c r="E1054" s="19"/>
      <c r="F1054" s="19"/>
      <c r="G1054" s="19"/>
      <c r="H1054" s="19"/>
      <c r="I1054" s="36"/>
      <c r="L1054" s="38"/>
    </row>
    <row r="1055" spans="2:17" ht="13.5" customHeight="1">
      <c r="B1055" s="7"/>
      <c r="C1055" s="9"/>
      <c r="D1055" s="7"/>
      <c r="E1055" s="12"/>
      <c r="F1055" s="17"/>
      <c r="G1055" s="17"/>
      <c r="H1055" s="17"/>
      <c r="Q1055" s="38"/>
    </row>
    <row r="1056" spans="2:8" ht="13.5" customHeight="1">
      <c r="B1056" s="7"/>
      <c r="C1056" s="9"/>
      <c r="D1056" s="7"/>
      <c r="E1056" s="17"/>
      <c r="F1056" s="17"/>
      <c r="G1056" s="17"/>
      <c r="H1056" s="17"/>
    </row>
    <row r="1057" spans="1:9" ht="13.5" customHeight="1">
      <c r="A1057" s="1"/>
      <c r="B1057" s="7"/>
      <c r="C1057" s="9"/>
      <c r="D1057" s="7"/>
      <c r="E1057" s="19"/>
      <c r="F1057" s="19"/>
      <c r="G1057" s="19"/>
      <c r="H1057" s="19"/>
      <c r="I1057" s="41"/>
    </row>
    <row r="1058" spans="2:8" ht="13.5" customHeight="1">
      <c r="B1058" s="7"/>
      <c r="C1058" s="9"/>
      <c r="D1058" s="7"/>
      <c r="E1058" s="23"/>
      <c r="F1058" s="12"/>
      <c r="G1058" s="12"/>
      <c r="H1058" s="23"/>
    </row>
    <row r="1059" spans="2:20" ht="13.5" customHeight="1">
      <c r="B1059" s="7"/>
      <c r="C1059" s="9"/>
      <c r="D1059" s="7"/>
      <c r="E1059" s="19"/>
      <c r="F1059" s="21"/>
      <c r="G1059" s="19"/>
      <c r="H1059" s="19"/>
      <c r="T1059" s="38"/>
    </row>
    <row r="1060" spans="2:12" ht="13.5" customHeight="1">
      <c r="B1060" s="7"/>
      <c r="C1060" s="9"/>
      <c r="D1060" s="7"/>
      <c r="E1060" s="23"/>
      <c r="F1060" s="23"/>
      <c r="G1060" s="12"/>
      <c r="H1060" s="23"/>
      <c r="L1060" s="38"/>
    </row>
    <row r="1061" spans="2:19" ht="13.5" customHeight="1">
      <c r="B1061" s="7"/>
      <c r="C1061" s="9"/>
      <c r="D1061" s="7"/>
      <c r="E1061" s="12"/>
      <c r="F1061" s="14"/>
      <c r="G1061" s="14"/>
      <c r="H1061" s="14"/>
      <c r="S1061" s="38"/>
    </row>
    <row r="1062" spans="2:14" ht="13.5" customHeight="1">
      <c r="B1062" s="7"/>
      <c r="C1062" s="9"/>
      <c r="D1062" s="7"/>
      <c r="E1062" s="10"/>
      <c r="F1062" s="10"/>
      <c r="G1062" s="11"/>
      <c r="H1062" s="11"/>
      <c r="N1062" s="15"/>
    </row>
    <row r="1063" spans="2:15" ht="13.5" customHeight="1">
      <c r="B1063" s="7"/>
      <c r="C1063" s="9"/>
      <c r="D1063" s="7"/>
      <c r="E1063" s="17"/>
      <c r="F1063" s="17"/>
      <c r="G1063" s="17"/>
      <c r="H1063" s="17"/>
      <c r="O1063" s="38"/>
    </row>
    <row r="1064" spans="2:16" ht="13.5" customHeight="1">
      <c r="B1064" s="7"/>
      <c r="C1064" s="9"/>
      <c r="D1064" s="7"/>
      <c r="E1064" s="26"/>
      <c r="F1064" s="26"/>
      <c r="G1064" s="25"/>
      <c r="H1064" s="26"/>
      <c r="P1064" s="38"/>
    </row>
    <row r="1065" spans="2:9" ht="13.5" customHeight="1">
      <c r="B1065" s="7"/>
      <c r="C1065" s="9"/>
      <c r="D1065" s="7"/>
      <c r="E1065" s="46"/>
      <c r="F1065" s="47"/>
      <c r="G1065" s="47"/>
      <c r="H1065" s="47"/>
      <c r="I1065" s="38"/>
    </row>
    <row r="1066" spans="2:10" ht="13.5" customHeight="1">
      <c r="B1066" s="7"/>
      <c r="C1066" s="9"/>
      <c r="D1066" s="7"/>
      <c r="E1066" s="12"/>
      <c r="F1066" s="12"/>
      <c r="G1066" s="12"/>
      <c r="H1066" s="12"/>
      <c r="J1066" s="38"/>
    </row>
    <row r="1067" spans="2:12" ht="13.5" customHeight="1">
      <c r="B1067" s="7"/>
      <c r="C1067" s="9"/>
      <c r="D1067" s="7"/>
      <c r="E1067" s="23"/>
      <c r="F1067" s="23"/>
      <c r="G1067" s="12"/>
      <c r="H1067" s="23"/>
      <c r="L1067" s="38"/>
    </row>
    <row r="1068" spans="2:14" ht="13.5" customHeight="1">
      <c r="B1068" s="7"/>
      <c r="C1068" s="9"/>
      <c r="D1068" s="7"/>
      <c r="E1068" s="10"/>
      <c r="F1068" s="10"/>
      <c r="G1068" s="11"/>
      <c r="H1068" s="11"/>
      <c r="N1068" s="15"/>
    </row>
    <row r="1069" spans="1:17" ht="13.5" customHeight="1">
      <c r="A1069" s="1"/>
      <c r="B1069" s="7"/>
      <c r="C1069" s="9"/>
      <c r="D1069" s="7"/>
      <c r="E1069" s="19"/>
      <c r="F1069" s="19"/>
      <c r="G1069" s="19"/>
      <c r="H1069" s="19"/>
      <c r="J1069" s="37"/>
      <c r="Q1069" s="38"/>
    </row>
    <row r="1070" spans="2:8" ht="13.5" customHeight="1">
      <c r="B1070" s="7"/>
      <c r="C1070" s="9"/>
      <c r="D1070" s="7"/>
      <c r="E1070" s="12"/>
      <c r="F1070" s="18"/>
      <c r="G1070" s="18"/>
      <c r="H1070" s="18"/>
    </row>
    <row r="1071" spans="2:15" ht="13.5" customHeight="1">
      <c r="B1071" s="7"/>
      <c r="C1071" s="9"/>
      <c r="D1071" s="7"/>
      <c r="E1071" s="17"/>
      <c r="F1071" s="17"/>
      <c r="G1071" s="17"/>
      <c r="H1071" s="17"/>
      <c r="O1071" s="38"/>
    </row>
    <row r="1072" spans="2:8" ht="13.5" customHeight="1">
      <c r="B1072" s="7"/>
      <c r="C1072" s="9"/>
      <c r="D1072" s="7"/>
      <c r="E1072" s="17"/>
      <c r="F1072" s="17"/>
      <c r="G1072" s="17"/>
      <c r="H1072" s="17"/>
    </row>
    <row r="1073" spans="2:16" ht="13.5" customHeight="1">
      <c r="B1073" s="7"/>
      <c r="C1073" s="9"/>
      <c r="D1073" s="7"/>
      <c r="E1073" s="26"/>
      <c r="F1073" s="26"/>
      <c r="G1073" s="25"/>
      <c r="H1073" s="26"/>
      <c r="P1073" s="38"/>
    </row>
    <row r="1074" spans="2:8" ht="13.5" customHeight="1">
      <c r="B1074" s="7"/>
      <c r="C1074" s="9"/>
      <c r="D1074" s="7"/>
      <c r="E1074" s="12"/>
      <c r="F1074" s="18"/>
      <c r="G1074" s="18"/>
      <c r="H1074" s="18"/>
    </row>
    <row r="1075" spans="2:9" ht="13.5" customHeight="1">
      <c r="B1075" s="7"/>
      <c r="C1075" s="9"/>
      <c r="D1075" s="7"/>
      <c r="E1075" s="12"/>
      <c r="F1075" s="14"/>
      <c r="G1075" s="14"/>
      <c r="H1075" s="14"/>
      <c r="I1075" s="37"/>
    </row>
    <row r="1076" spans="2:8" ht="13.5" customHeight="1">
      <c r="B1076" s="7"/>
      <c r="C1076" s="9"/>
      <c r="D1076" s="7"/>
      <c r="E1076" s="12"/>
      <c r="F1076" s="18"/>
      <c r="G1076" s="18"/>
      <c r="H1076" s="18"/>
    </row>
    <row r="1077" spans="2:19" ht="13.5" customHeight="1">
      <c r="B1077" s="7"/>
      <c r="C1077" s="9"/>
      <c r="D1077" s="7"/>
      <c r="E1077" s="12"/>
      <c r="F1077" s="14"/>
      <c r="G1077" s="14"/>
      <c r="H1077" s="14"/>
      <c r="S1077" s="38"/>
    </row>
    <row r="1078" spans="2:8" ht="13.5" customHeight="1">
      <c r="B1078" s="7"/>
      <c r="C1078" s="9"/>
      <c r="D1078" s="7"/>
      <c r="E1078" s="26"/>
      <c r="F1078" s="26"/>
      <c r="G1078" s="25"/>
      <c r="H1078" s="26"/>
    </row>
    <row r="1079" spans="2:8" ht="13.5" customHeight="1">
      <c r="B1079" s="7"/>
      <c r="C1079" s="9"/>
      <c r="D1079" s="7"/>
      <c r="E1079" s="12"/>
      <c r="F1079" s="18"/>
      <c r="G1079" s="18"/>
      <c r="H1079" s="18"/>
    </row>
    <row r="1080" spans="2:8" ht="13.5" customHeight="1">
      <c r="B1080" s="7"/>
      <c r="C1080" s="9"/>
      <c r="D1080" s="7"/>
      <c r="E1080" s="12"/>
      <c r="F1080" s="12"/>
      <c r="G1080" s="12"/>
      <c r="H1080" s="12"/>
    </row>
    <row r="1081" spans="2:8" ht="13.5" customHeight="1">
      <c r="B1081" s="7"/>
      <c r="C1081" s="9"/>
      <c r="D1081" s="7"/>
      <c r="E1081" s="23"/>
      <c r="F1081" s="12"/>
      <c r="G1081" s="12"/>
      <c r="H1081" s="23"/>
    </row>
    <row r="1082" spans="2:14" ht="13.5" customHeight="1">
      <c r="B1082" s="7"/>
      <c r="C1082" s="9"/>
      <c r="D1082" s="7"/>
      <c r="E1082" s="10"/>
      <c r="F1082" s="10"/>
      <c r="G1082" s="11"/>
      <c r="H1082" s="11"/>
      <c r="N1082" s="15"/>
    </row>
    <row r="1083" spans="2:9" ht="13.5" customHeight="1">
      <c r="B1083" s="7"/>
      <c r="C1083" s="9"/>
      <c r="D1083" s="7"/>
      <c r="E1083" s="46"/>
      <c r="F1083" s="47"/>
      <c r="G1083" s="47"/>
      <c r="H1083" s="47"/>
      <c r="I1083" s="38"/>
    </row>
    <row r="1084" spans="2:16" ht="13.5" customHeight="1">
      <c r="B1084" s="7"/>
      <c r="C1084" s="9"/>
      <c r="D1084" s="7"/>
      <c r="E1084" s="26"/>
      <c r="F1084" s="26"/>
      <c r="G1084" s="25"/>
      <c r="H1084" s="26"/>
      <c r="P1084" s="38"/>
    </row>
    <row r="1085" spans="2:8" ht="13.5" customHeight="1">
      <c r="B1085" s="7"/>
      <c r="C1085" s="9"/>
      <c r="D1085" s="7"/>
      <c r="E1085" s="12"/>
      <c r="F1085" s="14"/>
      <c r="G1085" s="14"/>
      <c r="H1085" s="14"/>
    </row>
    <row r="1086" spans="2:10" ht="13.5" customHeight="1">
      <c r="B1086" s="7"/>
      <c r="C1086" s="9"/>
      <c r="D1086" s="7"/>
      <c r="E1086" s="12"/>
      <c r="F1086" s="12"/>
      <c r="G1086" s="12"/>
      <c r="H1086" s="12"/>
      <c r="J1086" s="38"/>
    </row>
    <row r="1087" spans="1:10" ht="13.5" customHeight="1">
      <c r="A1087" s="1"/>
      <c r="B1087" s="7"/>
      <c r="C1087" s="9"/>
      <c r="D1087" s="7"/>
      <c r="E1087" s="19"/>
      <c r="F1087" s="19"/>
      <c r="G1087" s="19"/>
      <c r="H1087" s="20"/>
      <c r="I1087" s="38"/>
      <c r="J1087" s="41"/>
    </row>
    <row r="1088" spans="2:8" ht="13.5" customHeight="1">
      <c r="B1088" s="7"/>
      <c r="C1088" s="9"/>
      <c r="D1088" s="7"/>
      <c r="E1088" s="19"/>
      <c r="F1088" s="19"/>
      <c r="G1088" s="19"/>
      <c r="H1088" s="19"/>
    </row>
    <row r="1089" spans="2:8" ht="13.5" customHeight="1">
      <c r="B1089" s="7"/>
      <c r="C1089" s="9"/>
      <c r="D1089" s="7"/>
      <c r="E1089" s="17"/>
      <c r="F1089" s="17"/>
      <c r="G1089" s="17"/>
      <c r="H1089" s="17"/>
    </row>
    <row r="1090" spans="2:8" ht="13.5" customHeight="1">
      <c r="B1090" s="7"/>
      <c r="C1090" s="9"/>
      <c r="D1090" s="7"/>
      <c r="E1090" s="8"/>
      <c r="F1090" s="8"/>
      <c r="G1090" s="11"/>
      <c r="H1090" s="11"/>
    </row>
    <row r="1091" spans="2:8" ht="13.5" customHeight="1">
      <c r="B1091" s="7"/>
      <c r="C1091" s="9"/>
      <c r="D1091" s="7"/>
      <c r="E1091" s="19"/>
      <c r="F1091" s="19"/>
      <c r="G1091" s="19"/>
      <c r="H1091" s="19"/>
    </row>
    <row r="1092" spans="2:8" ht="13.5" customHeight="1">
      <c r="B1092" s="7"/>
      <c r="C1092" s="9"/>
      <c r="D1092" s="7"/>
      <c r="E1092" s="23"/>
      <c r="F1092" s="23"/>
      <c r="G1092" s="12"/>
      <c r="H1092" s="23"/>
    </row>
    <row r="1093" spans="2:8" ht="13.5" customHeight="1">
      <c r="B1093" s="7"/>
      <c r="C1093" s="9"/>
      <c r="D1093" s="7"/>
      <c r="E1093" s="12"/>
      <c r="F1093" s="17"/>
      <c r="G1093" s="17"/>
      <c r="H1093" s="17"/>
    </row>
    <row r="1094" spans="2:8" ht="13.5" customHeight="1">
      <c r="B1094" s="7"/>
      <c r="C1094" s="9"/>
      <c r="D1094" s="7"/>
      <c r="E1094" s="12"/>
      <c r="F1094" s="14"/>
      <c r="G1094" s="14"/>
      <c r="H1094" s="14"/>
    </row>
    <row r="1095" spans="2:8" ht="13.5" customHeight="1">
      <c r="B1095" s="7"/>
      <c r="C1095" s="9"/>
      <c r="D1095" s="7"/>
      <c r="E1095" s="23"/>
      <c r="F1095" s="12"/>
      <c r="G1095" s="12"/>
      <c r="H1095" s="23"/>
    </row>
    <row r="1096" spans="2:8" ht="13.5" customHeight="1">
      <c r="B1096" s="7"/>
      <c r="C1096" s="9"/>
      <c r="D1096" s="7"/>
      <c r="E1096" s="12"/>
      <c r="F1096" s="18"/>
      <c r="G1096" s="18"/>
      <c r="H1096" s="18"/>
    </row>
    <row r="1097" spans="2:20" ht="13.5" customHeight="1">
      <c r="B1097" s="7"/>
      <c r="C1097" s="9"/>
      <c r="D1097" s="7"/>
      <c r="E1097" s="19"/>
      <c r="F1097" s="21"/>
      <c r="G1097" s="19"/>
      <c r="H1097" s="19"/>
      <c r="T1097" s="38"/>
    </row>
    <row r="1098" spans="2:14" ht="13.5" customHeight="1">
      <c r="B1098" s="7"/>
      <c r="C1098" s="9"/>
      <c r="D1098" s="7"/>
      <c r="E1098" s="10"/>
      <c r="F1098" s="10"/>
      <c r="G1098" s="11"/>
      <c r="H1098" s="11"/>
      <c r="N1098" s="15"/>
    </row>
    <row r="1099" spans="2:14" ht="13.5" customHeight="1">
      <c r="B1099" s="7"/>
      <c r="C1099" s="9"/>
      <c r="D1099" s="7"/>
      <c r="E1099" s="10"/>
      <c r="F1099" s="10"/>
      <c r="G1099" s="11"/>
      <c r="H1099" s="11"/>
      <c r="N1099" s="15"/>
    </row>
    <row r="1100" spans="2:14" ht="13.5" customHeight="1">
      <c r="B1100" s="7"/>
      <c r="C1100" s="9"/>
      <c r="D1100" s="7"/>
      <c r="E1100" s="10"/>
      <c r="F1100" s="10"/>
      <c r="G1100" s="11"/>
      <c r="H1100" s="11"/>
      <c r="N1100" s="15"/>
    </row>
    <row r="1101" spans="2:8" ht="13.5" customHeight="1">
      <c r="B1101" s="7"/>
      <c r="C1101" s="9"/>
      <c r="D1101" s="7"/>
      <c r="E1101" s="8"/>
      <c r="F1101" s="8"/>
      <c r="G1101" s="11"/>
      <c r="H1101" s="11"/>
    </row>
    <row r="1102" spans="2:8" ht="13.5" customHeight="1">
      <c r="B1102" s="7"/>
      <c r="C1102" s="9"/>
      <c r="D1102" s="7"/>
      <c r="E1102" s="8"/>
      <c r="F1102" s="8"/>
      <c r="G1102" s="11"/>
      <c r="H1102" s="11"/>
    </row>
    <row r="1103" spans="2:14" ht="13.5" customHeight="1">
      <c r="B1103" s="7"/>
      <c r="C1103" s="9"/>
      <c r="D1103" s="7"/>
      <c r="E1103" s="10"/>
      <c r="F1103" s="10"/>
      <c r="G1103" s="11"/>
      <c r="H1103" s="11"/>
      <c r="N1103" s="15"/>
    </row>
    <row r="1104" spans="2:14" ht="13.5" customHeight="1">
      <c r="B1104" s="7"/>
      <c r="C1104" s="9"/>
      <c r="D1104" s="7"/>
      <c r="E1104" s="10"/>
      <c r="F1104" s="10"/>
      <c r="G1104" s="11"/>
      <c r="H1104" s="11"/>
      <c r="N1104" s="15"/>
    </row>
    <row r="1105" spans="2:14" ht="13.5" customHeight="1">
      <c r="B1105" s="7"/>
      <c r="C1105" s="9"/>
      <c r="D1105" s="7"/>
      <c r="E1105" s="10"/>
      <c r="F1105" s="10"/>
      <c r="G1105" s="11"/>
      <c r="H1105" s="11"/>
      <c r="N1105" s="15"/>
    </row>
    <row r="1106" spans="2:14" ht="13.5" customHeight="1">
      <c r="B1106" s="7"/>
      <c r="C1106" s="9"/>
      <c r="D1106" s="7"/>
      <c r="E1106" s="10"/>
      <c r="F1106" s="10"/>
      <c r="G1106" s="11"/>
      <c r="H1106" s="11"/>
      <c r="N1106" s="15"/>
    </row>
    <row r="1107" spans="2:14" ht="13.5" customHeight="1">
      <c r="B1107" s="7"/>
      <c r="C1107" s="9"/>
      <c r="D1107" s="7"/>
      <c r="E1107" s="10"/>
      <c r="F1107" s="10"/>
      <c r="G1107" s="11"/>
      <c r="H1107" s="11"/>
      <c r="N1107" s="15"/>
    </row>
    <row r="1108" spans="2:20" ht="13.5" customHeight="1">
      <c r="B1108" s="7"/>
      <c r="C1108" s="9"/>
      <c r="D1108" s="7"/>
      <c r="E1108" s="19"/>
      <c r="F1108" s="21"/>
      <c r="G1108" s="19"/>
      <c r="H1108" s="19"/>
      <c r="T1108" s="38"/>
    </row>
    <row r="1109" spans="2:9" ht="13.5" customHeight="1">
      <c r="B1109" s="7"/>
      <c r="C1109" s="9"/>
      <c r="D1109" s="7"/>
      <c r="E1109" s="46"/>
      <c r="F1109" s="47"/>
      <c r="G1109" s="47"/>
      <c r="H1109" s="47"/>
      <c r="I1109" s="38"/>
    </row>
    <row r="1110" spans="2:10" ht="13.5" customHeight="1">
      <c r="B1110" s="7"/>
      <c r="C1110" s="9"/>
      <c r="D1110" s="7"/>
      <c r="E1110" s="12"/>
      <c r="F1110" s="12"/>
      <c r="G1110" s="12"/>
      <c r="H1110" s="12"/>
      <c r="J1110" s="38"/>
    </row>
    <row r="1111" spans="2:8" ht="13.5" customHeight="1">
      <c r="B1111" s="7"/>
      <c r="C1111" s="9"/>
      <c r="D1111" s="7"/>
      <c r="E1111" s="23"/>
      <c r="F1111" s="12"/>
      <c r="G1111" s="12"/>
      <c r="H1111" s="23"/>
    </row>
    <row r="1112" spans="2:17" ht="13.5" customHeight="1">
      <c r="B1112" s="7"/>
      <c r="C1112" s="9"/>
      <c r="D1112" s="7"/>
      <c r="E1112" s="12"/>
      <c r="F1112" s="17"/>
      <c r="G1112" s="17"/>
      <c r="H1112" s="17"/>
      <c r="Q1112" s="38"/>
    </row>
    <row r="1113" spans="2:8" ht="13.5" customHeight="1">
      <c r="B1113" s="7"/>
      <c r="C1113" s="9"/>
      <c r="D1113" s="7"/>
      <c r="E1113" s="12"/>
      <c r="F1113" s="14"/>
      <c r="G1113" s="14"/>
      <c r="H1113" s="14"/>
    </row>
    <row r="1114" spans="2:20" ht="13.5" customHeight="1">
      <c r="B1114" s="7"/>
      <c r="C1114" s="9"/>
      <c r="D1114" s="7"/>
      <c r="E1114" s="19"/>
      <c r="F1114" s="21"/>
      <c r="G1114" s="19"/>
      <c r="H1114" s="19"/>
      <c r="T1114" s="38"/>
    </row>
    <row r="1115" spans="2:16" ht="13.5" customHeight="1">
      <c r="B1115" s="7"/>
      <c r="C1115" s="9"/>
      <c r="D1115" s="7"/>
      <c r="E1115" s="26"/>
      <c r="F1115" s="26"/>
      <c r="G1115" s="25"/>
      <c r="H1115" s="26"/>
      <c r="P1115" s="38"/>
    </row>
    <row r="1116" spans="2:10" ht="13.5" customHeight="1">
      <c r="B1116" s="7"/>
      <c r="C1116" s="9"/>
      <c r="D1116" s="7"/>
      <c r="E1116" s="12"/>
      <c r="F1116" s="12"/>
      <c r="G1116" s="12"/>
      <c r="H1116" s="12"/>
      <c r="J1116" s="37"/>
    </row>
    <row r="1117" spans="2:12" ht="13.5" customHeight="1">
      <c r="B1117" s="7"/>
      <c r="C1117" s="9"/>
      <c r="D1117" s="7"/>
      <c r="E1117" s="23"/>
      <c r="F1117" s="23"/>
      <c r="G1117" s="12"/>
      <c r="H1117" s="23"/>
      <c r="L1117" s="38"/>
    </row>
    <row r="1118" spans="2:16" ht="13.5" customHeight="1">
      <c r="B1118" s="7"/>
      <c r="C1118" s="9"/>
      <c r="D1118" s="7"/>
      <c r="E1118" s="26"/>
      <c r="F1118" s="26"/>
      <c r="G1118" s="25"/>
      <c r="H1118" s="26"/>
      <c r="P1118" s="38"/>
    </row>
    <row r="1119" spans="2:8" ht="13.5" customHeight="1">
      <c r="B1119" s="7"/>
      <c r="C1119" s="9"/>
      <c r="D1119" s="7"/>
      <c r="E1119" s="23"/>
      <c r="F1119" s="12"/>
      <c r="G1119" s="12"/>
      <c r="H1119" s="23"/>
    </row>
    <row r="1120" spans="2:12" ht="13.5" customHeight="1">
      <c r="B1120" s="7"/>
      <c r="C1120" s="9"/>
      <c r="D1120" s="7"/>
      <c r="E1120" s="23"/>
      <c r="F1120" s="23"/>
      <c r="G1120" s="12"/>
      <c r="H1120" s="23"/>
      <c r="L1120" s="38"/>
    </row>
    <row r="1121" spans="2:8" ht="13.5" customHeight="1">
      <c r="B1121" s="7"/>
      <c r="C1121" s="9"/>
      <c r="D1121" s="7"/>
      <c r="E1121" s="12"/>
      <c r="F1121" s="17"/>
      <c r="G1121" s="17"/>
      <c r="H1121" s="17"/>
    </row>
    <row r="1122" spans="1:19" ht="13.5" customHeight="1">
      <c r="A1122" s="1"/>
      <c r="B1122" s="7"/>
      <c r="C1122" s="9"/>
      <c r="D1122" s="7"/>
      <c r="E1122" s="19"/>
      <c r="F1122" s="19"/>
      <c r="G1122" s="19"/>
      <c r="H1122" s="19"/>
      <c r="I1122" s="36"/>
      <c r="K1122" s="38"/>
      <c r="M1122" s="38"/>
      <c r="P1122" s="38"/>
      <c r="S1122" s="38"/>
    </row>
    <row r="1123" spans="2:8" ht="13.5" customHeight="1">
      <c r="B1123" s="7"/>
      <c r="C1123" s="9"/>
      <c r="D1123" s="7"/>
      <c r="E1123" s="26"/>
      <c r="F1123" s="26"/>
      <c r="G1123" s="25"/>
      <c r="H1123" s="26"/>
    </row>
    <row r="1124" spans="2:8" ht="13.5" customHeight="1">
      <c r="B1124" s="7"/>
      <c r="C1124" s="9"/>
      <c r="D1124" s="7"/>
      <c r="E1124" s="12"/>
      <c r="F1124" s="12"/>
      <c r="G1124" s="12"/>
      <c r="H1124" s="12"/>
    </row>
    <row r="1125" spans="2:8" ht="13.5" customHeight="1">
      <c r="B1125" s="7"/>
      <c r="C1125" s="9"/>
      <c r="D1125" s="7"/>
      <c r="E1125" s="23"/>
      <c r="F1125" s="23"/>
      <c r="G1125" s="12"/>
      <c r="H1125" s="23"/>
    </row>
    <row r="1126" spans="2:8" ht="13.5" customHeight="1">
      <c r="B1126" s="7"/>
      <c r="C1126" s="9"/>
      <c r="D1126" s="7"/>
      <c r="E1126" s="12"/>
      <c r="F1126" s="18"/>
      <c r="G1126" s="18"/>
      <c r="H1126" s="18"/>
    </row>
    <row r="1127" spans="2:8" ht="13.5" customHeight="1">
      <c r="B1127" s="7"/>
      <c r="C1127" s="9"/>
      <c r="D1127" s="7"/>
      <c r="E1127" s="12"/>
      <c r="F1127" s="17"/>
      <c r="G1127" s="17"/>
      <c r="H1127" s="17"/>
    </row>
    <row r="1128" spans="2:8" ht="13.5" customHeight="1">
      <c r="B1128" s="7"/>
      <c r="C1128" s="9"/>
      <c r="D1128" s="7"/>
      <c r="E1128" s="23"/>
      <c r="F1128" s="12"/>
      <c r="G1128" s="12"/>
      <c r="H1128" s="23"/>
    </row>
    <row r="1129" spans="2:8" ht="13.5" customHeight="1">
      <c r="B1129" s="7"/>
      <c r="C1129" s="9"/>
      <c r="D1129" s="7"/>
      <c r="E1129" s="23"/>
      <c r="F1129" s="12"/>
      <c r="G1129" s="12"/>
      <c r="H1129" s="23"/>
    </row>
    <row r="1130" spans="2:17" ht="13.5" customHeight="1">
      <c r="B1130" s="7"/>
      <c r="C1130" s="9"/>
      <c r="D1130" s="7"/>
      <c r="E1130" s="12"/>
      <c r="F1130" s="17"/>
      <c r="G1130" s="17"/>
      <c r="H1130" s="17"/>
      <c r="Q1130" s="38"/>
    </row>
    <row r="1131" spans="2:17" ht="13.5" customHeight="1">
      <c r="B1131" s="7"/>
      <c r="C1131" s="9"/>
      <c r="D1131" s="7"/>
      <c r="E1131" s="12"/>
      <c r="F1131" s="17"/>
      <c r="G1131" s="17"/>
      <c r="H1131" s="17"/>
      <c r="Q1131" s="38"/>
    </row>
    <row r="1132" spans="2:8" ht="13.5" customHeight="1">
      <c r="B1132" s="7"/>
      <c r="C1132" s="9"/>
      <c r="D1132" s="7"/>
      <c r="E1132" s="26"/>
      <c r="F1132" s="26"/>
      <c r="G1132" s="25"/>
      <c r="H1132" s="26"/>
    </row>
    <row r="1133" spans="2:20" ht="13.5" customHeight="1">
      <c r="B1133" s="7"/>
      <c r="C1133" s="9"/>
      <c r="D1133" s="7"/>
      <c r="E1133" s="19"/>
      <c r="F1133" s="21"/>
      <c r="G1133" s="19"/>
      <c r="H1133" s="20"/>
      <c r="T1133" s="38"/>
    </row>
    <row r="1134" spans="2:10" ht="13.5" customHeight="1">
      <c r="B1134" s="7"/>
      <c r="C1134" s="9"/>
      <c r="D1134" s="7"/>
      <c r="E1134" s="12"/>
      <c r="F1134" s="12"/>
      <c r="G1134" s="12"/>
      <c r="H1134" s="12"/>
      <c r="J1134" s="37"/>
    </row>
    <row r="1135" spans="2:17" ht="13.5" customHeight="1">
      <c r="B1135" s="7"/>
      <c r="C1135" s="9"/>
      <c r="D1135" s="7"/>
      <c r="E1135" s="12"/>
      <c r="F1135" s="17"/>
      <c r="G1135" s="17"/>
      <c r="H1135" s="17"/>
      <c r="Q1135" s="38"/>
    </row>
    <row r="1136" spans="1:11" ht="13.5" customHeight="1">
      <c r="A1136" s="1"/>
      <c r="B1136" s="7"/>
      <c r="C1136" s="9"/>
      <c r="D1136" s="7"/>
      <c r="E1136" s="19"/>
      <c r="F1136" s="19"/>
      <c r="G1136" s="19"/>
      <c r="H1136" s="19"/>
      <c r="J1136" s="41"/>
      <c r="K1136" s="38"/>
    </row>
    <row r="1137" spans="2:16" ht="13.5" customHeight="1">
      <c r="B1137" s="7"/>
      <c r="C1137" s="9"/>
      <c r="D1137" s="7"/>
      <c r="E1137" s="26"/>
      <c r="F1137" s="26"/>
      <c r="G1137" s="25"/>
      <c r="H1137" s="26"/>
      <c r="P1137" s="38"/>
    </row>
    <row r="1138" spans="2:8" ht="13.5" customHeight="1">
      <c r="B1138" s="7"/>
      <c r="C1138" s="9"/>
      <c r="D1138" s="7"/>
      <c r="E1138" s="23"/>
      <c r="F1138" s="12"/>
      <c r="G1138" s="12"/>
      <c r="H1138" s="23"/>
    </row>
    <row r="1139" spans="2:8" ht="13.5" customHeight="1">
      <c r="B1139" s="7"/>
      <c r="C1139" s="9"/>
      <c r="D1139" s="7"/>
      <c r="E1139" s="23"/>
      <c r="F1139" s="12"/>
      <c r="G1139" s="12"/>
      <c r="H1139" s="23"/>
    </row>
    <row r="1140" spans="1:15" ht="13.5" customHeight="1">
      <c r="A1140" s="1"/>
      <c r="B1140" s="7"/>
      <c r="C1140" s="9"/>
      <c r="D1140" s="7"/>
      <c r="E1140" s="19"/>
      <c r="F1140" s="19"/>
      <c r="G1140" s="19"/>
      <c r="H1140" s="19"/>
      <c r="O1140" s="38"/>
    </row>
    <row r="1141" spans="2:20" ht="13.5" customHeight="1">
      <c r="B1141" s="7"/>
      <c r="C1141" s="9"/>
      <c r="D1141" s="7"/>
      <c r="E1141" s="19"/>
      <c r="F1141" s="21"/>
      <c r="G1141" s="19"/>
      <c r="H1141" s="19"/>
      <c r="T1141" s="38"/>
    </row>
    <row r="1142" spans="2:16" ht="13.5" customHeight="1">
      <c r="B1142" s="7"/>
      <c r="C1142" s="9"/>
      <c r="D1142" s="7"/>
      <c r="E1142" s="26"/>
      <c r="F1142" s="26"/>
      <c r="G1142" s="25"/>
      <c r="H1142" s="26"/>
      <c r="P1142" s="38"/>
    </row>
    <row r="1143" spans="2:10" ht="13.5" customHeight="1">
      <c r="B1143" s="7"/>
      <c r="C1143" s="9"/>
      <c r="D1143" s="7"/>
      <c r="E1143" s="12"/>
      <c r="F1143" s="12"/>
      <c r="G1143" s="12"/>
      <c r="H1143" s="12"/>
      <c r="J1143" s="37"/>
    </row>
    <row r="1144" spans="2:8" ht="13.5" customHeight="1">
      <c r="B1144" s="7"/>
      <c r="C1144" s="9"/>
      <c r="D1144" s="7"/>
      <c r="E1144" s="23"/>
      <c r="F1144" s="12"/>
      <c r="G1144" s="12"/>
      <c r="H1144" s="23"/>
    </row>
    <row r="1145" spans="2:8" ht="13.5" customHeight="1">
      <c r="B1145" s="7"/>
      <c r="C1145" s="9"/>
      <c r="D1145" s="7"/>
      <c r="E1145" s="23"/>
      <c r="F1145" s="23"/>
      <c r="G1145" s="12"/>
      <c r="H1145" s="23"/>
    </row>
    <row r="1146" spans="2:8" ht="13.5" customHeight="1">
      <c r="B1146" s="7"/>
      <c r="C1146" s="9"/>
      <c r="D1146" s="7"/>
      <c r="E1146" s="12"/>
      <c r="F1146" s="17"/>
      <c r="G1146" s="17"/>
      <c r="H1146" s="17"/>
    </row>
    <row r="1147" spans="2:19" ht="13.5" customHeight="1">
      <c r="B1147" s="7"/>
      <c r="C1147" s="9"/>
      <c r="D1147" s="7"/>
      <c r="E1147" s="12"/>
      <c r="F1147" s="14"/>
      <c r="G1147" s="14"/>
      <c r="H1147" s="14"/>
      <c r="S1147" s="38"/>
    </row>
    <row r="1148" spans="2:11" ht="13.5" customHeight="1">
      <c r="B1148" s="7"/>
      <c r="C1148" s="9"/>
      <c r="D1148" s="7"/>
      <c r="E1148" s="23"/>
      <c r="F1148" s="12"/>
      <c r="G1148" s="12"/>
      <c r="H1148" s="23"/>
      <c r="K1148" s="38"/>
    </row>
    <row r="1149" spans="2:12" ht="13.5" customHeight="1">
      <c r="B1149" s="7"/>
      <c r="C1149" s="9"/>
      <c r="D1149" s="7"/>
      <c r="E1149" s="23"/>
      <c r="F1149" s="23"/>
      <c r="G1149" s="12"/>
      <c r="H1149" s="23"/>
      <c r="L1149" s="38"/>
    </row>
    <row r="1150" spans="1:19" ht="13.5" customHeight="1">
      <c r="A1150" s="1"/>
      <c r="B1150" s="7"/>
      <c r="C1150" s="9"/>
      <c r="D1150" s="7"/>
      <c r="E1150" s="19"/>
      <c r="F1150" s="19"/>
      <c r="G1150" s="19"/>
      <c r="H1150" s="19"/>
      <c r="K1150" s="38"/>
      <c r="S1150" s="38"/>
    </row>
    <row r="1151" spans="2:8" ht="13.5" customHeight="1">
      <c r="B1151" s="7"/>
      <c r="C1151" s="9"/>
      <c r="D1151" s="7"/>
      <c r="E1151" s="23"/>
      <c r="F1151" s="12"/>
      <c r="G1151" s="12"/>
      <c r="H1151" s="23"/>
    </row>
    <row r="1152" spans="2:16" ht="13.5" customHeight="1">
      <c r="B1152" s="7"/>
      <c r="C1152" s="9"/>
      <c r="D1152" s="7"/>
      <c r="E1152" s="26"/>
      <c r="F1152" s="26"/>
      <c r="G1152" s="25"/>
      <c r="H1152" s="26"/>
      <c r="P1152" s="38"/>
    </row>
    <row r="1153" spans="2:12" ht="13.5" customHeight="1">
      <c r="B1153" s="7"/>
      <c r="C1153" s="9"/>
      <c r="D1153" s="7"/>
      <c r="E1153" s="23"/>
      <c r="F1153" s="23"/>
      <c r="G1153" s="12"/>
      <c r="H1153" s="23"/>
      <c r="L1153" s="38"/>
    </row>
    <row r="1154" spans="2:8" ht="13.5" customHeight="1">
      <c r="B1154" s="7"/>
      <c r="C1154" s="9"/>
      <c r="D1154" s="7"/>
      <c r="E1154" s="8"/>
      <c r="F1154" s="8"/>
      <c r="G1154" s="11"/>
      <c r="H1154" s="11"/>
    </row>
    <row r="1155" spans="2:14" ht="13.5" customHeight="1">
      <c r="B1155" s="7"/>
      <c r="C1155" s="9"/>
      <c r="D1155" s="7"/>
      <c r="E1155" s="10"/>
      <c r="F1155" s="10"/>
      <c r="G1155" s="11"/>
      <c r="H1155" s="11"/>
      <c r="N1155" s="15"/>
    </row>
    <row r="1156" spans="2:8" ht="13.5" customHeight="1">
      <c r="B1156" s="7"/>
      <c r="C1156" s="9"/>
      <c r="D1156" s="7"/>
      <c r="E1156" s="8"/>
      <c r="F1156" s="8"/>
      <c r="G1156" s="11"/>
      <c r="H1156" s="11"/>
    </row>
    <row r="1157" spans="2:8" ht="13.5" customHeight="1">
      <c r="B1157" s="7"/>
      <c r="C1157" s="9"/>
      <c r="D1157" s="7"/>
      <c r="E1157" s="8"/>
      <c r="F1157" s="8"/>
      <c r="G1157" s="11"/>
      <c r="H1157" s="11"/>
    </row>
    <row r="1158" spans="2:8" ht="13.5" customHeight="1">
      <c r="B1158" s="7"/>
      <c r="C1158" s="9"/>
      <c r="D1158" s="7"/>
      <c r="E1158" s="8"/>
      <c r="F1158" s="8"/>
      <c r="G1158" s="11"/>
      <c r="H1158" s="11"/>
    </row>
    <row r="1159" spans="2:8" ht="13.5" customHeight="1">
      <c r="B1159" s="7"/>
      <c r="C1159" s="9"/>
      <c r="D1159" s="7"/>
      <c r="E1159" s="8"/>
      <c r="F1159" s="8"/>
      <c r="G1159" s="11"/>
      <c r="H1159" s="11"/>
    </row>
    <row r="1160" spans="2:8" ht="13.5" customHeight="1">
      <c r="B1160" s="7"/>
      <c r="C1160" s="9"/>
      <c r="D1160" s="7"/>
      <c r="E1160" s="8"/>
      <c r="F1160" s="8"/>
      <c r="G1160" s="11"/>
      <c r="H1160" s="11"/>
    </row>
    <row r="1161" spans="2:8" ht="13.5" customHeight="1">
      <c r="B1161" s="7"/>
      <c r="C1161" s="9"/>
      <c r="D1161" s="7"/>
      <c r="E1161" s="8"/>
      <c r="F1161" s="8"/>
      <c r="G1161" s="11"/>
      <c r="H1161" s="11"/>
    </row>
    <row r="1162" spans="2:8" ht="13.5" customHeight="1">
      <c r="B1162" s="7"/>
      <c r="C1162" s="9"/>
      <c r="D1162" s="7"/>
      <c r="E1162" s="8"/>
      <c r="F1162" s="8"/>
      <c r="G1162" s="11"/>
      <c r="H1162" s="11"/>
    </row>
    <row r="1163" spans="2:8" ht="13.5" customHeight="1">
      <c r="B1163" s="7"/>
      <c r="C1163" s="9"/>
      <c r="D1163" s="7"/>
      <c r="E1163" s="8"/>
      <c r="F1163" s="8"/>
      <c r="G1163" s="11"/>
      <c r="H1163" s="11"/>
    </row>
    <row r="1164" spans="2:8" ht="13.5" customHeight="1">
      <c r="B1164" s="7"/>
      <c r="C1164" s="9"/>
      <c r="D1164" s="7"/>
      <c r="E1164" s="8"/>
      <c r="F1164" s="8"/>
      <c r="G1164" s="11"/>
      <c r="H1164" s="11"/>
    </row>
    <row r="1165" spans="2:8" ht="13.5" customHeight="1">
      <c r="B1165" s="7"/>
      <c r="C1165" s="9"/>
      <c r="D1165" s="7"/>
      <c r="E1165" s="8"/>
      <c r="F1165" s="8"/>
      <c r="G1165" s="11"/>
      <c r="H1165" s="11"/>
    </row>
    <row r="1166" spans="2:8" ht="13.5" customHeight="1">
      <c r="B1166" s="7"/>
      <c r="C1166" s="9"/>
      <c r="D1166" s="7"/>
      <c r="E1166" s="8"/>
      <c r="F1166" s="8"/>
      <c r="G1166" s="11"/>
      <c r="H1166" s="11"/>
    </row>
    <row r="1167" spans="2:8" ht="13.5" customHeight="1">
      <c r="B1167" s="7"/>
      <c r="C1167" s="9"/>
      <c r="D1167" s="7"/>
      <c r="E1167" s="8"/>
      <c r="F1167" s="8"/>
      <c r="G1167" s="11"/>
      <c r="H1167" s="11"/>
    </row>
    <row r="1168" spans="2:14" ht="13.5" customHeight="1">
      <c r="B1168" s="7"/>
      <c r="C1168" s="9"/>
      <c r="D1168" s="7"/>
      <c r="E1168" s="10"/>
      <c r="F1168" s="10"/>
      <c r="G1168" s="11"/>
      <c r="H1168" s="11"/>
      <c r="N1168" s="15"/>
    </row>
    <row r="1169" spans="2:8" ht="13.5" customHeight="1">
      <c r="B1169" s="7"/>
      <c r="C1169" s="9"/>
      <c r="D1169" s="7"/>
      <c r="E1169" s="8"/>
      <c r="F1169" s="8"/>
      <c r="G1169" s="11"/>
      <c r="H1169" s="11"/>
    </row>
    <row r="1170" spans="2:8" ht="13.5" customHeight="1">
      <c r="B1170" s="7"/>
      <c r="C1170" s="9"/>
      <c r="D1170" s="7"/>
      <c r="E1170" s="8"/>
      <c r="F1170" s="8"/>
      <c r="G1170" s="11"/>
      <c r="H1170" s="11"/>
    </row>
    <row r="1171" spans="2:8" ht="13.5" customHeight="1">
      <c r="B1171" s="7"/>
      <c r="C1171" s="9"/>
      <c r="D1171" s="7"/>
      <c r="E1171" s="8"/>
      <c r="F1171" s="8"/>
      <c r="G1171" s="11"/>
      <c r="H1171" s="11"/>
    </row>
    <row r="1172" spans="2:8" ht="13.5" customHeight="1">
      <c r="B1172" s="7"/>
      <c r="C1172" s="9"/>
      <c r="D1172" s="7"/>
      <c r="E1172" s="8"/>
      <c r="F1172" s="8"/>
      <c r="G1172" s="11"/>
      <c r="H1172" s="11"/>
    </row>
    <row r="1173" spans="2:8" ht="13.5" customHeight="1">
      <c r="B1173" s="7"/>
      <c r="C1173" s="9"/>
      <c r="D1173" s="7"/>
      <c r="E1173" s="8"/>
      <c r="F1173" s="8"/>
      <c r="G1173" s="11"/>
      <c r="H1173" s="11"/>
    </row>
    <row r="1174" spans="2:8" ht="13.5" customHeight="1">
      <c r="B1174" s="7"/>
      <c r="C1174" s="9"/>
      <c r="D1174" s="7"/>
      <c r="E1174" s="8"/>
      <c r="F1174" s="8"/>
      <c r="G1174" s="11"/>
      <c r="H1174" s="11"/>
    </row>
    <row r="1175" spans="2:8" ht="13.5" customHeight="1">
      <c r="B1175" s="7"/>
      <c r="C1175" s="9"/>
      <c r="D1175" s="7"/>
      <c r="E1175" s="8"/>
      <c r="F1175" s="8"/>
      <c r="G1175" s="11"/>
      <c r="H1175" s="11"/>
    </row>
    <row r="1176" spans="2:8" ht="13.5" customHeight="1">
      <c r="B1176" s="7"/>
      <c r="C1176" s="9"/>
      <c r="D1176" s="7"/>
      <c r="E1176" s="8"/>
      <c r="F1176" s="8"/>
      <c r="G1176" s="11"/>
      <c r="H1176" s="11"/>
    </row>
    <row r="1177" spans="2:8" ht="13.5" customHeight="1">
      <c r="B1177" s="7"/>
      <c r="C1177" s="9"/>
      <c r="D1177" s="7"/>
      <c r="E1177" s="8"/>
      <c r="F1177" s="8"/>
      <c r="G1177" s="11"/>
      <c r="H1177" s="11"/>
    </row>
    <row r="1178" spans="2:8" ht="13.5" customHeight="1">
      <c r="B1178" s="7"/>
      <c r="C1178" s="9"/>
      <c r="D1178" s="7"/>
      <c r="E1178" s="8"/>
      <c r="F1178" s="8"/>
      <c r="G1178" s="11"/>
      <c r="H1178" s="11"/>
    </row>
    <row r="1179" spans="2:8" ht="13.5" customHeight="1">
      <c r="B1179" s="7"/>
      <c r="C1179" s="9"/>
      <c r="D1179" s="7"/>
      <c r="E1179" s="8"/>
      <c r="F1179" s="8"/>
      <c r="G1179" s="11"/>
      <c r="H1179" s="11"/>
    </row>
    <row r="1180" spans="2:8" ht="13.5" customHeight="1">
      <c r="B1180" s="7"/>
      <c r="C1180" s="9"/>
      <c r="D1180" s="7"/>
      <c r="E1180" s="8"/>
      <c r="F1180" s="8"/>
      <c r="G1180" s="11"/>
      <c r="H1180" s="11"/>
    </row>
    <row r="1181" spans="2:8" ht="13.5" customHeight="1">
      <c r="B1181" s="7"/>
      <c r="C1181" s="9"/>
      <c r="D1181" s="7"/>
      <c r="E1181" s="8"/>
      <c r="F1181" s="8"/>
      <c r="G1181" s="11"/>
      <c r="H1181" s="11"/>
    </row>
    <row r="1182" spans="2:8" ht="13.5" customHeight="1">
      <c r="B1182" s="7"/>
      <c r="C1182" s="9"/>
      <c r="D1182" s="7"/>
      <c r="E1182" s="8"/>
      <c r="F1182" s="8"/>
      <c r="G1182" s="11"/>
      <c r="H1182" s="11"/>
    </row>
    <row r="1183" spans="2:8" ht="13.5" customHeight="1">
      <c r="B1183" s="7"/>
      <c r="C1183" s="9"/>
      <c r="D1183" s="7"/>
      <c r="E1183" s="8"/>
      <c r="F1183" s="8"/>
      <c r="G1183" s="11"/>
      <c r="H1183" s="11"/>
    </row>
    <row r="1184" spans="2:8" ht="13.5" customHeight="1">
      <c r="B1184" s="7"/>
      <c r="C1184" s="9"/>
      <c r="D1184" s="7"/>
      <c r="E1184" s="8"/>
      <c r="F1184" s="8"/>
      <c r="G1184" s="11"/>
      <c r="H1184" s="11"/>
    </row>
    <row r="1185" spans="2:8" ht="13.5" customHeight="1">
      <c r="B1185" s="7"/>
      <c r="C1185" s="9"/>
      <c r="D1185" s="7"/>
      <c r="E1185" s="8"/>
      <c r="F1185" s="8"/>
      <c r="G1185" s="11"/>
      <c r="H1185" s="11"/>
    </row>
    <row r="1186" spans="2:8" ht="13.5" customHeight="1">
      <c r="B1186" s="7"/>
      <c r="C1186" s="9"/>
      <c r="D1186" s="7"/>
      <c r="E1186" s="8"/>
      <c r="F1186" s="8"/>
      <c r="G1186" s="11"/>
      <c r="H1186" s="11"/>
    </row>
    <row r="1187" spans="2:8" ht="13.5" customHeight="1">
      <c r="B1187" s="7"/>
      <c r="C1187" s="9"/>
      <c r="D1187" s="7"/>
      <c r="E1187" s="8"/>
      <c r="F1187" s="8"/>
      <c r="G1187" s="11"/>
      <c r="H1187" s="11"/>
    </row>
    <row r="1188" spans="2:8" ht="13.5" customHeight="1">
      <c r="B1188" s="7"/>
      <c r="C1188" s="9"/>
      <c r="D1188" s="7"/>
      <c r="E1188" s="8"/>
      <c r="F1188" s="8"/>
      <c r="G1188" s="11"/>
      <c r="H1188" s="11"/>
    </row>
    <row r="1189" spans="2:8" ht="13.5" customHeight="1">
      <c r="B1189" s="7"/>
      <c r="C1189" s="9"/>
      <c r="D1189" s="7"/>
      <c r="E1189" s="8"/>
      <c r="F1189" s="8"/>
      <c r="G1189" s="11"/>
      <c r="H1189" s="11"/>
    </row>
    <row r="1190" spans="2:8" ht="13.5" customHeight="1">
      <c r="B1190" s="7"/>
      <c r="C1190" s="9"/>
      <c r="D1190" s="7"/>
      <c r="E1190" s="8"/>
      <c r="F1190" s="8"/>
      <c r="G1190" s="11"/>
      <c r="H1190" s="11"/>
    </row>
    <row r="1191" spans="2:8" ht="13.5" customHeight="1">
      <c r="B1191" s="7"/>
      <c r="C1191" s="9"/>
      <c r="D1191" s="7"/>
      <c r="E1191" s="8"/>
      <c r="F1191" s="8"/>
      <c r="G1191" s="11"/>
      <c r="H1191" s="11"/>
    </row>
    <row r="1192" spans="2:8" ht="13.5" customHeight="1">
      <c r="B1192" s="7"/>
      <c r="C1192" s="9"/>
      <c r="D1192" s="7"/>
      <c r="E1192" s="8"/>
      <c r="F1192" s="8"/>
      <c r="G1192" s="11"/>
      <c r="H1192" s="11"/>
    </row>
    <row r="1193" spans="2:8" ht="13.5" customHeight="1">
      <c r="B1193" s="7"/>
      <c r="C1193" s="9"/>
      <c r="D1193" s="7"/>
      <c r="E1193" s="8"/>
      <c r="F1193" s="8"/>
      <c r="G1193" s="11"/>
      <c r="H1193" s="11"/>
    </row>
    <row r="1194" spans="2:8" ht="13.5" customHeight="1">
      <c r="B1194" s="7"/>
      <c r="C1194" s="9"/>
      <c r="D1194" s="7"/>
      <c r="E1194" s="8"/>
      <c r="F1194" s="8"/>
      <c r="G1194" s="11"/>
      <c r="H1194" s="11"/>
    </row>
    <row r="1195" spans="2:8" ht="13.5" customHeight="1">
      <c r="B1195" s="7"/>
      <c r="C1195" s="9"/>
      <c r="D1195" s="7"/>
      <c r="E1195" s="8"/>
      <c r="F1195" s="8"/>
      <c r="G1195" s="11"/>
      <c r="H1195" s="11"/>
    </row>
    <row r="1196" spans="2:8" ht="13.5" customHeight="1">
      <c r="B1196" s="7"/>
      <c r="C1196" s="9"/>
      <c r="D1196" s="7"/>
      <c r="E1196" s="8"/>
      <c r="F1196" s="8"/>
      <c r="G1196" s="11"/>
      <c r="H1196" s="11"/>
    </row>
    <row r="1197" spans="2:8" ht="13.5" customHeight="1">
      <c r="B1197" s="7"/>
      <c r="C1197" s="9"/>
      <c r="D1197" s="7"/>
      <c r="E1197" s="8"/>
      <c r="F1197" s="8"/>
      <c r="G1197" s="11"/>
      <c r="H1197" s="11"/>
    </row>
    <row r="1198" spans="2:8" ht="13.5" customHeight="1">
      <c r="B1198" s="7"/>
      <c r="C1198" s="9"/>
      <c r="D1198" s="7"/>
      <c r="E1198" s="8"/>
      <c r="F1198" s="8"/>
      <c r="G1198" s="11"/>
      <c r="H1198" s="11"/>
    </row>
    <row r="1199" spans="2:8" ht="13.5" customHeight="1">
      <c r="B1199" s="7"/>
      <c r="C1199" s="9"/>
      <c r="D1199" s="7"/>
      <c r="E1199" s="8"/>
      <c r="F1199" s="8"/>
      <c r="G1199" s="11"/>
      <c r="H1199" s="11"/>
    </row>
    <row r="1200" spans="2:8" ht="13.5" customHeight="1">
      <c r="B1200" s="7"/>
      <c r="C1200" s="9"/>
      <c r="D1200" s="7"/>
      <c r="E1200" s="8"/>
      <c r="F1200" s="8"/>
      <c r="G1200" s="11"/>
      <c r="H1200" s="1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2015-07-11T10:30:37Z</cp:lastPrinted>
  <dcterms:created xsi:type="dcterms:W3CDTF">2011-12-15T20:36:36Z</dcterms:created>
  <dcterms:modified xsi:type="dcterms:W3CDTF">2017-11-27T10:07:09Z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