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70" activeTab="0"/>
  </bookViews>
  <sheets>
    <sheet name="M45 (2017)" sheetId="1" r:id="rId1"/>
  </sheets>
  <definedNames>
    <definedName name="_xlnm._FilterDatabase" localSheetId="0" hidden="1">'M45 (2017)'!$A$2:$AU$2</definedName>
    <definedName name="_xlnm.Print_Titles" localSheetId="0">'M45 (2017)'!$2:$2</definedName>
  </definedNames>
  <calcPr fullCalcOnLoad="1"/>
</workbook>
</file>

<file path=xl/sharedStrings.xml><?xml version="1.0" encoding="utf-8"?>
<sst xmlns="http://schemas.openxmlformats.org/spreadsheetml/2006/main" count="1112" uniqueCount="822">
  <si>
    <t>Verein</t>
  </si>
  <si>
    <t>Jg.</t>
  </si>
  <si>
    <t>Vorname</t>
  </si>
  <si>
    <t>Name</t>
  </si>
  <si>
    <t xml:space="preserve">  WERTUNG</t>
  </si>
  <si>
    <t xml:space="preserve">  WEITERE</t>
  </si>
  <si>
    <t xml:space="preserve"> Anz. LÄUFE</t>
  </si>
  <si>
    <t xml:space="preserve">  Summe </t>
  </si>
  <si>
    <t>Platz</t>
  </si>
  <si>
    <t>Hansa Simmerath</t>
  </si>
  <si>
    <t>Aachener Engel</t>
  </si>
  <si>
    <t>SC Komet Steckenborn</t>
  </si>
  <si>
    <t>TV Konzen</t>
  </si>
  <si>
    <t>TV Roetgen</t>
  </si>
  <si>
    <t>LSG Eschweiler</t>
  </si>
  <si>
    <t>Gangelt</t>
  </si>
  <si>
    <t>Titz</t>
  </si>
  <si>
    <t>Parelloop</t>
  </si>
  <si>
    <t>LAC Eupen</t>
  </si>
  <si>
    <t>LT Alsdorf-Ost</t>
  </si>
  <si>
    <t>STB Landgraaf</t>
  </si>
  <si>
    <t>Breinig</t>
  </si>
  <si>
    <t>Bergw. Rohren</t>
  </si>
  <si>
    <t>TV Obermaubach</t>
  </si>
  <si>
    <t>Dürwiß</t>
  </si>
  <si>
    <t>Hambach</t>
  </si>
  <si>
    <t>MC Eschweiler</t>
  </si>
  <si>
    <t>Steckenborn</t>
  </si>
  <si>
    <t>Herzogenrath</t>
  </si>
  <si>
    <t>Linnich</t>
  </si>
  <si>
    <t>STAP Brunssum</t>
  </si>
  <si>
    <t>SV Roland Rollesbroich</t>
  </si>
  <si>
    <t>DJK Gillrath</t>
  </si>
  <si>
    <t>Kerkrade</t>
  </si>
  <si>
    <t>SC Bütgenbach</t>
  </si>
  <si>
    <t>LT Inde Hahn</t>
  </si>
  <si>
    <t>TUS Schmidt</t>
  </si>
  <si>
    <t>SV Germ. Eicherscheid</t>
  </si>
  <si>
    <t>Germ. Vossenack</t>
  </si>
  <si>
    <t>Birkesdorfer TV</t>
  </si>
  <si>
    <t>TV Huchem-Stammeln</t>
  </si>
  <si>
    <t>Heers</t>
  </si>
  <si>
    <t>Hammer</t>
  </si>
  <si>
    <t>Bergerhausen</t>
  </si>
  <si>
    <t>Dubiel</t>
  </si>
  <si>
    <t>Hallmanns</t>
  </si>
  <si>
    <t>Hütten</t>
  </si>
  <si>
    <t>Schultes</t>
  </si>
  <si>
    <t>Reijnders</t>
  </si>
  <si>
    <t>Leon</t>
  </si>
  <si>
    <t>Kaspori</t>
  </si>
  <si>
    <t>Dennis</t>
  </si>
  <si>
    <t>Hardebusch</t>
  </si>
  <si>
    <t>Stefan</t>
  </si>
  <si>
    <t>Deen</t>
  </si>
  <si>
    <t>Norbert</t>
  </si>
  <si>
    <t>Frank</t>
  </si>
  <si>
    <t>Manfred</t>
  </si>
  <si>
    <t>Pascal</t>
  </si>
  <si>
    <t>Rheinfelder</t>
  </si>
  <si>
    <t>Ron</t>
  </si>
  <si>
    <t>Becholtz</t>
  </si>
  <si>
    <t>Guido</t>
  </si>
  <si>
    <t>Alofs</t>
  </si>
  <si>
    <t>Gerard</t>
  </si>
  <si>
    <t>Michael</t>
  </si>
  <si>
    <t>Roger</t>
  </si>
  <si>
    <t>Peter</t>
  </si>
  <si>
    <t>Haßler</t>
  </si>
  <si>
    <t>Jörg</t>
  </si>
  <si>
    <t>Dirk</t>
  </si>
  <si>
    <t>Ralph</t>
  </si>
  <si>
    <t>Schmidwenzl</t>
  </si>
  <si>
    <t>Hoogeboom</t>
  </si>
  <si>
    <t>Ronald</t>
  </si>
  <si>
    <t>Sascha</t>
  </si>
  <si>
    <t>Christoph</t>
  </si>
  <si>
    <t>Pelzer</t>
  </si>
  <si>
    <t>Marc</t>
  </si>
  <si>
    <t>Bruls</t>
  </si>
  <si>
    <t>Robert</t>
  </si>
  <si>
    <t>Michel</t>
  </si>
  <si>
    <t>Palm</t>
  </si>
  <si>
    <t>Andre</t>
  </si>
  <si>
    <t>Vonhoegen</t>
  </si>
  <si>
    <t>Gillrath</t>
  </si>
  <si>
    <t>Adrian</t>
  </si>
  <si>
    <t>Hölz</t>
  </si>
  <si>
    <t>Marcus</t>
  </si>
  <si>
    <t>Athanasios</t>
  </si>
  <si>
    <t>Winkler</t>
  </si>
  <si>
    <t>Ingolf</t>
  </si>
  <si>
    <t>Sven</t>
  </si>
  <si>
    <t>Reimbold</t>
  </si>
  <si>
    <t>Jaroslaw</t>
  </si>
  <si>
    <t>Slaats</t>
  </si>
  <si>
    <t>Laurens</t>
  </si>
  <si>
    <t>Sluijsmans</t>
  </si>
  <si>
    <t>Michiel</t>
  </si>
  <si>
    <t>Magdelyns</t>
  </si>
  <si>
    <t>Steven</t>
  </si>
  <si>
    <t>Uranka</t>
  </si>
  <si>
    <t>Roufs</t>
  </si>
  <si>
    <t>Danny</t>
  </si>
  <si>
    <t>Erwin</t>
  </si>
  <si>
    <t>Mertens</t>
  </si>
  <si>
    <t>Manuel</t>
  </si>
  <si>
    <t>Didden</t>
  </si>
  <si>
    <t>deZeeuw</t>
  </si>
  <si>
    <t>Helge</t>
  </si>
  <si>
    <t>Veldman</t>
  </si>
  <si>
    <t>Brouns</t>
  </si>
  <si>
    <t>Sander</t>
  </si>
  <si>
    <t>Eikendal</t>
  </si>
  <si>
    <t>Gertjan</t>
  </si>
  <si>
    <t>Bulles</t>
  </si>
  <si>
    <t>Ingo</t>
  </si>
  <si>
    <t>Bliek</t>
  </si>
  <si>
    <t>Jost</t>
  </si>
  <si>
    <t>Alex</t>
  </si>
  <si>
    <t>Reiijnders</t>
  </si>
  <si>
    <t>Schreurs</t>
  </si>
  <si>
    <t>Männer: 45 bis 49 Jahre alt  (Jg. 1973 bis 1969)</t>
  </si>
  <si>
    <t>Tivolilauf</t>
  </si>
  <si>
    <t>Hodenius</t>
  </si>
  <si>
    <t>Lotze</t>
  </si>
  <si>
    <t>Kanditt</t>
  </si>
  <si>
    <t>Stephan</t>
  </si>
  <si>
    <t>Huenseler</t>
  </si>
  <si>
    <t>Holger</t>
  </si>
  <si>
    <t>Kraus</t>
  </si>
  <si>
    <t>Hamacher</t>
  </si>
  <si>
    <t>Reinartz</t>
  </si>
  <si>
    <t>Becker</t>
  </si>
  <si>
    <t>Markus</t>
  </si>
  <si>
    <t>Schmitz</t>
  </si>
  <si>
    <t>Ralf</t>
  </si>
  <si>
    <t>Otten</t>
  </si>
  <si>
    <t>Scobie</t>
  </si>
  <si>
    <t>Derek</t>
  </si>
  <si>
    <t>Schnarre</t>
  </si>
  <si>
    <t>Herfs</t>
  </si>
  <si>
    <t>Thomas</t>
  </si>
  <si>
    <t>Barwegen</t>
  </si>
  <si>
    <t>Lars</t>
  </si>
  <si>
    <t>Boon</t>
  </si>
  <si>
    <t>Kremers</t>
  </si>
  <si>
    <t>Hausmann</t>
  </si>
  <si>
    <t>Andreas</t>
  </si>
  <si>
    <t>Budd</t>
  </si>
  <si>
    <t>James</t>
  </si>
  <si>
    <t>Alderath</t>
  </si>
  <si>
    <t>Bernd</t>
  </si>
  <si>
    <t>Schlesiger</t>
  </si>
  <si>
    <t>Graham</t>
  </si>
  <si>
    <t>Jason</t>
  </si>
  <si>
    <t>Hanssen</t>
  </si>
  <si>
    <t>Arno</t>
  </si>
  <si>
    <t>Hoffmann</t>
  </si>
  <si>
    <t>Johannes</t>
  </si>
  <si>
    <t>Klingen</t>
  </si>
  <si>
    <t>Jürgen</t>
  </si>
  <si>
    <t>Hupke</t>
  </si>
  <si>
    <t>Rainer</t>
  </si>
  <si>
    <t>Jetten</t>
  </si>
  <si>
    <t>Toine</t>
  </si>
  <si>
    <t>Tomalla</t>
  </si>
  <si>
    <t>Heiko</t>
  </si>
  <si>
    <t>Zaunbrecher</t>
  </si>
  <si>
    <t>Klaus</t>
  </si>
  <si>
    <t>Papanastasiov</t>
  </si>
  <si>
    <t>Khouja</t>
  </si>
  <si>
    <t>Mohammed</t>
  </si>
  <si>
    <t>Schwarz</t>
  </si>
  <si>
    <t>Daniel</t>
  </si>
  <si>
    <t>Vergossen</t>
  </si>
  <si>
    <t>Hubert</t>
  </si>
  <si>
    <t>Körfer</t>
  </si>
  <si>
    <t>Rolf</t>
  </si>
  <si>
    <t>Hänseler</t>
  </si>
  <si>
    <t>von der Ruhren</t>
  </si>
  <si>
    <t>Rene</t>
  </si>
  <si>
    <t>Wenke</t>
  </si>
  <si>
    <t>Fröhlich</t>
  </si>
  <si>
    <t>Pultar</t>
  </si>
  <si>
    <t>Hennecken</t>
  </si>
  <si>
    <t>Martin</t>
  </si>
  <si>
    <t>Benjamin</t>
  </si>
  <si>
    <t>Geiser</t>
  </si>
  <si>
    <t>Schönfeld</t>
  </si>
  <si>
    <t>Boris</t>
  </si>
  <si>
    <t>Beckers</t>
  </si>
  <si>
    <t>Post</t>
  </si>
  <si>
    <t>Peters</t>
  </si>
  <si>
    <t>Grollich</t>
  </si>
  <si>
    <t>Cremer</t>
  </si>
  <si>
    <t>Heinz</t>
  </si>
  <si>
    <t>Richard</t>
  </si>
  <si>
    <t>Hellenbrand</t>
  </si>
  <si>
    <t>Maurice</t>
  </si>
  <si>
    <t>Nawrath</t>
  </si>
  <si>
    <t>Krautschick</t>
  </si>
  <si>
    <t>Mario</t>
  </si>
  <si>
    <t>Claßen</t>
  </si>
  <si>
    <t>Udo</t>
  </si>
  <si>
    <t>Opree</t>
  </si>
  <si>
    <t>Eddy</t>
  </si>
  <si>
    <t>Plücken</t>
  </si>
  <si>
    <t>Dietmar</t>
  </si>
  <si>
    <t>Achten</t>
  </si>
  <si>
    <t>Maes</t>
  </si>
  <si>
    <t>Raymond</t>
  </si>
  <si>
    <t>Hendrix</t>
  </si>
  <si>
    <t>Ivan</t>
  </si>
  <si>
    <t>Klick</t>
  </si>
  <si>
    <t>Kuijpers</t>
  </si>
  <si>
    <t>Henk</t>
  </si>
  <si>
    <t>Schloen</t>
  </si>
  <si>
    <t>Bjorn</t>
  </si>
  <si>
    <t>Williams</t>
  </si>
  <si>
    <t>David-John</t>
  </si>
  <si>
    <t>Tebrügge</t>
  </si>
  <si>
    <t>Uhr</t>
  </si>
  <si>
    <t>von der Forst</t>
  </si>
  <si>
    <t>Paulsen</t>
  </si>
  <si>
    <t>Jurczyk</t>
  </si>
  <si>
    <t>Hilgers</t>
  </si>
  <si>
    <t>Jochen</t>
  </si>
  <si>
    <t>Müller</t>
  </si>
  <si>
    <t>Steukamp</t>
  </si>
  <si>
    <t>Dahlmanns</t>
  </si>
  <si>
    <t>Horst</t>
  </si>
  <si>
    <t>Heyer</t>
  </si>
  <si>
    <t>Storms</t>
  </si>
  <si>
    <t>Atay</t>
  </si>
  <si>
    <t>Ismail</t>
  </si>
  <si>
    <t>Schlösser</t>
  </si>
  <si>
    <t>Elmar</t>
  </si>
  <si>
    <t>Pies</t>
  </si>
  <si>
    <t>Bertrams</t>
  </si>
  <si>
    <t>Mey</t>
  </si>
  <si>
    <t xml:space="preserve"> Markus</t>
  </si>
  <si>
    <t>Scheidtweiler</t>
  </si>
  <si>
    <t xml:space="preserve"> Rolf</t>
  </si>
  <si>
    <t>Nagelschmidt</t>
  </si>
  <si>
    <t xml:space="preserve"> Gerald</t>
  </si>
  <si>
    <t>Marek</t>
  </si>
  <si>
    <t xml:space="preserve"> Adrian</t>
  </si>
  <si>
    <t>Braun</t>
  </si>
  <si>
    <t xml:space="preserve"> Michael</t>
  </si>
  <si>
    <t>Pöll</t>
  </si>
  <si>
    <t xml:space="preserve"> Andreas</t>
  </si>
  <si>
    <t>Schneider</t>
  </si>
  <si>
    <t xml:space="preserve"> Michel</t>
  </si>
  <si>
    <t>Göbbels</t>
  </si>
  <si>
    <t xml:space="preserve"> Bernd</t>
  </si>
  <si>
    <t>Kovalovsky</t>
  </si>
  <si>
    <t xml:space="preserve"> Oliver</t>
  </si>
  <si>
    <t>Borgmann</t>
  </si>
  <si>
    <t xml:space="preserve"> Achim</t>
  </si>
  <si>
    <t>Vanbergen</t>
  </si>
  <si>
    <t xml:space="preserve"> Steven</t>
  </si>
  <si>
    <t>Dreßen</t>
  </si>
  <si>
    <t xml:space="preserve"> Horst</t>
  </si>
  <si>
    <t xml:space="preserve"> Frank</t>
  </si>
  <si>
    <t>Hansen</t>
  </si>
  <si>
    <t xml:space="preserve"> Jens</t>
  </si>
  <si>
    <t>Campo</t>
  </si>
  <si>
    <t>Offermanns</t>
  </si>
  <si>
    <t xml:space="preserve"> Wolfgang</t>
  </si>
  <si>
    <t>Dohotariu</t>
  </si>
  <si>
    <t xml:space="preserve"> Constantin</t>
  </si>
  <si>
    <t>Brunhuber</t>
  </si>
  <si>
    <t xml:space="preserve"> Stefan</t>
  </si>
  <si>
    <t>Fehrenbacher</t>
  </si>
  <si>
    <t xml:space="preserve"> Thomas</t>
  </si>
  <si>
    <t>Hakim</t>
  </si>
  <si>
    <t xml:space="preserve"> Mark</t>
  </si>
  <si>
    <t>Töller</t>
  </si>
  <si>
    <t>Kerinnis</t>
  </si>
  <si>
    <t xml:space="preserve"> Jürgen</t>
  </si>
  <si>
    <t>Thoss</t>
  </si>
  <si>
    <t xml:space="preserve"> Henner</t>
  </si>
  <si>
    <t>Dirrichs</t>
  </si>
  <si>
    <t xml:space="preserve"> Sascha</t>
  </si>
  <si>
    <t>Jansen</t>
  </si>
  <si>
    <t xml:space="preserve"> Volker</t>
  </si>
  <si>
    <t>Sippel</t>
  </si>
  <si>
    <t xml:space="preserve"> Dirk</t>
  </si>
  <si>
    <t>Aniol</t>
  </si>
  <si>
    <t>Werding</t>
  </si>
  <si>
    <t xml:space="preserve"> Eckhard</t>
  </si>
  <si>
    <t>Faber</t>
  </si>
  <si>
    <t>Gelück</t>
  </si>
  <si>
    <t xml:space="preserve"> Rüdiger</t>
  </si>
  <si>
    <t>Korr</t>
  </si>
  <si>
    <t>Brauweiler</t>
  </si>
  <si>
    <t xml:space="preserve"> Jörg</t>
  </si>
  <si>
    <t>Kos</t>
  </si>
  <si>
    <t>Kirch</t>
  </si>
  <si>
    <t>Fassbender</t>
  </si>
  <si>
    <t>Vandeputte</t>
  </si>
  <si>
    <t>Raskin</t>
  </si>
  <si>
    <t>Lode</t>
  </si>
  <si>
    <t>Connotte</t>
  </si>
  <si>
    <t>John</t>
  </si>
  <si>
    <t>Leidelmeijer</t>
  </si>
  <si>
    <t>David</t>
  </si>
  <si>
    <t>Leppers</t>
  </si>
  <si>
    <t>Mikelj</t>
  </si>
  <si>
    <t>Ivo</t>
  </si>
  <si>
    <t>Postema</t>
  </si>
  <si>
    <t>André</t>
  </si>
  <si>
    <t>Heiligers</t>
  </si>
  <si>
    <t>Kokkelmans</t>
  </si>
  <si>
    <t>Havenith</t>
  </si>
  <si>
    <t>Ruud</t>
  </si>
  <si>
    <t>Coenen</t>
  </si>
  <si>
    <t>Patrick</t>
  </si>
  <si>
    <t>Cloots</t>
  </si>
  <si>
    <t>Curfs</t>
  </si>
  <si>
    <t>Marcel</t>
  </si>
  <si>
    <t>Willems</t>
  </si>
  <si>
    <t>Franssen</t>
  </si>
  <si>
    <t>Hans</t>
  </si>
  <si>
    <t>Jehne</t>
  </si>
  <si>
    <t>Bas</t>
  </si>
  <si>
    <t>Wintraecken</t>
  </si>
  <si>
    <t>Stevelmans</t>
  </si>
  <si>
    <t>Niek</t>
  </si>
  <si>
    <t>van Bree</t>
  </si>
  <si>
    <t>Tom</t>
  </si>
  <si>
    <t>van Geel</t>
  </si>
  <si>
    <t>Krautscheid</t>
  </si>
  <si>
    <t>William</t>
  </si>
  <si>
    <t>Lammes</t>
  </si>
  <si>
    <t>Pim</t>
  </si>
  <si>
    <t>Schlechtweg</t>
  </si>
  <si>
    <t>Kurt</t>
  </si>
  <si>
    <t>Holleman</t>
  </si>
  <si>
    <t>Dave</t>
  </si>
  <si>
    <t>de Lange</t>
  </si>
  <si>
    <t>Juul</t>
  </si>
  <si>
    <t>Kölker</t>
  </si>
  <si>
    <t>Marco</t>
  </si>
  <si>
    <t>Schroijen</t>
  </si>
  <si>
    <t>Kees</t>
  </si>
  <si>
    <t>van Schoonhouven</t>
  </si>
  <si>
    <t>Mark</t>
  </si>
  <si>
    <t>Cremers</t>
  </si>
  <si>
    <t>Erik</t>
  </si>
  <si>
    <t>Nas</t>
  </si>
  <si>
    <t>Berrie</t>
  </si>
  <si>
    <t>Koops</t>
  </si>
  <si>
    <t>Harald</t>
  </si>
  <si>
    <t>Jan</t>
  </si>
  <si>
    <t>Marell</t>
  </si>
  <si>
    <t>Jurgen</t>
  </si>
  <si>
    <t>Brüll</t>
  </si>
  <si>
    <t>Freddy</t>
  </si>
  <si>
    <t>Ledent</t>
  </si>
  <si>
    <t>Smolka</t>
  </si>
  <si>
    <t>Henz</t>
  </si>
  <si>
    <t>Olivier</t>
  </si>
  <si>
    <t>Offermann</t>
  </si>
  <si>
    <t>Francis</t>
  </si>
  <si>
    <t>Bertrand</t>
  </si>
  <si>
    <t>Fabien</t>
  </si>
  <si>
    <t>Klinkenberg</t>
  </si>
  <si>
    <t>Christian</t>
  </si>
  <si>
    <t>Herpers</t>
  </si>
  <si>
    <t>Jean</t>
  </si>
  <si>
    <t>Hennes</t>
  </si>
  <si>
    <t>Carl</t>
  </si>
  <si>
    <t>Dany</t>
  </si>
  <si>
    <t>Nyssen</t>
  </si>
  <si>
    <t>Pierre</t>
  </si>
  <si>
    <t>Ritrovato</t>
  </si>
  <si>
    <t>Sylvain</t>
  </si>
  <si>
    <t>Kever</t>
  </si>
  <si>
    <t>Hutschemackers</t>
  </si>
  <si>
    <t>Bernard</t>
  </si>
  <si>
    <t>Keris</t>
  </si>
  <si>
    <t>Hons</t>
  </si>
  <si>
    <t>Gerkens</t>
  </si>
  <si>
    <t>Wiliam</t>
  </si>
  <si>
    <t>Vincent</t>
  </si>
  <si>
    <t>Schumann</t>
  </si>
  <si>
    <t>Dieter</t>
  </si>
  <si>
    <t>Rensinghoff</t>
  </si>
  <si>
    <t>Reuter</t>
  </si>
  <si>
    <t>Georges</t>
  </si>
  <si>
    <t>Theodor</t>
  </si>
  <si>
    <t>Azad</t>
  </si>
  <si>
    <t>Mortezai</t>
  </si>
  <si>
    <t>Broich</t>
  </si>
  <si>
    <t>Devos</t>
  </si>
  <si>
    <t>Mika</t>
  </si>
  <si>
    <t>Wonlfeil</t>
  </si>
  <si>
    <t>Bao Le</t>
  </si>
  <si>
    <t>Trung</t>
  </si>
  <si>
    <t>Philippe</t>
  </si>
  <si>
    <t>Boulanger</t>
  </si>
  <si>
    <t>Emmanuel</t>
  </si>
  <si>
    <t>Schwaiger</t>
  </si>
  <si>
    <t>Yves</t>
  </si>
  <si>
    <t>Christmann</t>
  </si>
  <si>
    <t>Bosten</t>
  </si>
  <si>
    <t>Packbier</t>
  </si>
  <si>
    <t>Jerusalem</t>
  </si>
  <si>
    <t>Laurent</t>
  </si>
  <si>
    <t>Lambert</t>
  </si>
  <si>
    <t>Henri</t>
  </si>
  <si>
    <t>de Toffol</t>
  </si>
  <si>
    <t>Janssen</t>
  </si>
  <si>
    <t>Joel</t>
  </si>
  <si>
    <t>Nitschke</t>
  </si>
  <si>
    <t>Onnau</t>
  </si>
  <si>
    <t>Serge</t>
  </si>
  <si>
    <t>Dobberstein</t>
  </si>
  <si>
    <t>Fryns</t>
  </si>
  <si>
    <t>Schröder</t>
  </si>
  <si>
    <t>Gilbert</t>
  </si>
  <si>
    <t>Wahn</t>
  </si>
  <si>
    <t>Lentz</t>
  </si>
  <si>
    <t>Hass</t>
  </si>
  <si>
    <t>Croe</t>
  </si>
  <si>
    <t>Bong</t>
  </si>
  <si>
    <t>Goossens</t>
  </si>
  <si>
    <t>Thierry</t>
  </si>
  <si>
    <t>Kalin</t>
  </si>
  <si>
    <t>Gerards</t>
  </si>
  <si>
    <t>Heister</t>
  </si>
  <si>
    <t>Wolfgang</t>
  </si>
  <si>
    <t>Zander</t>
  </si>
  <si>
    <t>Henkes</t>
  </si>
  <si>
    <t>Ronny</t>
  </si>
  <si>
    <t>Damoiseau</t>
  </si>
  <si>
    <t>Radermacher</t>
  </si>
  <si>
    <t>Jean Marc</t>
  </si>
  <si>
    <t>Delvenne</t>
  </si>
  <si>
    <t>Dominique</t>
  </si>
  <si>
    <t>Weißhoff</t>
  </si>
  <si>
    <t>van Beers</t>
  </si>
  <si>
    <t>van Wijk</t>
  </si>
  <si>
    <t>Van der  Moon</t>
  </si>
  <si>
    <t>van der Linden</t>
  </si>
  <si>
    <t>van Dommelen</t>
  </si>
  <si>
    <t>Schwanke</t>
  </si>
  <si>
    <t xml:space="preserve"> Maik</t>
  </si>
  <si>
    <t>Springmann</t>
  </si>
  <si>
    <t xml:space="preserve"> Paul</t>
  </si>
  <si>
    <t>Heinen</t>
  </si>
  <si>
    <t xml:space="preserve"> Lutz</t>
  </si>
  <si>
    <t>Mikat</t>
  </si>
  <si>
    <t xml:space="preserve"> Carsten</t>
  </si>
  <si>
    <t>Sauren</t>
  </si>
  <si>
    <t xml:space="preserve"> Stephan</t>
  </si>
  <si>
    <t>Grafen</t>
  </si>
  <si>
    <t xml:space="preserve"> Marc</t>
  </si>
  <si>
    <t>Satzkowski</t>
  </si>
  <si>
    <t>Schroll</t>
  </si>
  <si>
    <t xml:space="preserve"> Udo</t>
  </si>
  <si>
    <t>Menzel</t>
  </si>
  <si>
    <t>Hogen</t>
  </si>
  <si>
    <t xml:space="preserve"> Ralf</t>
  </si>
  <si>
    <t>Keldenich</t>
  </si>
  <si>
    <t xml:space="preserve"> Ralph</t>
  </si>
  <si>
    <t>Reichelt</t>
  </si>
  <si>
    <t>Zimmermann</t>
  </si>
  <si>
    <t>Bosshammer</t>
  </si>
  <si>
    <t>Boshof</t>
  </si>
  <si>
    <t>Olaf</t>
  </si>
  <si>
    <t>Dunkel</t>
  </si>
  <si>
    <t>Joachin</t>
  </si>
  <si>
    <t>STEFFENS</t>
  </si>
  <si>
    <t>WOLFANG</t>
  </si>
  <si>
    <t>MACKELS</t>
  </si>
  <si>
    <t>RALF</t>
  </si>
  <si>
    <t>HO</t>
  </si>
  <si>
    <t>GIA</t>
  </si>
  <si>
    <t>CHENUT</t>
  </si>
  <si>
    <t>SÉBASTIEN</t>
  </si>
  <si>
    <t>COLLIGNON</t>
  </si>
  <si>
    <t>FRED</t>
  </si>
  <si>
    <t>VAN Den Abeele</t>
  </si>
  <si>
    <t>Sebastian</t>
  </si>
  <si>
    <t>HACKENS</t>
  </si>
  <si>
    <t>YANNICK</t>
  </si>
  <si>
    <t>SNOECK</t>
  </si>
  <si>
    <t>DIDIER</t>
  </si>
  <si>
    <t>PRINS</t>
  </si>
  <si>
    <t>MARC</t>
  </si>
  <si>
    <t>DE Coninck</t>
  </si>
  <si>
    <t>Benoit</t>
  </si>
  <si>
    <t>GODFROID</t>
  </si>
  <si>
    <t>ERIC</t>
  </si>
  <si>
    <t>DOS Santos</t>
  </si>
  <si>
    <t>Sergio</t>
  </si>
  <si>
    <t>SALAZAR</t>
  </si>
  <si>
    <t>NOEL</t>
  </si>
  <si>
    <t>DELCHAMBRE</t>
  </si>
  <si>
    <t>FREDERIC</t>
  </si>
  <si>
    <t>DUTRIEUX</t>
  </si>
  <si>
    <t>FERNAND</t>
  </si>
  <si>
    <t>HANNOTTE</t>
  </si>
  <si>
    <t>CHRISTOPHE</t>
  </si>
  <si>
    <t>DAMBOIS</t>
  </si>
  <si>
    <t>THIERRY</t>
  </si>
  <si>
    <t>ROUFOSSE</t>
  </si>
  <si>
    <t>MASSART</t>
  </si>
  <si>
    <t>JEAN Christophe</t>
  </si>
  <si>
    <t>HENRY</t>
  </si>
  <si>
    <t>GAETAN</t>
  </si>
  <si>
    <t>RIESTRA</t>
  </si>
  <si>
    <t>Jose Manuel</t>
  </si>
  <si>
    <t>CERNY</t>
  </si>
  <si>
    <t>ROBERT</t>
  </si>
  <si>
    <t>JANSEN</t>
  </si>
  <si>
    <t>SASCHA</t>
  </si>
  <si>
    <t>de Dapper</t>
  </si>
  <si>
    <t>BUCHET</t>
  </si>
  <si>
    <t>SIMONS</t>
  </si>
  <si>
    <t>RUDY</t>
  </si>
  <si>
    <t>SABLON</t>
  </si>
  <si>
    <t>DOMINIQUE</t>
  </si>
  <si>
    <t>COLLARD</t>
  </si>
  <si>
    <t>AARTS</t>
  </si>
  <si>
    <t>MARCEL</t>
  </si>
  <si>
    <t>MANSY</t>
  </si>
  <si>
    <t>STEVEN</t>
  </si>
  <si>
    <t>Handels</t>
  </si>
  <si>
    <t>Lorenz</t>
  </si>
  <si>
    <t>Ulrich</t>
  </si>
  <si>
    <t>Watermann</t>
  </si>
  <si>
    <t>Mazyek</t>
  </si>
  <si>
    <t>Bilal</t>
  </si>
  <si>
    <t>Goldbach</t>
  </si>
  <si>
    <t>Oliver</t>
  </si>
  <si>
    <t>Kahmen</t>
  </si>
  <si>
    <t>Wolter</t>
  </si>
  <si>
    <t>Matthias</t>
  </si>
  <si>
    <t>Leclere</t>
  </si>
  <si>
    <t>Helmut</t>
  </si>
  <si>
    <t>Loevenich</t>
  </si>
  <si>
    <t>Wohlgeil</t>
  </si>
  <si>
    <t>Kunz</t>
  </si>
  <si>
    <t>Ganser</t>
  </si>
  <si>
    <t>Breuer</t>
  </si>
  <si>
    <t>Eichenauer</t>
  </si>
  <si>
    <t>Achim</t>
  </si>
  <si>
    <t>Schwartz</t>
  </si>
  <si>
    <t>Münstermann</t>
  </si>
  <si>
    <t>Gerardi</t>
  </si>
  <si>
    <t>Fabio</t>
  </si>
  <si>
    <t>Bund</t>
  </si>
  <si>
    <t>Hennicken</t>
  </si>
  <si>
    <t>Kleine</t>
  </si>
  <si>
    <t>Joachim</t>
  </si>
  <si>
    <t>Kehmer</t>
  </si>
  <si>
    <t>Minten</t>
  </si>
  <si>
    <t>Kooiker</t>
  </si>
  <si>
    <t>Rob</t>
  </si>
  <si>
    <t>Smid</t>
  </si>
  <si>
    <t>Colson</t>
  </si>
  <si>
    <t>M</t>
  </si>
  <si>
    <t>Pillich</t>
  </si>
  <si>
    <t>Smeets</t>
  </si>
  <si>
    <t>Kassotakis</t>
  </si>
  <si>
    <t>Ioannis</t>
  </si>
  <si>
    <t>Vootz</t>
  </si>
  <si>
    <t>Wittkemper</t>
  </si>
  <si>
    <t>Ansgar</t>
  </si>
  <si>
    <t>Schröter</t>
  </si>
  <si>
    <t>Uwe</t>
  </si>
  <si>
    <t>Buse</t>
  </si>
  <si>
    <t>Leo</t>
  </si>
  <si>
    <t>Kretschmer</t>
  </si>
  <si>
    <t>Ahrens</t>
  </si>
  <si>
    <t>Truntschka</t>
  </si>
  <si>
    <t>Carsten</t>
  </si>
  <si>
    <t>Woldt</t>
  </si>
  <si>
    <t>Knüppel</t>
  </si>
  <si>
    <t>Lutterbach</t>
  </si>
  <si>
    <t>Cornely</t>
  </si>
  <si>
    <t>Käfer</t>
  </si>
  <si>
    <t>Thielen</t>
  </si>
  <si>
    <t>Bläser</t>
  </si>
  <si>
    <t>Kleinfeld</t>
  </si>
  <si>
    <t>Hans-Jörg</t>
  </si>
  <si>
    <t>Wawra</t>
  </si>
  <si>
    <t>Ernst</t>
  </si>
  <si>
    <t>Götzenich</t>
  </si>
  <si>
    <t>Alexander</t>
  </si>
  <si>
    <t>Meyer</t>
  </si>
  <si>
    <t>Paul</t>
  </si>
  <si>
    <t>Fuß</t>
  </si>
  <si>
    <t>Rupp</t>
  </si>
  <si>
    <t>Fahl</t>
  </si>
  <si>
    <t>Tkotz</t>
  </si>
  <si>
    <t>Hautvast</t>
  </si>
  <si>
    <t>Knops</t>
  </si>
  <si>
    <t>Torsten</t>
  </si>
  <si>
    <t>Noftz</t>
  </si>
  <si>
    <t>Liebl</t>
  </si>
  <si>
    <t>Rober</t>
  </si>
  <si>
    <t>Kirchner</t>
  </si>
  <si>
    <t>Tobias</t>
  </si>
  <si>
    <t>Muenstermann</t>
  </si>
  <si>
    <t>Ziege</t>
  </si>
  <si>
    <t>Wedler</t>
  </si>
  <si>
    <t>Farrell</t>
  </si>
  <si>
    <t>Allan</t>
  </si>
  <si>
    <t>Corazza</t>
  </si>
  <si>
    <t>Germano</t>
  </si>
  <si>
    <t>Mero</t>
  </si>
  <si>
    <t>Thorsten</t>
  </si>
  <si>
    <t>Outjers</t>
  </si>
  <si>
    <t>Yavari</t>
  </si>
  <si>
    <t>Aresch</t>
  </si>
  <si>
    <t>Görres</t>
  </si>
  <si>
    <t>Jens</t>
  </si>
  <si>
    <t>Hansmeyer</t>
  </si>
  <si>
    <t>Hunds</t>
  </si>
  <si>
    <t>Jenniges</t>
  </si>
  <si>
    <t>Mathar</t>
  </si>
  <si>
    <t>Grief</t>
  </si>
  <si>
    <t>Theis</t>
  </si>
  <si>
    <t>Joerg</t>
  </si>
  <si>
    <t>Haveneth</t>
  </si>
  <si>
    <t>Voss</t>
  </si>
  <si>
    <t>Krings</t>
  </si>
  <si>
    <t>Hursel</t>
  </si>
  <si>
    <t xml:space="preserve">  14 BESTE</t>
  </si>
  <si>
    <t>Flake</t>
  </si>
  <si>
    <t>Basner</t>
  </si>
  <si>
    <t>Petter</t>
  </si>
  <si>
    <t>Björn</t>
  </si>
  <si>
    <t>Malchus</t>
  </si>
  <si>
    <t>Lutz</t>
  </si>
  <si>
    <t>Busse</t>
  </si>
  <si>
    <t>Naumann</t>
  </si>
  <si>
    <t>Häufel</t>
  </si>
  <si>
    <t>Helgers</t>
  </si>
  <si>
    <t>Merkens</t>
  </si>
  <si>
    <t>Gielkens</t>
  </si>
  <si>
    <t>Wickborn</t>
  </si>
  <si>
    <t>Scheftner</t>
  </si>
  <si>
    <t>Baumann</t>
  </si>
  <si>
    <t>Heenskerk</t>
  </si>
  <si>
    <t>Schumacher</t>
  </si>
  <si>
    <t>Bäsener</t>
  </si>
  <si>
    <t>Halberschmidt</t>
  </si>
  <si>
    <t>Poth</t>
  </si>
  <si>
    <t>Effertz</t>
  </si>
  <si>
    <t>Reiners</t>
  </si>
  <si>
    <t>Bauer</t>
  </si>
  <si>
    <t>Georg</t>
  </si>
  <si>
    <t>Rautenhaus</t>
  </si>
  <si>
    <t>Düsseldorf</t>
  </si>
  <si>
    <t>Stoffels</t>
  </si>
  <si>
    <t>Bartz</t>
  </si>
  <si>
    <t>Kuck</t>
  </si>
  <si>
    <t>Gier</t>
  </si>
  <si>
    <t>Schroiff</t>
  </si>
  <si>
    <t>Milden</t>
  </si>
  <si>
    <t>Mischa</t>
  </si>
  <si>
    <t>Trzaskalik</t>
  </si>
  <si>
    <t>Hövel</t>
  </si>
  <si>
    <t xml:space="preserve"> Gerd</t>
  </si>
  <si>
    <t>Harscheidt</t>
  </si>
  <si>
    <t xml:space="preserve"> Guido</t>
  </si>
  <si>
    <t>Nyhuis</t>
  </si>
  <si>
    <t xml:space="preserve"> Elmar</t>
  </si>
  <si>
    <t xml:space="preserve"> Corazza</t>
  </si>
  <si>
    <t>Ibron</t>
  </si>
  <si>
    <t xml:space="preserve"> Alexander</t>
  </si>
  <si>
    <t>Eßer</t>
  </si>
  <si>
    <t xml:space="preserve"> Eli</t>
  </si>
  <si>
    <t>Madeja</t>
  </si>
  <si>
    <t>Elberfeld</t>
  </si>
  <si>
    <t xml:space="preserve"> René</t>
  </si>
  <si>
    <t>Berger</t>
  </si>
  <si>
    <t xml:space="preserve"> Marko</t>
  </si>
  <si>
    <t>Poensgen</t>
  </si>
  <si>
    <t xml:space="preserve"> Peter</t>
  </si>
  <si>
    <t>Böhm</t>
  </si>
  <si>
    <t xml:space="preserve"> Tobias</t>
  </si>
  <si>
    <t>Gerkum</t>
  </si>
  <si>
    <t>Schlaeger</t>
  </si>
  <si>
    <t xml:space="preserve"> Marco</t>
  </si>
  <si>
    <t>Maubach</t>
  </si>
  <si>
    <t xml:space="preserve"> Manfred</t>
  </si>
  <si>
    <t>ROUSSEN</t>
  </si>
  <si>
    <t>SCHNEIDER</t>
  </si>
  <si>
    <t>Volker</t>
  </si>
  <si>
    <t>SCHWATZE</t>
  </si>
  <si>
    <t>HAFENRICHTER</t>
  </si>
  <si>
    <t>HIPPE</t>
  </si>
  <si>
    <t>Karsten</t>
  </si>
  <si>
    <t>RÜTTERS</t>
  </si>
  <si>
    <t>ZIEGENHAGEL</t>
  </si>
  <si>
    <t>Walter</t>
  </si>
  <si>
    <t>WARTUNG</t>
  </si>
  <si>
    <t>KAMPS</t>
  </si>
  <si>
    <t>VAGT</t>
  </si>
  <si>
    <t>Maraus</t>
  </si>
  <si>
    <t>FOEST</t>
  </si>
  <si>
    <t>KOCH</t>
  </si>
  <si>
    <t>VIEHÖVER</t>
  </si>
  <si>
    <t>ROEDER</t>
  </si>
  <si>
    <t>Aachten</t>
  </si>
  <si>
    <t>Bürger</t>
  </si>
  <si>
    <t>Mohr</t>
  </si>
  <si>
    <t xml:space="preserve"> Norbert</t>
  </si>
  <si>
    <t>Haas</t>
  </si>
  <si>
    <t xml:space="preserve"> Georg</t>
  </si>
  <si>
    <t>Pohlen</t>
  </si>
  <si>
    <t>Preuß</t>
  </si>
  <si>
    <t>Plum</t>
  </si>
  <si>
    <t xml:space="preserve"> Sven</t>
  </si>
  <si>
    <t>Knobloch</t>
  </si>
  <si>
    <t>Doege</t>
  </si>
  <si>
    <t>Kirner</t>
  </si>
  <si>
    <t xml:space="preserve"> Christian</t>
  </si>
  <si>
    <t>Rambau</t>
  </si>
  <si>
    <t>Lüssem</t>
  </si>
  <si>
    <t xml:space="preserve"> Lothar</t>
  </si>
  <si>
    <t>Kösters</t>
  </si>
  <si>
    <t xml:space="preserve"> Roy</t>
  </si>
  <si>
    <t>Miladinovic</t>
  </si>
  <si>
    <t xml:space="preserve"> Mischa</t>
  </si>
  <si>
    <t>Engisch</t>
  </si>
  <si>
    <t>Walger</t>
  </si>
  <si>
    <t xml:space="preserve"> Waldemar</t>
  </si>
  <si>
    <t>Krüger</t>
  </si>
  <si>
    <t xml:space="preserve"> Arndt</t>
  </si>
  <si>
    <t>Puhl</t>
  </si>
  <si>
    <t>Lausberg</t>
  </si>
  <si>
    <t>Kojtka</t>
  </si>
  <si>
    <t>Kirsch</t>
  </si>
  <si>
    <t xml:space="preserve"> Friedbert</t>
  </si>
  <si>
    <t>MELON</t>
  </si>
  <si>
    <t>BORGHOMS</t>
  </si>
  <si>
    <t>Luc</t>
  </si>
  <si>
    <t>D'AVELINO</t>
  </si>
  <si>
    <t>ESTEBEZ</t>
  </si>
  <si>
    <t>WILRACH</t>
  </si>
  <si>
    <t>W...</t>
  </si>
  <si>
    <t>VERMEULEN</t>
  </si>
  <si>
    <t>DERWAEL</t>
  </si>
  <si>
    <t>Alain</t>
  </si>
  <si>
    <t>BISSOT</t>
  </si>
  <si>
    <t>BRANDT</t>
  </si>
  <si>
    <t>LAUNOY</t>
  </si>
  <si>
    <t>MICHAEL</t>
  </si>
  <si>
    <t>Kahl</t>
  </si>
  <si>
    <t>Wilmes</t>
  </si>
  <si>
    <t xml:space="preserve"> Heiko</t>
  </si>
  <si>
    <t xml:space="preserve"> Roger</t>
  </si>
  <si>
    <t>Bredlow</t>
  </si>
  <si>
    <t>Spiegel</t>
  </si>
  <si>
    <t xml:space="preserve"> Holger</t>
  </si>
  <si>
    <t xml:space="preserve"> Arno</t>
  </si>
  <si>
    <t>Di Dio</t>
  </si>
  <si>
    <t xml:space="preserve"> Salvatore</t>
  </si>
  <si>
    <t>Htten</t>
  </si>
  <si>
    <t>Berka</t>
  </si>
  <si>
    <t>Brettschneider</t>
  </si>
  <si>
    <t>Kapust</t>
  </si>
  <si>
    <t>Schmitt</t>
  </si>
  <si>
    <t xml:space="preserve"> Gregor</t>
  </si>
  <si>
    <t xml:space="preserve"> Ingo</t>
  </si>
  <si>
    <t>Bourguignon</t>
  </si>
  <si>
    <t>Tast</t>
  </si>
  <si>
    <t>Rtters</t>
  </si>
  <si>
    <t xml:space="preserve"> Torsten</t>
  </si>
  <si>
    <t>Hahne</t>
  </si>
  <si>
    <t>Hünerbein</t>
  </si>
  <si>
    <t xml:space="preserve"> Rainer</t>
  </si>
  <si>
    <t>Diepmann</t>
  </si>
  <si>
    <t>Nideggen</t>
  </si>
  <si>
    <t>Meys</t>
  </si>
  <si>
    <t>Oudebekke</t>
  </si>
  <si>
    <t>Bellussi</t>
  </si>
  <si>
    <t>Flaviano</t>
  </si>
  <si>
    <t>Roursie</t>
  </si>
  <si>
    <t>Joseph</t>
  </si>
  <si>
    <t>Vinken</t>
  </si>
  <si>
    <t>Roman</t>
  </si>
  <si>
    <t>Isaac</t>
  </si>
  <si>
    <t>Späth</t>
  </si>
  <si>
    <t>Ortenberg</t>
  </si>
  <si>
    <t>Igor</t>
  </si>
  <si>
    <t>Räbiger</t>
  </si>
  <si>
    <t>Roland</t>
  </si>
  <si>
    <t>Bertling</t>
  </si>
  <si>
    <t>van Dam</t>
  </si>
  <si>
    <t>Schulte</t>
  </si>
  <si>
    <t>Straub</t>
  </si>
  <si>
    <t>Nonhoff</t>
  </si>
  <si>
    <t>Heinrichs</t>
  </si>
  <si>
    <t>Pabich</t>
  </si>
  <si>
    <t>Grasedyck</t>
  </si>
  <si>
    <t>Tsentzios</t>
  </si>
  <si>
    <t>Alexandros</t>
  </si>
  <si>
    <t>Desgronte</t>
  </si>
  <si>
    <t>Kuckelkorn</t>
  </si>
  <si>
    <t>Niehsen</t>
  </si>
  <si>
    <t>Plikat</t>
  </si>
  <si>
    <t>Galic</t>
  </si>
  <si>
    <t>Tomislav</t>
  </si>
  <si>
    <t>Wagener</t>
  </si>
  <si>
    <t xml:space="preserve"> André</t>
  </si>
  <si>
    <t>Hoen</t>
  </si>
  <si>
    <t xml:space="preserve"> Helmuth</t>
  </si>
  <si>
    <t>Hoppe</t>
  </si>
  <si>
    <t>Hünseler</t>
  </si>
  <si>
    <t>Huppertz</t>
  </si>
  <si>
    <t>Wunstorf</t>
  </si>
  <si>
    <t>Zenker</t>
  </si>
  <si>
    <t>Hafke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</si>
</sst>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yyyy"/>
  </numFmts>
  <fonts count="54">
    <font>
      <sz val="10"/>
      <name val="Arial"/>
      <family val="0"/>
    </font>
    <font>
      <sz val="9"/>
      <color indexed="8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10"/>
      <name val="Arial"/>
      <family val="2"/>
    </font>
    <font>
      <b/>
      <u val="single"/>
      <sz val="10"/>
      <name val="Arial"/>
      <family val="2"/>
    </font>
    <font>
      <sz val="10"/>
      <name val="Arial Black"/>
      <family val="2"/>
    </font>
    <font>
      <u val="single"/>
      <sz val="10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9"/>
      <color indexed="9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sz val="9"/>
      <color indexed="62"/>
      <name val="Arial"/>
      <family val="2"/>
    </font>
    <font>
      <b/>
      <sz val="9"/>
      <color indexed="8"/>
      <name val="Arial"/>
      <family val="2"/>
    </font>
    <font>
      <i/>
      <sz val="9"/>
      <color indexed="23"/>
      <name val="Arial"/>
      <family val="2"/>
    </font>
    <font>
      <sz val="9"/>
      <color indexed="17"/>
      <name val="Arial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b/>
      <sz val="9"/>
      <color indexed="9"/>
      <name val="Arial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17"/>
      <name val="Arial"/>
      <family val="2"/>
    </font>
    <font>
      <sz val="8"/>
      <name val="Tahoma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sz val="9"/>
      <color rgb="FF3F3F76"/>
      <name val="Arial"/>
      <family val="2"/>
    </font>
    <font>
      <b/>
      <sz val="9"/>
      <color theme="1"/>
      <name val="Arial"/>
      <family val="2"/>
    </font>
    <font>
      <i/>
      <sz val="9"/>
      <color rgb="FF7F7F7F"/>
      <name val="Arial"/>
      <family val="2"/>
    </font>
    <font>
      <sz val="9"/>
      <color rgb="FF006100"/>
      <name val="Arial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b/>
      <sz val="9"/>
      <color theme="0"/>
      <name val="Arial"/>
      <family val="2"/>
    </font>
    <font>
      <sz val="12"/>
      <color theme="1"/>
      <name val="Calibri"/>
      <family val="2"/>
    </font>
    <font>
      <b/>
      <sz val="11"/>
      <color theme="1"/>
      <name val="Calibri"/>
      <family val="2"/>
    </font>
    <font>
      <sz val="10"/>
      <color rgb="FF00B050"/>
      <name val="Arial"/>
      <family val="2"/>
    </font>
    <font>
      <sz val="8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3F4F5"/>
        <bgColor indexed="64"/>
      </patternFill>
    </fill>
    <fill>
      <patternFill patternType="solid">
        <fgColor rgb="FFFFFACD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0" fontId="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0" fontId="41" fillId="31" borderId="0" applyNumberFormat="0" applyBorder="0" applyAlignment="0" applyProtection="0"/>
    <xf numFmtId="0" fontId="32" fillId="0" borderId="0">
      <alignment/>
      <protection/>
    </xf>
    <xf numFmtId="0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70">
    <xf numFmtId="0" fontId="0" fillId="0" borderId="0" xfId="0" applyAlignment="1">
      <alignment/>
    </xf>
    <xf numFmtId="0" fontId="0" fillId="0" borderId="10" xfId="0" applyFont="1" applyFill="1" applyBorder="1" applyAlignment="1">
      <alignment textRotation="90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 textRotation="90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horizontal="center" vertical="center" textRotation="180"/>
    </xf>
    <xf numFmtId="164" fontId="0" fillId="0" borderId="10" xfId="0" applyNumberFormat="1" applyFont="1" applyFill="1" applyBorder="1" applyAlignment="1">
      <alignment horizontal="center" vertical="center" textRotation="180"/>
    </xf>
    <xf numFmtId="0" fontId="0" fillId="0" borderId="10" xfId="0" applyNumberFormat="1" applyFont="1" applyFill="1" applyBorder="1" applyAlignment="1">
      <alignment horizontal="center" vertical="center" textRotation="180"/>
    </xf>
    <xf numFmtId="0" fontId="5" fillId="0" borderId="10" xfId="0" applyFont="1" applyFill="1" applyBorder="1" applyAlignment="1">
      <alignment horizontal="center" vertical="center" textRotation="180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top" textRotation="180"/>
    </xf>
    <xf numFmtId="0" fontId="5" fillId="0" borderId="10" xfId="0" applyFont="1" applyFill="1" applyBorder="1" applyAlignment="1">
      <alignment horizontal="right"/>
    </xf>
    <xf numFmtId="0" fontId="2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33" borderId="10" xfId="0" applyFont="1" applyFill="1" applyBorder="1" applyAlignment="1">
      <alignment horizontal="right"/>
    </xf>
    <xf numFmtId="0" fontId="0" fillId="0" borderId="10" xfId="0" applyBorder="1" applyAlignment="1">
      <alignment/>
    </xf>
    <xf numFmtId="0" fontId="0" fillId="0" borderId="10" xfId="0" applyBorder="1" applyAlignment="1" applyProtection="1">
      <alignment/>
      <protection locked="0"/>
    </xf>
    <xf numFmtId="0" fontId="7" fillId="0" borderId="10" xfId="0" applyFont="1" applyFill="1" applyBorder="1" applyAlignment="1">
      <alignment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wrapText="1"/>
    </xf>
    <xf numFmtId="0" fontId="8" fillId="0" borderId="10" xfId="0" applyFont="1" applyFill="1" applyBorder="1" applyAlignment="1">
      <alignment/>
    </xf>
    <xf numFmtId="0" fontId="0" fillId="0" borderId="10" xfId="0" applyBorder="1" applyAlignment="1" quotePrefix="1">
      <alignment/>
    </xf>
    <xf numFmtId="0" fontId="8" fillId="0" borderId="10" xfId="0" applyFont="1" applyBorder="1" applyAlignment="1">
      <alignment/>
    </xf>
    <xf numFmtId="0" fontId="9" fillId="0" borderId="10" xfId="0" applyNumberFormat="1" applyFont="1" applyFill="1" applyBorder="1" applyAlignment="1" applyProtection="1">
      <alignment/>
      <protection/>
    </xf>
    <xf numFmtId="0" fontId="0" fillId="0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right"/>
    </xf>
    <xf numFmtId="0" fontId="0" fillId="0" borderId="10" xfId="0" applyFont="1" applyFill="1" applyBorder="1" applyAlignment="1">
      <alignment horizontal="center" vertical="top" textRotation="180"/>
    </xf>
    <xf numFmtId="0" fontId="0" fillId="0" borderId="10" xfId="0" applyFont="1" applyFill="1" applyBorder="1" applyAlignment="1">
      <alignment vertical="top" textRotation="180"/>
    </xf>
    <xf numFmtId="0" fontId="0" fillId="0" borderId="10" xfId="0" applyFill="1" applyBorder="1" applyAlignment="1">
      <alignment/>
    </xf>
    <xf numFmtId="0" fontId="2" fillId="0" borderId="10" xfId="0" applyFont="1" applyFill="1" applyBorder="1" applyAlignment="1">
      <alignment vertical="center"/>
    </xf>
    <xf numFmtId="49" fontId="0" fillId="0" borderId="10" xfId="0" applyNumberFormat="1" applyFont="1" applyBorder="1" applyAlignment="1">
      <alignment horizontal="left"/>
    </xf>
    <xf numFmtId="49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 horizontal="left"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right"/>
    </xf>
    <xf numFmtId="49" fontId="0" fillId="34" borderId="10" xfId="0" applyNumberFormat="1" applyFont="1" applyFill="1" applyBorder="1" applyAlignment="1">
      <alignment horizontal="left"/>
    </xf>
    <xf numFmtId="49" fontId="0" fillId="34" borderId="10" xfId="0" applyNumberFormat="1" applyFont="1" applyFill="1" applyBorder="1" applyAlignment="1">
      <alignment horizontal="center"/>
    </xf>
    <xf numFmtId="49" fontId="0" fillId="34" borderId="10" xfId="0" applyNumberFormat="1" applyFont="1" applyFill="1" applyBorder="1" applyAlignment="1">
      <alignment horizontal="right"/>
    </xf>
    <xf numFmtId="49" fontId="0" fillId="34" borderId="10" xfId="0" applyNumberFormat="1" applyFill="1" applyBorder="1" applyAlignment="1">
      <alignment horizontal="left"/>
    </xf>
    <xf numFmtId="49" fontId="0" fillId="0" borderId="10" xfId="0" applyNumberFormat="1" applyBorder="1" applyAlignment="1">
      <alignment horizontal="left"/>
    </xf>
    <xf numFmtId="0" fontId="0" fillId="0" borderId="10" xfId="0" applyBorder="1" applyAlignment="1">
      <alignment horizontal="center" wrapText="1"/>
    </xf>
    <xf numFmtId="0" fontId="0" fillId="0" borderId="10" xfId="53" applyFont="1" applyBorder="1" quotePrefix="1">
      <alignment/>
      <protection/>
    </xf>
    <xf numFmtId="0" fontId="0" fillId="0" borderId="10" xfId="53" applyFont="1" applyBorder="1">
      <alignment/>
      <protection/>
    </xf>
    <xf numFmtId="0" fontId="50" fillId="0" borderId="10" xfId="53" applyFont="1" applyBorder="1" applyProtection="1">
      <alignment/>
      <protection locked="0"/>
    </xf>
    <xf numFmtId="49" fontId="0" fillId="34" borderId="10" xfId="0" applyNumberFormat="1" applyFont="1" applyFill="1" applyBorder="1" applyAlignment="1">
      <alignment horizontal="left"/>
    </xf>
    <xf numFmtId="0" fontId="9" fillId="0" borderId="10" xfId="0" applyNumberFormat="1" applyFont="1" applyFill="1" applyBorder="1" applyAlignment="1" applyProtection="1">
      <alignment horizontal="center"/>
      <protection/>
    </xf>
    <xf numFmtId="0" fontId="10" fillId="0" borderId="10" xfId="0" applyFont="1" applyFill="1" applyBorder="1" applyAlignment="1">
      <alignment/>
    </xf>
    <xf numFmtId="49" fontId="2" fillId="34" borderId="10" xfId="0" applyNumberFormat="1" applyFont="1" applyFill="1" applyBorder="1" applyAlignment="1">
      <alignment horizontal="left"/>
    </xf>
    <xf numFmtId="0" fontId="2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10" xfId="0" applyFont="1" applyFill="1" applyBorder="1" applyAlignment="1">
      <alignment vertical="center"/>
    </xf>
    <xf numFmtId="21" fontId="51" fillId="0" borderId="10" xfId="0" applyNumberFormat="1" applyFont="1" applyBorder="1" applyAlignment="1">
      <alignment horizontal="center" wrapText="1"/>
    </xf>
    <xf numFmtId="1" fontId="0" fillId="0" borderId="10" xfId="0" applyNumberFormat="1" applyBorder="1" applyAlignment="1">
      <alignment/>
    </xf>
    <xf numFmtId="0" fontId="0" fillId="0" borderId="11" xfId="0" applyBorder="1" applyAlignment="1">
      <alignment horizontal="left" wrapText="1"/>
    </xf>
    <xf numFmtId="0" fontId="52" fillId="35" borderId="10" xfId="0" applyFont="1" applyFill="1" applyBorder="1" applyAlignment="1">
      <alignment wrapText="1"/>
    </xf>
    <xf numFmtId="0" fontId="52" fillId="36" borderId="10" xfId="0" applyFont="1" applyFill="1" applyBorder="1" applyAlignment="1">
      <alignment wrapText="1"/>
    </xf>
    <xf numFmtId="0" fontId="0" fillId="0" borderId="11" xfId="0" applyBorder="1" applyAlignment="1">
      <alignment/>
    </xf>
    <xf numFmtId="0" fontId="53" fillId="35" borderId="10" xfId="0" applyFont="1" applyFill="1" applyBorder="1" applyAlignment="1">
      <alignment wrapText="1"/>
    </xf>
    <xf numFmtId="0" fontId="53" fillId="36" borderId="10" xfId="0" applyFont="1" applyFill="1" applyBorder="1" applyAlignment="1">
      <alignment wrapText="1"/>
    </xf>
    <xf numFmtId="0" fontId="0" fillId="0" borderId="11" xfId="0" applyBorder="1" applyAlignment="1">
      <alignment horizontal="center" wrapText="1"/>
    </xf>
    <xf numFmtId="0" fontId="0" fillId="0" borderId="10" xfId="0" applyBorder="1" applyAlignment="1">
      <alignment vertical="center" wrapText="1"/>
    </xf>
    <xf numFmtId="0" fontId="50" fillId="0" borderId="10" xfId="0" applyFont="1" applyBorder="1" applyAlignment="1">
      <alignment vertical="center" wrapText="1"/>
    </xf>
    <xf numFmtId="0" fontId="0" fillId="0" borderId="11" xfId="0" applyBorder="1" applyAlignment="1">
      <alignment wrapText="1"/>
    </xf>
    <xf numFmtId="0" fontId="0" fillId="0" borderId="11" xfId="0" applyBorder="1" applyAlignment="1" applyProtection="1">
      <alignment/>
      <protection locked="0"/>
    </xf>
    <xf numFmtId="0" fontId="7" fillId="0" borderId="10" xfId="0" applyFont="1" applyFill="1" applyBorder="1" applyAlignment="1">
      <alignment/>
    </xf>
  </cellXfs>
  <cellStyles count="51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Standard 3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52</xdr:row>
      <xdr:rowOff>0</xdr:rowOff>
    </xdr:from>
    <xdr:to>
      <xdr:col>6</xdr:col>
      <xdr:colOff>152400</xdr:colOff>
      <xdr:row>52</xdr:row>
      <xdr:rowOff>104775</xdr:rowOff>
    </xdr:to>
    <xdr:pic>
      <xdr:nvPicPr>
        <xdr:cNvPr id="1" name="Picture 49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99822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52</xdr:row>
      <xdr:rowOff>0</xdr:rowOff>
    </xdr:from>
    <xdr:to>
      <xdr:col>6</xdr:col>
      <xdr:colOff>152400</xdr:colOff>
      <xdr:row>52</xdr:row>
      <xdr:rowOff>104775</xdr:rowOff>
    </xdr:to>
    <xdr:pic>
      <xdr:nvPicPr>
        <xdr:cNvPr id="2" name="Picture 50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99822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52</xdr:row>
      <xdr:rowOff>0</xdr:rowOff>
    </xdr:from>
    <xdr:to>
      <xdr:col>6</xdr:col>
      <xdr:colOff>152400</xdr:colOff>
      <xdr:row>52</xdr:row>
      <xdr:rowOff>104775</xdr:rowOff>
    </xdr:to>
    <xdr:pic>
      <xdr:nvPicPr>
        <xdr:cNvPr id="3" name="Picture 51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99822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52</xdr:row>
      <xdr:rowOff>0</xdr:rowOff>
    </xdr:from>
    <xdr:to>
      <xdr:col>6</xdr:col>
      <xdr:colOff>152400</xdr:colOff>
      <xdr:row>52</xdr:row>
      <xdr:rowOff>104775</xdr:rowOff>
    </xdr:to>
    <xdr:pic>
      <xdr:nvPicPr>
        <xdr:cNvPr id="4" name="Picture 52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99822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52</xdr:row>
      <xdr:rowOff>0</xdr:rowOff>
    </xdr:from>
    <xdr:to>
      <xdr:col>6</xdr:col>
      <xdr:colOff>152400</xdr:colOff>
      <xdr:row>52</xdr:row>
      <xdr:rowOff>104775</xdr:rowOff>
    </xdr:to>
    <xdr:pic>
      <xdr:nvPicPr>
        <xdr:cNvPr id="5" name="Picture 53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99822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52</xdr:row>
      <xdr:rowOff>0</xdr:rowOff>
    </xdr:from>
    <xdr:to>
      <xdr:col>6</xdr:col>
      <xdr:colOff>152400</xdr:colOff>
      <xdr:row>52</xdr:row>
      <xdr:rowOff>104775</xdr:rowOff>
    </xdr:to>
    <xdr:pic>
      <xdr:nvPicPr>
        <xdr:cNvPr id="6" name="Picture 54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99822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52</xdr:row>
      <xdr:rowOff>0</xdr:rowOff>
    </xdr:from>
    <xdr:to>
      <xdr:col>6</xdr:col>
      <xdr:colOff>152400</xdr:colOff>
      <xdr:row>52</xdr:row>
      <xdr:rowOff>104775</xdr:rowOff>
    </xdr:to>
    <xdr:pic>
      <xdr:nvPicPr>
        <xdr:cNvPr id="7" name="Picture 55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99822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52</xdr:row>
      <xdr:rowOff>0</xdr:rowOff>
    </xdr:from>
    <xdr:to>
      <xdr:col>6</xdr:col>
      <xdr:colOff>152400</xdr:colOff>
      <xdr:row>52</xdr:row>
      <xdr:rowOff>104775</xdr:rowOff>
    </xdr:to>
    <xdr:pic>
      <xdr:nvPicPr>
        <xdr:cNvPr id="8" name="Picture 56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99822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52</xdr:row>
      <xdr:rowOff>0</xdr:rowOff>
    </xdr:from>
    <xdr:to>
      <xdr:col>6</xdr:col>
      <xdr:colOff>152400</xdr:colOff>
      <xdr:row>52</xdr:row>
      <xdr:rowOff>104775</xdr:rowOff>
    </xdr:to>
    <xdr:pic>
      <xdr:nvPicPr>
        <xdr:cNvPr id="9" name="Picture 57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99822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52</xdr:row>
      <xdr:rowOff>0</xdr:rowOff>
    </xdr:from>
    <xdr:to>
      <xdr:col>6</xdr:col>
      <xdr:colOff>152400</xdr:colOff>
      <xdr:row>52</xdr:row>
      <xdr:rowOff>104775</xdr:rowOff>
    </xdr:to>
    <xdr:pic>
      <xdr:nvPicPr>
        <xdr:cNvPr id="10" name="Picture 58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99822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52</xdr:row>
      <xdr:rowOff>0</xdr:rowOff>
    </xdr:from>
    <xdr:to>
      <xdr:col>6</xdr:col>
      <xdr:colOff>152400</xdr:colOff>
      <xdr:row>52</xdr:row>
      <xdr:rowOff>104775</xdr:rowOff>
    </xdr:to>
    <xdr:pic>
      <xdr:nvPicPr>
        <xdr:cNvPr id="11" name="Picture 59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99822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52</xdr:row>
      <xdr:rowOff>0</xdr:rowOff>
    </xdr:from>
    <xdr:to>
      <xdr:col>6</xdr:col>
      <xdr:colOff>152400</xdr:colOff>
      <xdr:row>52</xdr:row>
      <xdr:rowOff>104775</xdr:rowOff>
    </xdr:to>
    <xdr:pic>
      <xdr:nvPicPr>
        <xdr:cNvPr id="12" name="Picture 60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99822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52</xdr:row>
      <xdr:rowOff>0</xdr:rowOff>
    </xdr:from>
    <xdr:to>
      <xdr:col>6</xdr:col>
      <xdr:colOff>152400</xdr:colOff>
      <xdr:row>52</xdr:row>
      <xdr:rowOff>104775</xdr:rowOff>
    </xdr:to>
    <xdr:pic>
      <xdr:nvPicPr>
        <xdr:cNvPr id="13" name="Picture 2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99822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52</xdr:row>
      <xdr:rowOff>0</xdr:rowOff>
    </xdr:from>
    <xdr:to>
      <xdr:col>6</xdr:col>
      <xdr:colOff>152400</xdr:colOff>
      <xdr:row>52</xdr:row>
      <xdr:rowOff>104775</xdr:rowOff>
    </xdr:to>
    <xdr:pic>
      <xdr:nvPicPr>
        <xdr:cNvPr id="14" name="Picture 3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99822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52</xdr:row>
      <xdr:rowOff>0</xdr:rowOff>
    </xdr:from>
    <xdr:to>
      <xdr:col>6</xdr:col>
      <xdr:colOff>152400</xdr:colOff>
      <xdr:row>52</xdr:row>
      <xdr:rowOff>104775</xdr:rowOff>
    </xdr:to>
    <xdr:pic>
      <xdr:nvPicPr>
        <xdr:cNvPr id="15" name="Picture 4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99822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52</xdr:row>
      <xdr:rowOff>0</xdr:rowOff>
    </xdr:from>
    <xdr:to>
      <xdr:col>6</xdr:col>
      <xdr:colOff>152400</xdr:colOff>
      <xdr:row>52</xdr:row>
      <xdr:rowOff>104775</xdr:rowOff>
    </xdr:to>
    <xdr:pic>
      <xdr:nvPicPr>
        <xdr:cNvPr id="16" name="Picture 5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99822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52</xdr:row>
      <xdr:rowOff>0</xdr:rowOff>
    </xdr:from>
    <xdr:to>
      <xdr:col>6</xdr:col>
      <xdr:colOff>152400</xdr:colOff>
      <xdr:row>52</xdr:row>
      <xdr:rowOff>104775</xdr:rowOff>
    </xdr:to>
    <xdr:pic>
      <xdr:nvPicPr>
        <xdr:cNvPr id="17" name="Picture 6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99822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52</xdr:row>
      <xdr:rowOff>0</xdr:rowOff>
    </xdr:from>
    <xdr:to>
      <xdr:col>6</xdr:col>
      <xdr:colOff>152400</xdr:colOff>
      <xdr:row>52</xdr:row>
      <xdr:rowOff>104775</xdr:rowOff>
    </xdr:to>
    <xdr:pic>
      <xdr:nvPicPr>
        <xdr:cNvPr id="18" name="Picture 7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99822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52</xdr:row>
      <xdr:rowOff>0</xdr:rowOff>
    </xdr:from>
    <xdr:to>
      <xdr:col>6</xdr:col>
      <xdr:colOff>152400</xdr:colOff>
      <xdr:row>52</xdr:row>
      <xdr:rowOff>104775</xdr:rowOff>
    </xdr:to>
    <xdr:pic>
      <xdr:nvPicPr>
        <xdr:cNvPr id="19" name="Picture 8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99822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52</xdr:row>
      <xdr:rowOff>0</xdr:rowOff>
    </xdr:from>
    <xdr:to>
      <xdr:col>6</xdr:col>
      <xdr:colOff>152400</xdr:colOff>
      <xdr:row>52</xdr:row>
      <xdr:rowOff>104775</xdr:rowOff>
    </xdr:to>
    <xdr:pic>
      <xdr:nvPicPr>
        <xdr:cNvPr id="20" name="Picture 9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99822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52</xdr:row>
      <xdr:rowOff>0</xdr:rowOff>
    </xdr:from>
    <xdr:to>
      <xdr:col>6</xdr:col>
      <xdr:colOff>152400</xdr:colOff>
      <xdr:row>52</xdr:row>
      <xdr:rowOff>104775</xdr:rowOff>
    </xdr:to>
    <xdr:pic>
      <xdr:nvPicPr>
        <xdr:cNvPr id="21" name="Picture 10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99822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52</xdr:row>
      <xdr:rowOff>0</xdr:rowOff>
    </xdr:from>
    <xdr:to>
      <xdr:col>6</xdr:col>
      <xdr:colOff>152400</xdr:colOff>
      <xdr:row>52</xdr:row>
      <xdr:rowOff>104775</xdr:rowOff>
    </xdr:to>
    <xdr:pic>
      <xdr:nvPicPr>
        <xdr:cNvPr id="22" name="Picture 11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99822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52</xdr:row>
      <xdr:rowOff>0</xdr:rowOff>
    </xdr:from>
    <xdr:to>
      <xdr:col>6</xdr:col>
      <xdr:colOff>152400</xdr:colOff>
      <xdr:row>52</xdr:row>
      <xdr:rowOff>104775</xdr:rowOff>
    </xdr:to>
    <xdr:pic>
      <xdr:nvPicPr>
        <xdr:cNvPr id="23" name="Picture 12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99822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W560"/>
  <sheetViews>
    <sheetView showGridLines="0" tabSelected="1" zoomScalePageLayoutView="0" workbookViewId="0" topLeftCell="A1">
      <pane xSplit="10" ySplit="2" topLeftCell="K540" activePane="bottomRight" state="frozen"/>
      <selection pane="topLeft" activeCell="T1" sqref="T1:T16384"/>
      <selection pane="topRight" activeCell="T1" sqref="T1:T16384"/>
      <selection pane="bottomLeft" activeCell="T1" sqref="T1:T16384"/>
      <selection pane="bottomRight" activeCell="I3" sqref="I3:J556"/>
    </sheetView>
  </sheetViews>
  <sheetFormatPr defaultColWidth="0.85546875" defaultRowHeight="12.75"/>
  <cols>
    <col min="1" max="1" width="4.28125" style="3" customWidth="1"/>
    <col min="2" max="5" width="4.7109375" style="3" customWidth="1"/>
    <col min="6" max="6" width="4.7109375" style="12" customWidth="1"/>
    <col min="7" max="8" width="12.140625" style="28" customWidth="1"/>
    <col min="9" max="9" width="5.8515625" style="28" customWidth="1"/>
    <col min="10" max="10" width="20.7109375" style="3" customWidth="1"/>
    <col min="11" max="35" width="2.7109375" style="3" customWidth="1"/>
    <col min="36" max="43" width="3.00390625" style="3" customWidth="1"/>
    <col min="44" max="48" width="3.00390625" style="3" bestFit="1" customWidth="1"/>
    <col min="49" max="49" width="3.7109375" style="3" customWidth="1"/>
    <col min="50" max="16384" width="0.85546875" style="3" customWidth="1"/>
  </cols>
  <sheetData>
    <row r="1" spans="1:48" ht="15">
      <c r="A1" s="69" t="s">
        <v>122</v>
      </c>
      <c r="B1" s="69"/>
      <c r="C1" s="69"/>
      <c r="D1" s="69"/>
      <c r="E1" s="69"/>
      <c r="F1" s="69"/>
      <c r="G1" s="69"/>
      <c r="H1" s="69"/>
      <c r="I1" s="69"/>
      <c r="J1" s="69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</row>
    <row r="2" spans="1:47" s="1" customFormat="1" ht="96" customHeight="1">
      <c r="A2" s="6" t="s">
        <v>8</v>
      </c>
      <c r="B2" s="7" t="s">
        <v>7</v>
      </c>
      <c r="C2" s="8" t="s">
        <v>6</v>
      </c>
      <c r="D2" s="8" t="s">
        <v>633</v>
      </c>
      <c r="E2" s="8" t="s">
        <v>5</v>
      </c>
      <c r="F2" s="9" t="s">
        <v>4</v>
      </c>
      <c r="G2" s="10" t="s">
        <v>3</v>
      </c>
      <c r="H2" s="10" t="s">
        <v>2</v>
      </c>
      <c r="I2" s="10" t="s">
        <v>1</v>
      </c>
      <c r="J2" s="10" t="s">
        <v>0</v>
      </c>
      <c r="K2" s="30" t="s">
        <v>85</v>
      </c>
      <c r="L2" s="30" t="s">
        <v>33</v>
      </c>
      <c r="M2" s="11" t="s">
        <v>15</v>
      </c>
      <c r="N2" s="11" t="s">
        <v>16</v>
      </c>
      <c r="O2" s="11" t="s">
        <v>14</v>
      </c>
      <c r="P2" s="31" t="s">
        <v>17</v>
      </c>
      <c r="Q2" s="11" t="s">
        <v>18</v>
      </c>
      <c r="R2" s="11" t="s">
        <v>19</v>
      </c>
      <c r="S2" s="31" t="s">
        <v>34</v>
      </c>
      <c r="T2" s="11" t="s">
        <v>9</v>
      </c>
      <c r="U2" s="11" t="s">
        <v>21</v>
      </c>
      <c r="V2" s="11" t="s">
        <v>10</v>
      </c>
      <c r="W2" s="31" t="s">
        <v>20</v>
      </c>
      <c r="X2" s="11" t="s">
        <v>123</v>
      </c>
      <c r="Y2" s="11" t="s">
        <v>38</v>
      </c>
      <c r="Z2" s="11" t="s">
        <v>22</v>
      </c>
      <c r="AA2" s="11" t="s">
        <v>12</v>
      </c>
      <c r="AB2" s="11" t="s">
        <v>31</v>
      </c>
      <c r="AC2" s="11" t="s">
        <v>35</v>
      </c>
      <c r="AD2" s="11" t="s">
        <v>36</v>
      </c>
      <c r="AE2" s="11" t="s">
        <v>13</v>
      </c>
      <c r="AF2" s="11" t="s">
        <v>37</v>
      </c>
      <c r="AG2" s="31" t="s">
        <v>23</v>
      </c>
      <c r="AH2" s="31" t="s">
        <v>11</v>
      </c>
      <c r="AI2" s="31" t="s">
        <v>39</v>
      </c>
      <c r="AJ2" s="11" t="s">
        <v>34</v>
      </c>
      <c r="AK2" s="11" t="s">
        <v>24</v>
      </c>
      <c r="AL2" s="11" t="s">
        <v>25</v>
      </c>
      <c r="AM2" s="11" t="s">
        <v>40</v>
      </c>
      <c r="AN2" s="11" t="s">
        <v>781</v>
      </c>
      <c r="AO2" s="11" t="s">
        <v>26</v>
      </c>
      <c r="AP2" s="11" t="s">
        <v>30</v>
      </c>
      <c r="AQ2" s="11" t="s">
        <v>32</v>
      </c>
      <c r="AR2" s="11" t="s">
        <v>27</v>
      </c>
      <c r="AS2" s="11" t="s">
        <v>28</v>
      </c>
      <c r="AT2" s="11" t="s">
        <v>29</v>
      </c>
      <c r="AU2" s="11"/>
    </row>
    <row r="3" spans="1:49" s="1" customFormat="1" ht="13.5" customHeight="1">
      <c r="A3" s="33">
        <v>1</v>
      </c>
      <c r="B3" s="2">
        <f aca="true" t="shared" si="0" ref="B3:B16">SUM(K3:AW3)</f>
        <v>1582</v>
      </c>
      <c r="C3" s="17">
        <f aca="true" t="shared" si="1" ref="C3:C16">COUNT(K3:AW3)</f>
        <v>32</v>
      </c>
      <c r="D3" s="17">
        <f aca="true" t="shared" si="2" ref="D3:D16">IF(COUNT(K3:AW3)&gt;0,LARGE(K3:AW3,1),0)+IF(COUNT(K3:AW3)&gt;1,LARGE(K3:AW3,2),0)+IF(COUNT(K3:AW3)&gt;2,LARGE(K3:AW3,3),0)+IF(COUNT(K3:AW3)&gt;3,LARGE(K3:AW3,4),0)+IF(COUNT(K3:AW3)&gt;4,LARGE(K3:AW3,5),0)+IF(COUNT(K3:AW3)&gt;5,LARGE(K3:AW3,6),0)+IF(COUNT(K3:AW3)&gt;6,LARGE(K3:AW3,7),0)+IF(COUNT(K3:AW3)&gt;7,LARGE(K3:AW3,8),0)+IF(COUNT(K3:AW3)&gt;8,LARGE(K3:AW3,9),0)+IF(COUNT(K3:AW3)&gt;9,LARGE(K3:AW3,10),0)+IF(COUNT(K3:AW3)&gt;10,LARGE(K3:AW3,11),0)+IF(COUNT(K3:AW3)&gt;11,LARGE(K3:AW3,12),0)+IF(COUNT(K3:AW3)&gt;12,LARGE(K3:AW3,13),0)+IF(COUNT(K3:AW3)&gt;13,LARGE(K3:AW3,14),0)</f>
        <v>700</v>
      </c>
      <c r="E3" s="17">
        <f aca="true" t="shared" si="3" ref="E3:E16">IF(COUNT(K3:AW3)&lt;19,IF(COUNT(K3:AW3)&gt;13,(COUNT(K3:AW3)-14),0)*20,100)</f>
        <v>100</v>
      </c>
      <c r="F3" s="18">
        <f aca="true" t="shared" si="4" ref="F3:F16">D3+E3</f>
        <v>800</v>
      </c>
      <c r="G3" s="13" t="s">
        <v>47</v>
      </c>
      <c r="H3" s="52" t="s">
        <v>57</v>
      </c>
      <c r="I3" s="41"/>
      <c r="J3" s="43"/>
      <c r="K3" s="14">
        <v>50</v>
      </c>
      <c r="L3" s="16">
        <v>49</v>
      </c>
      <c r="M3" s="13">
        <v>49</v>
      </c>
      <c r="N3" s="5">
        <v>50</v>
      </c>
      <c r="O3" s="5"/>
      <c r="P3" s="5">
        <v>49</v>
      </c>
      <c r="Q3" s="5"/>
      <c r="R3" s="13">
        <v>50</v>
      </c>
      <c r="S3" s="5">
        <v>50</v>
      </c>
      <c r="T3" s="13">
        <v>50</v>
      </c>
      <c r="U3" s="13">
        <v>49</v>
      </c>
      <c r="V3" s="5">
        <v>49</v>
      </c>
      <c r="W3" s="5">
        <v>50</v>
      </c>
      <c r="X3" s="13">
        <v>48</v>
      </c>
      <c r="Y3" s="5">
        <v>50</v>
      </c>
      <c r="Z3" s="5">
        <v>50</v>
      </c>
      <c r="AA3" s="13">
        <v>50</v>
      </c>
      <c r="AB3" s="5">
        <v>50</v>
      </c>
      <c r="AC3" s="13">
        <v>49</v>
      </c>
      <c r="AD3" s="13">
        <v>49</v>
      </c>
      <c r="AE3" s="13">
        <v>50</v>
      </c>
      <c r="AF3" s="13">
        <v>49</v>
      </c>
      <c r="AG3" s="13">
        <v>48</v>
      </c>
      <c r="AH3" s="5">
        <v>50</v>
      </c>
      <c r="AI3" s="5">
        <v>50</v>
      </c>
      <c r="AJ3" s="5">
        <v>50</v>
      </c>
      <c r="AK3" s="13"/>
      <c r="AL3" s="26">
        <v>48</v>
      </c>
      <c r="AM3" s="5">
        <v>50</v>
      </c>
      <c r="AN3" s="13">
        <v>50</v>
      </c>
      <c r="AO3" s="13">
        <v>49</v>
      </c>
      <c r="AP3" s="5">
        <v>50</v>
      </c>
      <c r="AQ3" s="26">
        <v>50</v>
      </c>
      <c r="AR3" s="5"/>
      <c r="AS3" s="26">
        <v>48</v>
      </c>
      <c r="AT3" s="13">
        <v>49</v>
      </c>
      <c r="AU3" s="3"/>
      <c r="AV3" s="5"/>
      <c r="AW3" s="2"/>
    </row>
    <row r="4" spans="1:49" s="1" customFormat="1" ht="13.5" customHeight="1">
      <c r="A4" s="33">
        <v>2</v>
      </c>
      <c r="B4" s="2">
        <f t="shared" si="0"/>
        <v>1418</v>
      </c>
      <c r="C4" s="17">
        <f t="shared" si="1"/>
        <v>30</v>
      </c>
      <c r="D4" s="17">
        <f t="shared" si="2"/>
        <v>691</v>
      </c>
      <c r="E4" s="17">
        <f t="shared" si="3"/>
        <v>100</v>
      </c>
      <c r="F4" s="18">
        <f t="shared" si="4"/>
        <v>791</v>
      </c>
      <c r="G4" s="13" t="s">
        <v>72</v>
      </c>
      <c r="H4" s="53" t="s">
        <v>70</v>
      </c>
      <c r="I4" s="45"/>
      <c r="J4" s="22"/>
      <c r="K4" s="3">
        <v>50</v>
      </c>
      <c r="L4" s="3"/>
      <c r="M4" s="16">
        <v>44</v>
      </c>
      <c r="N4" s="3">
        <v>48</v>
      </c>
      <c r="O4" s="3">
        <v>47</v>
      </c>
      <c r="P4" s="16"/>
      <c r="Q4" s="3">
        <v>49</v>
      </c>
      <c r="R4" s="16">
        <v>49</v>
      </c>
      <c r="S4" s="3">
        <v>49</v>
      </c>
      <c r="T4" s="16">
        <v>48</v>
      </c>
      <c r="U4" s="3">
        <v>50</v>
      </c>
      <c r="V4" s="3">
        <v>48</v>
      </c>
      <c r="W4" s="3"/>
      <c r="X4" s="16">
        <v>46</v>
      </c>
      <c r="Y4" s="16">
        <v>46</v>
      </c>
      <c r="Z4" s="3">
        <v>49</v>
      </c>
      <c r="AA4" s="16">
        <v>48</v>
      </c>
      <c r="AB4" s="3">
        <v>48</v>
      </c>
      <c r="AC4" s="3">
        <v>49</v>
      </c>
      <c r="AD4" s="16">
        <v>48</v>
      </c>
      <c r="AE4" s="3">
        <v>50</v>
      </c>
      <c r="AF4" s="3"/>
      <c r="AG4" s="16">
        <v>44</v>
      </c>
      <c r="AH4" s="3">
        <v>49</v>
      </c>
      <c r="AI4" s="3"/>
      <c r="AJ4" s="3">
        <v>49</v>
      </c>
      <c r="AK4" s="3">
        <v>44</v>
      </c>
      <c r="AL4" s="3">
        <v>49</v>
      </c>
      <c r="AM4" s="24">
        <v>44</v>
      </c>
      <c r="AN4" s="3">
        <v>50</v>
      </c>
      <c r="AO4" s="16">
        <v>48</v>
      </c>
      <c r="AP4" s="3"/>
      <c r="AQ4" s="3">
        <v>50</v>
      </c>
      <c r="AR4" s="3">
        <v>28</v>
      </c>
      <c r="AS4" s="3">
        <v>48</v>
      </c>
      <c r="AT4" s="3">
        <v>49</v>
      </c>
      <c r="AU4" s="3"/>
      <c r="AV4" s="5"/>
      <c r="AW4" s="2"/>
    </row>
    <row r="5" spans="1:49" s="1" customFormat="1" ht="13.5" customHeight="1">
      <c r="A5" s="33">
        <v>3</v>
      </c>
      <c r="B5" s="2">
        <f t="shared" si="0"/>
        <v>912</v>
      </c>
      <c r="C5" s="17">
        <f t="shared" si="1"/>
        <v>19</v>
      </c>
      <c r="D5" s="17">
        <f t="shared" si="2"/>
        <v>687</v>
      </c>
      <c r="E5" s="17">
        <f t="shared" si="3"/>
        <v>100</v>
      </c>
      <c r="F5" s="18">
        <f t="shared" si="4"/>
        <v>787</v>
      </c>
      <c r="G5" s="53" t="s">
        <v>262</v>
      </c>
      <c r="H5" s="22" t="s">
        <v>263</v>
      </c>
      <c r="I5" s="22"/>
      <c r="J5" s="22"/>
      <c r="K5" s="5"/>
      <c r="L5" s="5"/>
      <c r="M5" s="5"/>
      <c r="N5" s="3"/>
      <c r="O5" s="16">
        <v>48</v>
      </c>
      <c r="P5" s="5"/>
      <c r="Q5" s="13">
        <v>39</v>
      </c>
      <c r="R5" s="5">
        <v>50</v>
      </c>
      <c r="S5" s="5"/>
      <c r="T5" s="5">
        <v>49</v>
      </c>
      <c r="U5" s="5">
        <v>47</v>
      </c>
      <c r="V5" s="5"/>
      <c r="W5" s="5"/>
      <c r="X5" s="5"/>
      <c r="Y5" s="5">
        <v>49</v>
      </c>
      <c r="Z5" s="5"/>
      <c r="AA5" s="13">
        <v>47</v>
      </c>
      <c r="AB5" s="13">
        <v>50</v>
      </c>
      <c r="AC5" s="5">
        <v>48</v>
      </c>
      <c r="AD5" s="5">
        <v>50</v>
      </c>
      <c r="AE5" s="13">
        <v>49</v>
      </c>
      <c r="AF5" s="26">
        <v>49</v>
      </c>
      <c r="AG5" s="5">
        <v>50</v>
      </c>
      <c r="AH5" s="5">
        <v>48</v>
      </c>
      <c r="AI5" s="5"/>
      <c r="AJ5" s="5"/>
      <c r="AK5" s="5">
        <v>45</v>
      </c>
      <c r="AL5" s="13">
        <v>49</v>
      </c>
      <c r="AM5" s="26">
        <v>47</v>
      </c>
      <c r="AN5" s="5">
        <v>49</v>
      </c>
      <c r="AO5" s="5"/>
      <c r="AP5" s="5"/>
      <c r="AQ5" s="5"/>
      <c r="AR5" s="5">
        <v>49</v>
      </c>
      <c r="AS5" s="5"/>
      <c r="AT5" s="5"/>
      <c r="AU5" s="3"/>
      <c r="AV5" s="5"/>
      <c r="AW5" s="2"/>
    </row>
    <row r="6" spans="1:49" s="1" customFormat="1" ht="13.5" customHeight="1">
      <c r="A6" s="33">
        <v>4</v>
      </c>
      <c r="B6" s="2">
        <f t="shared" si="0"/>
        <v>946</v>
      </c>
      <c r="C6" s="17">
        <f t="shared" si="1"/>
        <v>20</v>
      </c>
      <c r="D6" s="17">
        <f t="shared" si="2"/>
        <v>675</v>
      </c>
      <c r="E6" s="17">
        <f t="shared" si="3"/>
        <v>100</v>
      </c>
      <c r="F6" s="18">
        <f t="shared" si="4"/>
        <v>775</v>
      </c>
      <c r="G6" s="13" t="s">
        <v>43</v>
      </c>
      <c r="H6" s="22" t="s">
        <v>75</v>
      </c>
      <c r="I6" s="22"/>
      <c r="J6" s="54"/>
      <c r="K6" s="29">
        <v>48</v>
      </c>
      <c r="L6" s="3">
        <v>48</v>
      </c>
      <c r="M6" s="3">
        <v>46</v>
      </c>
      <c r="N6" s="16">
        <v>48</v>
      </c>
      <c r="O6" s="3">
        <v>46</v>
      </c>
      <c r="P6" s="3"/>
      <c r="Q6" s="3"/>
      <c r="R6" s="3">
        <v>45</v>
      </c>
      <c r="S6" s="3"/>
      <c r="T6" s="3">
        <v>47</v>
      </c>
      <c r="U6" s="3"/>
      <c r="V6" s="3"/>
      <c r="W6" s="3">
        <v>48</v>
      </c>
      <c r="X6" s="3">
        <v>49</v>
      </c>
      <c r="Y6" s="16">
        <v>45</v>
      </c>
      <c r="Z6" s="3"/>
      <c r="AA6" s="3">
        <v>48</v>
      </c>
      <c r="AB6" s="3">
        <v>47</v>
      </c>
      <c r="AC6" s="3">
        <v>43</v>
      </c>
      <c r="AD6" s="3"/>
      <c r="AE6" s="16">
        <v>48</v>
      </c>
      <c r="AF6" s="3">
        <v>50</v>
      </c>
      <c r="AG6" s="3">
        <v>48</v>
      </c>
      <c r="AH6" s="3"/>
      <c r="AI6" s="3">
        <v>49</v>
      </c>
      <c r="AJ6" s="3"/>
      <c r="AK6" s="3"/>
      <c r="AL6" s="3"/>
      <c r="AM6" s="24">
        <v>46</v>
      </c>
      <c r="AN6" s="3"/>
      <c r="AO6" s="3">
        <v>50</v>
      </c>
      <c r="AP6" s="3">
        <v>47</v>
      </c>
      <c r="AQ6" s="3"/>
      <c r="AR6" s="3"/>
      <c r="AS6" s="3"/>
      <c r="AT6" s="3"/>
      <c r="AU6" s="3"/>
      <c r="AV6" s="5"/>
      <c r="AW6" s="17"/>
    </row>
    <row r="7" spans="1:49" s="1" customFormat="1" ht="13.5" customHeight="1">
      <c r="A7" s="33">
        <v>5</v>
      </c>
      <c r="B7" s="2">
        <f t="shared" si="0"/>
        <v>1375</v>
      </c>
      <c r="C7" s="17">
        <f t="shared" si="1"/>
        <v>32</v>
      </c>
      <c r="D7" s="17">
        <f t="shared" si="2"/>
        <v>666</v>
      </c>
      <c r="E7" s="17">
        <f t="shared" si="3"/>
        <v>100</v>
      </c>
      <c r="F7" s="18">
        <f t="shared" si="4"/>
        <v>766</v>
      </c>
      <c r="G7" s="13" t="s">
        <v>45</v>
      </c>
      <c r="H7" s="53" t="s">
        <v>67</v>
      </c>
      <c r="I7" s="22"/>
      <c r="J7" s="22"/>
      <c r="K7" s="3">
        <v>45</v>
      </c>
      <c r="L7" s="3"/>
      <c r="M7" s="16">
        <v>41</v>
      </c>
      <c r="N7" s="3">
        <v>44</v>
      </c>
      <c r="O7" s="3">
        <v>41</v>
      </c>
      <c r="P7" s="3"/>
      <c r="Q7" s="16">
        <v>21</v>
      </c>
      <c r="R7" s="3">
        <v>44</v>
      </c>
      <c r="S7" s="16">
        <v>46</v>
      </c>
      <c r="T7" s="3">
        <v>46</v>
      </c>
      <c r="U7" s="16">
        <v>39</v>
      </c>
      <c r="V7" s="3">
        <v>42</v>
      </c>
      <c r="W7" s="16">
        <v>42</v>
      </c>
      <c r="X7" s="16">
        <v>39</v>
      </c>
      <c r="Y7" s="16">
        <v>48</v>
      </c>
      <c r="Z7" s="16">
        <v>46</v>
      </c>
      <c r="AA7" s="16">
        <v>41</v>
      </c>
      <c r="AB7" s="16">
        <v>47</v>
      </c>
      <c r="AC7" s="3">
        <v>42</v>
      </c>
      <c r="AD7" s="16">
        <v>45</v>
      </c>
      <c r="AE7" s="3">
        <v>49</v>
      </c>
      <c r="AF7" s="3">
        <v>49</v>
      </c>
      <c r="AG7" s="3">
        <v>47</v>
      </c>
      <c r="AH7" s="16"/>
      <c r="AI7" s="3"/>
      <c r="AJ7" s="3">
        <v>47</v>
      </c>
      <c r="AK7" s="3">
        <v>1</v>
      </c>
      <c r="AL7" s="16">
        <v>48</v>
      </c>
      <c r="AM7" s="16">
        <v>47</v>
      </c>
      <c r="AN7" s="3">
        <v>48</v>
      </c>
      <c r="AO7" s="3">
        <v>49</v>
      </c>
      <c r="AP7" s="16">
        <v>45</v>
      </c>
      <c r="AQ7" s="24">
        <v>49</v>
      </c>
      <c r="AR7" s="3">
        <v>46</v>
      </c>
      <c r="AS7" s="24">
        <v>45</v>
      </c>
      <c r="AT7" s="3">
        <v>46</v>
      </c>
      <c r="AU7" s="5"/>
      <c r="AV7" s="5"/>
      <c r="AW7" s="2"/>
    </row>
    <row r="8" spans="1:49" s="1" customFormat="1" ht="13.5" customHeight="1">
      <c r="A8" s="33">
        <v>6</v>
      </c>
      <c r="B8" s="2">
        <f t="shared" si="0"/>
        <v>1252</v>
      </c>
      <c r="C8" s="17">
        <f t="shared" si="1"/>
        <v>29</v>
      </c>
      <c r="D8" s="17">
        <f t="shared" si="2"/>
        <v>655</v>
      </c>
      <c r="E8" s="17">
        <f t="shared" si="3"/>
        <v>100</v>
      </c>
      <c r="F8" s="18">
        <f t="shared" si="4"/>
        <v>755</v>
      </c>
      <c r="G8" s="13" t="s">
        <v>44</v>
      </c>
      <c r="H8" s="52" t="s">
        <v>94</v>
      </c>
      <c r="I8" s="41"/>
      <c r="J8" s="40"/>
      <c r="K8" s="3">
        <v>46</v>
      </c>
      <c r="L8" s="16">
        <v>46</v>
      </c>
      <c r="M8" s="3">
        <v>43</v>
      </c>
      <c r="N8" s="3">
        <v>45</v>
      </c>
      <c r="O8" s="16">
        <v>41</v>
      </c>
      <c r="P8" s="3"/>
      <c r="Q8" s="16">
        <v>23</v>
      </c>
      <c r="R8" s="3">
        <v>46</v>
      </c>
      <c r="S8" s="16">
        <v>32</v>
      </c>
      <c r="T8" s="16">
        <v>40</v>
      </c>
      <c r="U8" s="16">
        <v>49</v>
      </c>
      <c r="V8" s="16">
        <v>43</v>
      </c>
      <c r="W8" s="16">
        <v>44</v>
      </c>
      <c r="X8" s="16">
        <v>41</v>
      </c>
      <c r="Y8" s="16">
        <v>43</v>
      </c>
      <c r="Z8" s="3">
        <v>47</v>
      </c>
      <c r="AA8" s="3">
        <v>47</v>
      </c>
      <c r="AB8" s="24"/>
      <c r="AC8" s="3">
        <v>44</v>
      </c>
      <c r="AD8" s="16">
        <v>47</v>
      </c>
      <c r="AE8" s="3">
        <v>48</v>
      </c>
      <c r="AF8" s="16">
        <v>45</v>
      </c>
      <c r="AG8" s="3">
        <v>46</v>
      </c>
      <c r="AH8" s="3">
        <v>45</v>
      </c>
      <c r="AI8" s="16">
        <v>42</v>
      </c>
      <c r="AJ8" s="3">
        <v>48</v>
      </c>
      <c r="AK8" s="3">
        <v>36</v>
      </c>
      <c r="AL8" s="3">
        <v>47</v>
      </c>
      <c r="AM8" s="3">
        <v>48</v>
      </c>
      <c r="AN8" s="3"/>
      <c r="AO8" s="3"/>
      <c r="AP8" s="3">
        <v>45</v>
      </c>
      <c r="AQ8" s="3"/>
      <c r="AR8" s="3"/>
      <c r="AS8" s="3"/>
      <c r="AT8" s="16">
        <v>35</v>
      </c>
      <c r="AU8" s="3"/>
      <c r="AV8" s="5"/>
      <c r="AW8" s="2"/>
    </row>
    <row r="9" spans="1:49" s="1" customFormat="1" ht="13.5" customHeight="1">
      <c r="A9" s="33">
        <v>7</v>
      </c>
      <c r="B9" s="2">
        <f t="shared" si="0"/>
        <v>788</v>
      </c>
      <c r="C9" s="17">
        <f t="shared" si="1"/>
        <v>16</v>
      </c>
      <c r="D9" s="17">
        <f t="shared" si="2"/>
        <v>693</v>
      </c>
      <c r="E9" s="17">
        <f t="shared" si="3"/>
        <v>40</v>
      </c>
      <c r="F9" s="18">
        <f t="shared" si="4"/>
        <v>733</v>
      </c>
      <c r="G9" s="13" t="s">
        <v>41</v>
      </c>
      <c r="H9" s="37" t="s">
        <v>109</v>
      </c>
      <c r="I9" s="38"/>
      <c r="J9" s="37"/>
      <c r="K9" s="3"/>
      <c r="L9" s="16">
        <v>50</v>
      </c>
      <c r="M9" s="3"/>
      <c r="N9" s="3"/>
      <c r="O9" s="3">
        <v>50</v>
      </c>
      <c r="P9" s="16"/>
      <c r="Q9" s="16">
        <v>48</v>
      </c>
      <c r="R9" s="3"/>
      <c r="S9" s="3"/>
      <c r="T9" s="3"/>
      <c r="U9" s="3">
        <v>50</v>
      </c>
      <c r="V9" s="3">
        <v>50</v>
      </c>
      <c r="W9" s="16">
        <v>48</v>
      </c>
      <c r="X9" s="16">
        <v>49</v>
      </c>
      <c r="Y9" s="16">
        <v>49</v>
      </c>
      <c r="Z9" s="3"/>
      <c r="AA9" s="3"/>
      <c r="AB9" s="3"/>
      <c r="AC9" s="3"/>
      <c r="AD9" s="3"/>
      <c r="AE9" s="3"/>
      <c r="AF9" s="16">
        <v>50</v>
      </c>
      <c r="AG9" s="16">
        <v>49</v>
      </c>
      <c r="AH9" s="3"/>
      <c r="AI9" s="16">
        <v>47</v>
      </c>
      <c r="AJ9" s="16">
        <v>48</v>
      </c>
      <c r="AK9" s="3"/>
      <c r="AL9" s="16"/>
      <c r="AM9" s="3"/>
      <c r="AN9" s="3"/>
      <c r="AO9" s="16">
        <v>50</v>
      </c>
      <c r="AP9" s="3"/>
      <c r="AQ9" s="16">
        <v>50</v>
      </c>
      <c r="AR9" s="3"/>
      <c r="AS9" s="16">
        <v>50</v>
      </c>
      <c r="AT9" s="16">
        <v>50</v>
      </c>
      <c r="AU9" s="3"/>
      <c r="AV9" s="5"/>
      <c r="AW9" s="2"/>
    </row>
    <row r="10" spans="1:49" s="1" customFormat="1" ht="13.5" customHeight="1">
      <c r="A10" s="33">
        <v>8</v>
      </c>
      <c r="B10" s="2">
        <f t="shared" si="0"/>
        <v>896</v>
      </c>
      <c r="C10" s="17">
        <f t="shared" si="1"/>
        <v>21</v>
      </c>
      <c r="D10" s="17">
        <f t="shared" si="2"/>
        <v>629</v>
      </c>
      <c r="E10" s="17">
        <f t="shared" si="3"/>
        <v>100</v>
      </c>
      <c r="F10" s="18">
        <f t="shared" si="4"/>
        <v>729</v>
      </c>
      <c r="G10" s="13" t="s">
        <v>226</v>
      </c>
      <c r="H10" s="22" t="s">
        <v>227</v>
      </c>
      <c r="I10" s="45"/>
      <c r="J10" s="22"/>
      <c r="K10" s="5"/>
      <c r="L10" s="3"/>
      <c r="M10" s="24">
        <v>38</v>
      </c>
      <c r="N10" s="16">
        <v>44</v>
      </c>
      <c r="O10" s="3">
        <v>38</v>
      </c>
      <c r="P10" s="3"/>
      <c r="Q10" s="3"/>
      <c r="R10" s="3"/>
      <c r="S10" s="16">
        <v>29</v>
      </c>
      <c r="T10" s="3"/>
      <c r="U10" s="16">
        <v>40</v>
      </c>
      <c r="V10" s="3">
        <v>41</v>
      </c>
      <c r="W10" s="3"/>
      <c r="X10" s="16">
        <v>42</v>
      </c>
      <c r="Y10" s="16"/>
      <c r="Z10" s="3"/>
      <c r="AA10" s="16">
        <v>43</v>
      </c>
      <c r="AB10" s="16">
        <v>49</v>
      </c>
      <c r="AC10" s="16">
        <v>43</v>
      </c>
      <c r="AD10" s="3">
        <v>48</v>
      </c>
      <c r="AE10" s="3"/>
      <c r="AF10" s="24">
        <v>45</v>
      </c>
      <c r="AG10" s="16">
        <v>45</v>
      </c>
      <c r="AH10" s="3">
        <v>44</v>
      </c>
      <c r="AI10" s="3"/>
      <c r="AJ10" s="3"/>
      <c r="AK10" s="3">
        <v>40</v>
      </c>
      <c r="AL10" s="3">
        <v>45</v>
      </c>
      <c r="AM10" s="24">
        <v>42</v>
      </c>
      <c r="AN10" s="16">
        <v>49</v>
      </c>
      <c r="AO10" s="3"/>
      <c r="AP10" s="3"/>
      <c r="AQ10" s="3"/>
      <c r="AR10" s="3">
        <v>45</v>
      </c>
      <c r="AS10" s="16">
        <v>45</v>
      </c>
      <c r="AT10" s="16">
        <v>41</v>
      </c>
      <c r="AU10" s="5"/>
      <c r="AV10" s="5"/>
      <c r="AW10" s="2"/>
    </row>
    <row r="11" spans="1:49" s="1" customFormat="1" ht="13.5" customHeight="1">
      <c r="A11" s="33">
        <v>9</v>
      </c>
      <c r="B11" s="2">
        <f t="shared" si="0"/>
        <v>940</v>
      </c>
      <c r="C11" s="17">
        <f t="shared" si="1"/>
        <v>24</v>
      </c>
      <c r="D11" s="17">
        <f t="shared" si="2"/>
        <v>628</v>
      </c>
      <c r="E11" s="17">
        <f t="shared" si="3"/>
        <v>100</v>
      </c>
      <c r="F11" s="18">
        <f t="shared" si="4"/>
        <v>728</v>
      </c>
      <c r="G11" s="13" t="s">
        <v>46</v>
      </c>
      <c r="H11" s="22" t="s">
        <v>92</v>
      </c>
      <c r="I11" s="22"/>
      <c r="J11" s="22"/>
      <c r="K11" s="3">
        <v>44</v>
      </c>
      <c r="L11" s="3"/>
      <c r="M11" s="3">
        <v>37</v>
      </c>
      <c r="N11" s="3">
        <v>43</v>
      </c>
      <c r="O11" s="3"/>
      <c r="P11" s="3"/>
      <c r="Q11" s="16">
        <v>7</v>
      </c>
      <c r="R11" s="3">
        <v>43</v>
      </c>
      <c r="S11" s="16"/>
      <c r="T11" s="3"/>
      <c r="U11" s="3">
        <v>30</v>
      </c>
      <c r="V11" s="16"/>
      <c r="W11" s="3">
        <v>46</v>
      </c>
      <c r="X11" s="16"/>
      <c r="Y11" s="3">
        <v>45</v>
      </c>
      <c r="Z11" s="16">
        <v>46</v>
      </c>
      <c r="AA11" s="3">
        <v>45</v>
      </c>
      <c r="AB11" s="24">
        <v>45</v>
      </c>
      <c r="AC11" s="16">
        <v>24</v>
      </c>
      <c r="AD11" s="24">
        <v>47</v>
      </c>
      <c r="AE11" s="24">
        <v>43</v>
      </c>
      <c r="AF11" s="16">
        <v>44</v>
      </c>
      <c r="AG11" s="3">
        <v>38</v>
      </c>
      <c r="AH11" s="16">
        <v>31</v>
      </c>
      <c r="AI11" s="3"/>
      <c r="AJ11" s="16"/>
      <c r="AK11" s="24">
        <v>27</v>
      </c>
      <c r="AL11" s="24">
        <v>44</v>
      </c>
      <c r="AM11" s="16">
        <v>44</v>
      </c>
      <c r="AN11" s="3"/>
      <c r="AO11" s="3">
        <v>47</v>
      </c>
      <c r="AP11" s="3"/>
      <c r="AQ11" s="24"/>
      <c r="AR11" s="3">
        <v>33</v>
      </c>
      <c r="AS11" s="16">
        <v>42</v>
      </c>
      <c r="AT11" s="3">
        <v>45</v>
      </c>
      <c r="AU11" s="3"/>
      <c r="AV11" s="5"/>
      <c r="AW11" s="2"/>
    </row>
    <row r="12" spans="1:49" s="1" customFormat="1" ht="13.5" customHeight="1">
      <c r="A12" s="33">
        <v>10</v>
      </c>
      <c r="B12" s="2">
        <f t="shared" si="0"/>
        <v>739</v>
      </c>
      <c r="C12" s="17">
        <f t="shared" si="1"/>
        <v>16</v>
      </c>
      <c r="D12" s="17">
        <f t="shared" si="2"/>
        <v>663</v>
      </c>
      <c r="E12" s="17">
        <f t="shared" si="3"/>
        <v>40</v>
      </c>
      <c r="F12" s="18">
        <f t="shared" si="4"/>
        <v>703</v>
      </c>
      <c r="G12" s="53" t="s">
        <v>93</v>
      </c>
      <c r="H12" s="22" t="s">
        <v>75</v>
      </c>
      <c r="I12" s="45"/>
      <c r="J12" s="22"/>
      <c r="K12" s="14">
        <v>47</v>
      </c>
      <c r="L12" s="16"/>
      <c r="M12" s="3">
        <v>42</v>
      </c>
      <c r="N12" s="5">
        <v>46</v>
      </c>
      <c r="O12" s="5"/>
      <c r="P12" s="5"/>
      <c r="Q12" s="13"/>
      <c r="R12" s="5"/>
      <c r="S12" s="5"/>
      <c r="T12" s="5">
        <v>48</v>
      </c>
      <c r="U12" s="5"/>
      <c r="V12" s="5"/>
      <c r="W12" s="5">
        <v>49</v>
      </c>
      <c r="X12" s="5"/>
      <c r="Y12" s="5">
        <v>47</v>
      </c>
      <c r="Z12" s="5">
        <v>48</v>
      </c>
      <c r="AA12" s="5">
        <v>49</v>
      </c>
      <c r="AB12" s="5">
        <v>46</v>
      </c>
      <c r="AC12" s="5">
        <v>45</v>
      </c>
      <c r="AD12" s="5">
        <v>49</v>
      </c>
      <c r="AE12" s="5"/>
      <c r="AF12" s="5"/>
      <c r="AG12" s="5">
        <v>49</v>
      </c>
      <c r="AH12" s="5"/>
      <c r="AI12" s="5"/>
      <c r="AJ12" s="5"/>
      <c r="AK12" s="5">
        <v>34</v>
      </c>
      <c r="AL12" s="5"/>
      <c r="AM12" s="5"/>
      <c r="AN12" s="5"/>
      <c r="AO12" s="5"/>
      <c r="AP12" s="5">
        <v>46</v>
      </c>
      <c r="AQ12" s="5"/>
      <c r="AR12" s="5"/>
      <c r="AS12" s="5">
        <v>47</v>
      </c>
      <c r="AT12" s="5">
        <v>47</v>
      </c>
      <c r="AU12" s="3"/>
      <c r="AV12" s="5"/>
      <c r="AW12" s="2"/>
    </row>
    <row r="13" spans="1:49" s="1" customFormat="1" ht="13.5" customHeight="1">
      <c r="A13" s="33">
        <v>11</v>
      </c>
      <c r="B13" s="2">
        <f t="shared" si="0"/>
        <v>705</v>
      </c>
      <c r="C13" s="17">
        <f t="shared" si="1"/>
        <v>18</v>
      </c>
      <c r="D13" s="17">
        <f t="shared" si="2"/>
        <v>592</v>
      </c>
      <c r="E13" s="17">
        <f t="shared" si="3"/>
        <v>80</v>
      </c>
      <c r="F13" s="18">
        <f t="shared" si="4"/>
        <v>672</v>
      </c>
      <c r="G13" s="53" t="s">
        <v>431</v>
      </c>
      <c r="H13" s="22" t="s">
        <v>65</v>
      </c>
      <c r="I13" s="22"/>
      <c r="J13" s="22"/>
      <c r="K13" s="3"/>
      <c r="L13" s="3"/>
      <c r="M13" s="3"/>
      <c r="N13" s="3"/>
      <c r="O13" s="3"/>
      <c r="P13" s="3"/>
      <c r="Q13" s="3">
        <v>37</v>
      </c>
      <c r="R13" s="3"/>
      <c r="S13" s="3"/>
      <c r="T13" s="16">
        <v>42</v>
      </c>
      <c r="U13" s="3">
        <v>32</v>
      </c>
      <c r="V13" s="3"/>
      <c r="W13" s="3"/>
      <c r="X13" s="3"/>
      <c r="Y13" s="3">
        <v>46</v>
      </c>
      <c r="Z13" s="3">
        <v>45</v>
      </c>
      <c r="AA13" s="16">
        <v>38</v>
      </c>
      <c r="AB13" s="16">
        <v>43</v>
      </c>
      <c r="AC13" s="3"/>
      <c r="AD13" s="24"/>
      <c r="AE13" s="16">
        <v>44</v>
      </c>
      <c r="AF13" s="13">
        <v>42</v>
      </c>
      <c r="AG13" s="16">
        <v>35</v>
      </c>
      <c r="AH13" s="3"/>
      <c r="AI13" s="3"/>
      <c r="AJ13" s="16">
        <v>37</v>
      </c>
      <c r="AK13" s="3">
        <v>17</v>
      </c>
      <c r="AL13" s="16">
        <v>45</v>
      </c>
      <c r="AM13" s="3"/>
      <c r="AN13" s="16">
        <v>45</v>
      </c>
      <c r="AO13" s="16">
        <v>39</v>
      </c>
      <c r="AP13" s="16">
        <v>43</v>
      </c>
      <c r="AQ13" s="16">
        <v>46</v>
      </c>
      <c r="AR13" s="3">
        <v>29</v>
      </c>
      <c r="AS13" s="3"/>
      <c r="AT13" s="3"/>
      <c r="AU13" s="3"/>
      <c r="AV13" s="5"/>
      <c r="AW13" s="2"/>
    </row>
    <row r="14" spans="1:49" s="1" customFormat="1" ht="13.5" customHeight="1">
      <c r="A14" s="33">
        <v>12</v>
      </c>
      <c r="B14" s="2">
        <f t="shared" si="0"/>
        <v>480</v>
      </c>
      <c r="C14" s="17">
        <f t="shared" si="1"/>
        <v>10</v>
      </c>
      <c r="D14" s="17">
        <f t="shared" si="2"/>
        <v>480</v>
      </c>
      <c r="E14" s="17">
        <f t="shared" si="3"/>
        <v>0</v>
      </c>
      <c r="F14" s="18">
        <f t="shared" si="4"/>
        <v>480</v>
      </c>
      <c r="G14" s="19" t="s">
        <v>59</v>
      </c>
      <c r="H14" s="22" t="s">
        <v>56</v>
      </c>
      <c r="I14" s="22"/>
      <c r="J14" s="22"/>
      <c r="K14" s="3">
        <v>49</v>
      </c>
      <c r="L14" s="16">
        <v>49</v>
      </c>
      <c r="M14" s="16"/>
      <c r="N14" s="3">
        <v>47</v>
      </c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16"/>
      <c r="AC14" s="16"/>
      <c r="AD14" s="3"/>
      <c r="AE14" s="3">
        <v>45</v>
      </c>
      <c r="AF14" s="16"/>
      <c r="AG14" s="3"/>
      <c r="AH14" s="3"/>
      <c r="AI14" s="3"/>
      <c r="AJ14" s="3"/>
      <c r="AK14" s="3"/>
      <c r="AL14" s="16">
        <v>48</v>
      </c>
      <c r="AM14" s="3">
        <v>46</v>
      </c>
      <c r="AN14" s="16"/>
      <c r="AO14" s="3"/>
      <c r="AP14" s="3">
        <v>49</v>
      </c>
      <c r="AQ14" s="3"/>
      <c r="AR14" s="3">
        <v>50</v>
      </c>
      <c r="AS14" s="16">
        <v>49</v>
      </c>
      <c r="AT14" s="3">
        <v>48</v>
      </c>
      <c r="AU14" s="3"/>
      <c r="AV14" s="5"/>
      <c r="AW14" s="2"/>
    </row>
    <row r="15" spans="1:49" s="1" customFormat="1" ht="13.5" customHeight="1">
      <c r="A15" s="33">
        <v>13</v>
      </c>
      <c r="B15" s="2">
        <f t="shared" si="0"/>
        <v>437</v>
      </c>
      <c r="C15" s="17">
        <f t="shared" si="1"/>
        <v>10</v>
      </c>
      <c r="D15" s="17">
        <f t="shared" si="2"/>
        <v>437</v>
      </c>
      <c r="E15" s="17">
        <f t="shared" si="3"/>
        <v>0</v>
      </c>
      <c r="F15" s="18">
        <f t="shared" si="4"/>
        <v>437</v>
      </c>
      <c r="G15" s="22" t="s">
        <v>267</v>
      </c>
      <c r="H15" s="22" t="s">
        <v>264</v>
      </c>
      <c r="I15" s="22"/>
      <c r="J15" s="22"/>
      <c r="K15" s="3"/>
      <c r="L15" s="3"/>
      <c r="M15" s="3"/>
      <c r="N15" s="5"/>
      <c r="O15" s="16">
        <v>45</v>
      </c>
      <c r="P15" s="3"/>
      <c r="Q15" s="3"/>
      <c r="R15" s="16"/>
      <c r="S15" s="3"/>
      <c r="T15" s="3"/>
      <c r="U15" s="3"/>
      <c r="V15" s="3"/>
      <c r="W15" s="3"/>
      <c r="X15" s="3"/>
      <c r="Y15" s="3"/>
      <c r="Z15" s="16">
        <v>48</v>
      </c>
      <c r="AA15" s="16">
        <v>42</v>
      </c>
      <c r="AB15" s="16">
        <v>48</v>
      </c>
      <c r="AC15" s="16">
        <v>41</v>
      </c>
      <c r="AD15" s="3"/>
      <c r="AE15" s="24">
        <v>46</v>
      </c>
      <c r="AF15" s="24">
        <v>46</v>
      </c>
      <c r="AG15" s="3"/>
      <c r="AH15" s="3"/>
      <c r="AI15" s="3"/>
      <c r="AJ15" s="3"/>
      <c r="AK15" s="3">
        <v>37</v>
      </c>
      <c r="AL15" s="3"/>
      <c r="AM15" s="24">
        <v>43</v>
      </c>
      <c r="AN15" s="3"/>
      <c r="AO15" s="3"/>
      <c r="AP15" s="3"/>
      <c r="AQ15" s="3"/>
      <c r="AR15" s="3">
        <v>41</v>
      </c>
      <c r="AS15" s="3"/>
      <c r="AT15" s="3"/>
      <c r="AU15" s="3"/>
      <c r="AV15" s="5"/>
      <c r="AW15" s="2"/>
    </row>
    <row r="16" spans="1:49" s="1" customFormat="1" ht="13.5" customHeight="1">
      <c r="A16" s="33">
        <v>14</v>
      </c>
      <c r="B16" s="2">
        <f t="shared" si="0"/>
        <v>432</v>
      </c>
      <c r="C16" s="17">
        <f t="shared" si="1"/>
        <v>13</v>
      </c>
      <c r="D16" s="17">
        <f t="shared" si="2"/>
        <v>432</v>
      </c>
      <c r="E16" s="17">
        <f t="shared" si="3"/>
        <v>0</v>
      </c>
      <c r="F16" s="18">
        <f t="shared" si="4"/>
        <v>432</v>
      </c>
      <c r="G16" s="13" t="s">
        <v>205</v>
      </c>
      <c r="H16" s="22" t="s">
        <v>206</v>
      </c>
      <c r="I16" s="45"/>
      <c r="J16" s="22"/>
      <c r="K16" s="3"/>
      <c r="L16" s="16"/>
      <c r="M16" s="16">
        <v>10</v>
      </c>
      <c r="N16" s="16"/>
      <c r="O16" s="3"/>
      <c r="P16" s="3"/>
      <c r="Q16" s="3"/>
      <c r="R16" s="16">
        <v>30</v>
      </c>
      <c r="S16" s="3"/>
      <c r="T16" s="3"/>
      <c r="U16" s="3">
        <v>25</v>
      </c>
      <c r="V16" s="3">
        <v>36</v>
      </c>
      <c r="W16" s="3"/>
      <c r="X16" s="16">
        <v>22</v>
      </c>
      <c r="Y16" s="16">
        <v>35</v>
      </c>
      <c r="Z16" s="3"/>
      <c r="AA16" s="3"/>
      <c r="AB16" s="3"/>
      <c r="AC16" s="3"/>
      <c r="AD16" s="3"/>
      <c r="AE16" s="3"/>
      <c r="AF16" s="3"/>
      <c r="AG16" s="3"/>
      <c r="AH16" s="3"/>
      <c r="AI16" s="3">
        <v>43</v>
      </c>
      <c r="AJ16" s="3"/>
      <c r="AK16" s="3"/>
      <c r="AL16" s="3"/>
      <c r="AM16" s="3">
        <v>42</v>
      </c>
      <c r="AN16" s="3"/>
      <c r="AO16" s="16">
        <v>35</v>
      </c>
      <c r="AP16" s="16">
        <v>42</v>
      </c>
      <c r="AQ16" s="16">
        <v>45</v>
      </c>
      <c r="AR16" s="3">
        <v>27</v>
      </c>
      <c r="AS16" s="16">
        <v>40</v>
      </c>
      <c r="AT16" s="3"/>
      <c r="AU16" s="3"/>
      <c r="AV16" s="5"/>
      <c r="AW16" s="2"/>
    </row>
    <row r="17" spans="1:49" s="1" customFormat="1" ht="13.5" customHeight="1">
      <c r="A17" s="55"/>
      <c r="B17" s="2"/>
      <c r="C17" s="17"/>
      <c r="D17" s="17"/>
      <c r="E17" s="17"/>
      <c r="F17" s="18"/>
      <c r="G17" s="19"/>
      <c r="H17" s="22"/>
      <c r="I17" s="22"/>
      <c r="J17" s="22"/>
      <c r="K17" s="3"/>
      <c r="L17" s="16"/>
      <c r="M17" s="16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16"/>
      <c r="AC17" s="16"/>
      <c r="AD17" s="3"/>
      <c r="AE17" s="3"/>
      <c r="AF17" s="16"/>
      <c r="AG17" s="3"/>
      <c r="AH17" s="3"/>
      <c r="AI17" s="3"/>
      <c r="AJ17" s="3"/>
      <c r="AK17" s="3"/>
      <c r="AL17" s="16"/>
      <c r="AM17" s="3"/>
      <c r="AN17" s="16"/>
      <c r="AO17" s="3"/>
      <c r="AP17" s="3"/>
      <c r="AQ17" s="3"/>
      <c r="AR17" s="3"/>
      <c r="AS17" s="16"/>
      <c r="AT17" s="3"/>
      <c r="AU17" s="3"/>
      <c r="AV17" s="5"/>
      <c r="AW17" s="2"/>
    </row>
    <row r="18" spans="1:49" s="1" customFormat="1" ht="13.5" customHeight="1">
      <c r="A18" s="55"/>
      <c r="B18" s="2"/>
      <c r="C18" s="17"/>
      <c r="D18" s="17"/>
      <c r="E18" s="17"/>
      <c r="F18" s="18"/>
      <c r="G18" s="19"/>
      <c r="H18" s="22"/>
      <c r="I18" s="22"/>
      <c r="J18" s="22"/>
      <c r="K18" s="3"/>
      <c r="L18" s="16"/>
      <c r="M18" s="16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16"/>
      <c r="AC18" s="16"/>
      <c r="AD18" s="3"/>
      <c r="AE18" s="3"/>
      <c r="AF18" s="16"/>
      <c r="AG18" s="3"/>
      <c r="AH18" s="3"/>
      <c r="AI18" s="3"/>
      <c r="AJ18" s="3"/>
      <c r="AK18" s="3"/>
      <c r="AL18" s="16"/>
      <c r="AM18" s="3"/>
      <c r="AN18" s="16"/>
      <c r="AO18" s="3"/>
      <c r="AP18" s="3"/>
      <c r="AQ18" s="3"/>
      <c r="AR18" s="3"/>
      <c r="AS18" s="16"/>
      <c r="AT18" s="3"/>
      <c r="AU18" s="3"/>
      <c r="AV18" s="5"/>
      <c r="AW18" s="2"/>
    </row>
    <row r="19" spans="1:49" s="1" customFormat="1" ht="13.5" customHeight="1">
      <c r="A19" s="55"/>
      <c r="B19" s="2"/>
      <c r="C19" s="17"/>
      <c r="D19" s="17"/>
      <c r="E19" s="17"/>
      <c r="F19" s="18"/>
      <c r="G19" s="19"/>
      <c r="H19" s="22"/>
      <c r="I19" s="22"/>
      <c r="J19" s="22"/>
      <c r="K19" s="3"/>
      <c r="L19" s="16"/>
      <c r="M19" s="16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16"/>
      <c r="AC19" s="16"/>
      <c r="AD19" s="3"/>
      <c r="AE19" s="3"/>
      <c r="AF19" s="16"/>
      <c r="AG19" s="3"/>
      <c r="AH19" s="3"/>
      <c r="AI19" s="3"/>
      <c r="AJ19" s="3"/>
      <c r="AK19" s="3"/>
      <c r="AL19" s="16"/>
      <c r="AM19" s="3"/>
      <c r="AN19" s="16"/>
      <c r="AO19" s="3"/>
      <c r="AP19" s="3"/>
      <c r="AQ19" s="3"/>
      <c r="AR19" s="3"/>
      <c r="AS19" s="16"/>
      <c r="AT19" s="3"/>
      <c r="AU19" s="3"/>
      <c r="AV19" s="5"/>
      <c r="AW19" s="2"/>
    </row>
    <row r="20" spans="1:49" s="1" customFormat="1" ht="13.5" customHeight="1">
      <c r="A20" s="55">
        <v>17</v>
      </c>
      <c r="B20" s="2">
        <f aca="true" t="shared" si="5" ref="B20:B83">SUM(K20:AW20)</f>
        <v>356</v>
      </c>
      <c r="C20" s="17">
        <f aca="true" t="shared" si="6" ref="C20:C83">COUNT(K20:AW20)</f>
        <v>9</v>
      </c>
      <c r="D20" s="17">
        <f>IF(COUNT(K20:AW20)&gt;0,LARGE(K20:AW20,1),0)+IF(COUNT(K20:AW20)&gt;1,LARGE(K20:AW20,2),0)+IF(COUNT(K20:AW20)&gt;2,LARGE(K20:AW20,3),0)+IF(COUNT(K20:AW20)&gt;3,LARGE(K20:AW20,4),0)+IF(COUNT(K20:AW20)&gt;4,LARGE(K20:AW20,5),0)+IF(COUNT(K20:AW20)&gt;5,LARGE(K20:AW20,6),0)+IF(COUNT(K20:AW20)&gt;6,LARGE(K20:AW20,7),0)+IF(COUNT(K20:AW20)&gt;7,LARGE(K20:AW20,8),0)+IF(COUNT(K20:AW20)&gt;8,LARGE(K20:AW20,9),0)+IF(COUNT(K20:AW20)&gt;9,LARGE(K20:AW20,10),0)+IF(COUNT(K20:AW20)&gt;10,LARGE(K20:AW20,11),0)+IF(COUNT(K20:AW20)&gt;11,LARGE(K20:AW20,12),0)+IF(COUNT(K20:AW20)&gt;12,LARGE(K20:AW20,13),0)+IF(COUNT(K20:AW20)&gt;13,LARGE(K20:AW20,14),0)</f>
        <v>356</v>
      </c>
      <c r="E20" s="17">
        <f aca="true" t="shared" si="7" ref="E20:E51">IF(COUNT(K20:AW20)&lt;19,IF(COUNT(K20:AW20)&gt;13,(COUNT(K20:AW20)-14),0)*20,100)</f>
        <v>0</v>
      </c>
      <c r="F20" s="18">
        <f aca="true" t="shared" si="8" ref="F20:F83">D20+E20</f>
        <v>356</v>
      </c>
      <c r="G20" s="19" t="s">
        <v>230</v>
      </c>
      <c r="H20" s="22" t="s">
        <v>231</v>
      </c>
      <c r="I20" s="45"/>
      <c r="J20" s="22"/>
      <c r="K20" s="3"/>
      <c r="L20" s="3"/>
      <c r="M20" s="24">
        <v>33</v>
      </c>
      <c r="N20" s="3"/>
      <c r="O20" s="16"/>
      <c r="P20" s="16"/>
      <c r="Q20" s="3"/>
      <c r="R20" s="16">
        <v>43</v>
      </c>
      <c r="S20" s="3"/>
      <c r="T20" s="16">
        <v>43</v>
      </c>
      <c r="U20" s="3">
        <v>34</v>
      </c>
      <c r="V20" s="3">
        <v>39</v>
      </c>
      <c r="W20" s="16">
        <v>41</v>
      </c>
      <c r="X20" s="16">
        <v>36</v>
      </c>
      <c r="Y20" s="16">
        <v>40</v>
      </c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24">
        <v>47</v>
      </c>
      <c r="AR20" s="3"/>
      <c r="AS20" s="3"/>
      <c r="AT20" s="3"/>
      <c r="AU20" s="3"/>
      <c r="AV20" s="3"/>
      <c r="AW20" s="2"/>
    </row>
    <row r="21" spans="1:49" s="1" customFormat="1" ht="13.5" customHeight="1">
      <c r="A21" s="33">
        <v>13</v>
      </c>
      <c r="B21" s="2">
        <f t="shared" si="5"/>
        <v>436</v>
      </c>
      <c r="C21" s="17">
        <f t="shared" si="6"/>
        <v>9</v>
      </c>
      <c r="D21" s="17">
        <f>IF(COUNT(K21:AW21)&gt;0,LARGE(K21:AW21,1),0)+IF(COUNT(K21:AW21)&gt;1,LARGE(K21:AW21,2),0)+IF(COUNT(K21:AW21)&gt;2,LARGE(K21:AW21,3),0)+IF(COUNT(K21:AW21)&gt;3,LARGE(K21:AW21,4),0)+IF(COUNT(K21:AW21)&gt;4,LARGE(K21:AW21,5),0)+IF(COUNT(K21:AW21)&gt;5,LARGE(K21:AW21,6),0)+IF(COUNT(K21:AW21)&gt;6,LARGE(K21:AW21,7),0)+IF(COUNT(K21:AW21)&gt;7,LARGE(K21:AW21,8),0)+IF(COUNT(K21:AW21)&gt;8,LARGE(K21:AW21,9),0)+IF(COUNT(K21:AW21)&gt;9,LARGE(K21:AW21,10),0)+IF(COUNT(K21:AW21)&gt;10,LARGE(K21:AW21,11),0)+IF(COUNT(K21:AW21)&gt;11,LARGE(K21:AW21,12),0)+IF(COUNT(K21:AW21)&gt;12,LARGE(K21:AW21,13),0)+IF(COUNT(K21:AW21)&gt;13,LARGE(K21:AW21,14),0)</f>
        <v>436</v>
      </c>
      <c r="E21" s="17">
        <f t="shared" si="7"/>
        <v>0</v>
      </c>
      <c r="F21" s="18">
        <f t="shared" si="8"/>
        <v>436</v>
      </c>
      <c r="G21" s="22" t="s">
        <v>285</v>
      </c>
      <c r="H21" s="22" t="s">
        <v>286</v>
      </c>
      <c r="I21" s="22"/>
      <c r="J21" s="22"/>
      <c r="K21" s="3"/>
      <c r="L21" s="3"/>
      <c r="M21" s="3"/>
      <c r="N21" s="3"/>
      <c r="O21" s="3">
        <v>49</v>
      </c>
      <c r="P21" s="3"/>
      <c r="Q21" s="3"/>
      <c r="R21" s="16">
        <v>48</v>
      </c>
      <c r="S21" s="3"/>
      <c r="T21" s="3"/>
      <c r="U21" s="3"/>
      <c r="V21" s="3"/>
      <c r="W21" s="3"/>
      <c r="X21" s="3"/>
      <c r="Y21" s="3"/>
      <c r="Z21" s="16">
        <v>49</v>
      </c>
      <c r="AA21" s="3">
        <v>50</v>
      </c>
      <c r="AB21" s="3">
        <v>49</v>
      </c>
      <c r="AC21" s="3"/>
      <c r="AD21" s="3"/>
      <c r="AE21" s="3"/>
      <c r="AF21" s="16">
        <v>48</v>
      </c>
      <c r="AG21" s="3"/>
      <c r="AH21" s="3"/>
      <c r="AI21" s="16">
        <v>45</v>
      </c>
      <c r="AJ21" s="3"/>
      <c r="AK21" s="3">
        <v>48</v>
      </c>
      <c r="AL21" s="3"/>
      <c r="AM21" s="16">
        <v>50</v>
      </c>
      <c r="AN21" s="3"/>
      <c r="AO21" s="3"/>
      <c r="AP21" s="3"/>
      <c r="AQ21" s="3"/>
      <c r="AR21" s="3"/>
      <c r="AS21" s="3"/>
      <c r="AT21" s="3"/>
      <c r="AU21" s="3"/>
      <c r="AV21" s="5"/>
      <c r="AW21" s="2"/>
    </row>
    <row r="22" spans="1:49" s="1" customFormat="1" ht="13.5" customHeight="1">
      <c r="A22" s="55">
        <v>16</v>
      </c>
      <c r="B22" s="2">
        <f t="shared" si="5"/>
        <v>398</v>
      </c>
      <c r="C22" s="17">
        <f t="shared" si="6"/>
        <v>8</v>
      </c>
      <c r="D22" s="17">
        <f>IF(COUNT(K22:AW22)&gt;0,LARGE(K22:AW22,1),0)+IF(COUNT(K22:AW22)&gt;1,LARGE(K22:AW22,2),0)+IF(COUNT(K22:AW22)&gt;2,LARGE(K22:AW22,3),0)+IF(COUNT(K22:AW22)&gt;3,LARGE(K22:AW22,4),0)+IF(COUNT(K22:AW22)&gt;4,LARGE(K22:AW22,5),0)+IF(COUNT(K22:AW22)&gt;5,LARGE(K22:AW22,6),0)+IF(COUNT(K22:AW22)&gt;6,LARGE(K22:AW22,7),0)+IF(COUNT(K22:AW22)&gt;7,LARGE(K22:AW22,8),0)+IF(COUNT(K22:AW22)&gt;8,LARGE(K22:AW22,9),0)+IF(COUNT(K22:AW22)&gt;9,LARGE(K22:AW22,10),0)+IF(COUNT(K22:AW22)&gt;10,LARGE(K22:AW22,11),0)+IF(COUNT(K22:AW22)&gt;11,LARGE(K22:AW22,12),0)+IF(COUNT(K22:AW22)&gt;12,LARGE(K22:AW22,13),0)+IF(COUNT(K22:AW22)&gt;13,LARGE(K22:AW22,14),0)</f>
        <v>398</v>
      </c>
      <c r="E22" s="17">
        <f t="shared" si="7"/>
        <v>0</v>
      </c>
      <c r="F22" s="18">
        <f t="shared" si="8"/>
        <v>398</v>
      </c>
      <c r="G22" s="22" t="s">
        <v>258</v>
      </c>
      <c r="H22" s="22" t="s">
        <v>259</v>
      </c>
      <c r="I22" s="22"/>
      <c r="J22" s="22"/>
      <c r="K22" s="3"/>
      <c r="L22" s="3"/>
      <c r="M22" s="5"/>
      <c r="N22" s="16"/>
      <c r="O22" s="16">
        <v>50</v>
      </c>
      <c r="P22" s="3"/>
      <c r="Q22" s="3"/>
      <c r="R22" s="3"/>
      <c r="S22" s="3"/>
      <c r="T22" s="3"/>
      <c r="U22" s="3"/>
      <c r="V22" s="3"/>
      <c r="W22" s="16">
        <v>50</v>
      </c>
      <c r="X22" s="16">
        <v>50</v>
      </c>
      <c r="Y22" s="3"/>
      <c r="Z22" s="16">
        <v>50</v>
      </c>
      <c r="AA22" s="3"/>
      <c r="AB22" s="3"/>
      <c r="AC22" s="16">
        <v>50</v>
      </c>
      <c r="AD22" s="3"/>
      <c r="AE22" s="24">
        <v>50</v>
      </c>
      <c r="AF22" s="3"/>
      <c r="AG22" s="3"/>
      <c r="AH22" s="3"/>
      <c r="AI22" s="16">
        <v>48</v>
      </c>
      <c r="AJ22" s="3"/>
      <c r="AK22" s="3"/>
      <c r="AL22" s="24">
        <v>50</v>
      </c>
      <c r="AM22" s="3"/>
      <c r="AN22" s="3"/>
      <c r="AO22" s="3"/>
      <c r="AP22" s="3"/>
      <c r="AQ22" s="3"/>
      <c r="AR22" s="3"/>
      <c r="AS22" s="3"/>
      <c r="AT22" s="3"/>
      <c r="AU22" s="3"/>
      <c r="AV22" s="5"/>
      <c r="AW22" s="2"/>
    </row>
    <row r="23" spans="1:49" s="1" customFormat="1" ht="13.5" customHeight="1">
      <c r="A23" s="55">
        <v>18</v>
      </c>
      <c r="B23" s="2">
        <f t="shared" si="5"/>
        <v>336</v>
      </c>
      <c r="C23" s="17">
        <f t="shared" si="6"/>
        <v>8</v>
      </c>
      <c r="D23" s="17">
        <f>IF(COUNT(K23:AW23)&gt;0,LARGE(K23:AW23,1),0)+IF(COUNT(K23:AW23)&gt;1,LARGE(K23:AW23,2),0)+IF(COUNT(K23:AW23)&gt;2,LARGE(K23:AW23,3),0)+IF(COUNT(K23:AW23)&gt;3,LARGE(K23:AW23,4),0)+IF(COUNT(K23:AW23)&gt;4,LARGE(K23:AW23,5),0)+IF(COUNT(K23:AW23)&gt;5,LARGE(K23:AW23,6),0)+IF(COUNT(K23:AW23)&gt;6,LARGE(K23:AW23,7),0)+IF(COUNT(K23:AW23)&gt;7,LARGE(K23:AW23,8),0)+IF(COUNT(K23:AW23)&gt;8,LARGE(K23:AW23,9),0)+IF(COUNT(K23:AW23)&gt;9,LARGE(K23:AW23,10),0)+IF(COUNT(K23:AW23)&gt;10,LARGE(K23:AW23,11),0)+IF(COUNT(K23:AW23)&gt;11,LARGE(K23:AW23,12),0)+IF(COUNT(K23:AW23)&gt;12,LARGE(K23:AW23,13),0)+IF(COUNT(K23:AW23)&gt;13,LARGE(K23:AW23,14),0)</f>
        <v>336</v>
      </c>
      <c r="E23" s="17">
        <f t="shared" si="7"/>
        <v>0</v>
      </c>
      <c r="F23" s="18">
        <f t="shared" si="8"/>
        <v>336</v>
      </c>
      <c r="G23" s="19" t="s">
        <v>219</v>
      </c>
      <c r="H23" s="22" t="s">
        <v>220</v>
      </c>
      <c r="I23" s="45"/>
      <c r="J23" s="22"/>
      <c r="K23" s="3"/>
      <c r="L23" s="16"/>
      <c r="M23" s="24">
        <v>44</v>
      </c>
      <c r="N23" s="3"/>
      <c r="O23" s="16">
        <v>40</v>
      </c>
      <c r="P23" s="3"/>
      <c r="Q23" s="16">
        <v>35</v>
      </c>
      <c r="R23" s="16"/>
      <c r="S23" s="16">
        <v>36</v>
      </c>
      <c r="T23" s="3"/>
      <c r="U23" s="3"/>
      <c r="V23" s="3">
        <v>47</v>
      </c>
      <c r="W23" s="3"/>
      <c r="X23" s="16">
        <v>44</v>
      </c>
      <c r="Y23" s="3"/>
      <c r="Z23" s="3"/>
      <c r="AA23" s="3"/>
      <c r="AB23" s="3"/>
      <c r="AC23" s="16">
        <v>44</v>
      </c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16">
        <v>46</v>
      </c>
      <c r="AQ23" s="3"/>
      <c r="AR23" s="3"/>
      <c r="AS23" s="3"/>
      <c r="AT23" s="3"/>
      <c r="AU23" s="3"/>
      <c r="AV23" s="3"/>
      <c r="AW23" s="2"/>
    </row>
    <row r="24" spans="1:49" s="4" customFormat="1" ht="13.5" customHeight="1">
      <c r="A24" s="55">
        <v>25</v>
      </c>
      <c r="B24" s="2">
        <f t="shared" si="5"/>
        <v>256</v>
      </c>
      <c r="C24" s="17">
        <f t="shared" si="6"/>
        <v>7</v>
      </c>
      <c r="D24" s="17">
        <f>IF(COUNT(K24:AW24)&gt;0,LARGE(K24:AW24,1),0)+IF(COUNT(K24:AW24)&gt;1,LARGE(K24:AW24,2),0)+IF(COUNT(K24:AW24)&gt;2,LARGE(K24:AW24,3),0)+IF(COUNT(K24:AW24)&gt;3,LARGE(K24:AW24,4),0)+IF(COUNT(K24:AW24)&gt;4,LARGE(K24:AW24,5),0)+IF(COUNT(K24:AW24)&gt;5,LARGE(K24:AW24,6),0)+IF(COUNT(K24:AW24)&gt;6,LARGE(K24:AW24,7),0)+IF(COUNT(K24:AW24)&gt;7,LARGE(K24:AW24,8),0)+IF(COUNT(K24:AW24)&gt;8,LARGE(K24:AW24,9),0)+IF(COUNT(K24:AW24)&gt;9,LARGE(K24:AW24,10),0)+IF(COUNT(K24:AW24)&gt;10,LARGE(K24:AW24,11),0)+IF(COUNT(K24:AW24)&gt;11,LARGE(K24:AW24,12),0)+IF(COUNT(K24:AW24)&gt;12,LARGE(K24:AW24,13),0)+IF(COUNT(K24:AW24)&gt;13,LARGE(K24:AW24,14),0)+IF(COUNT(K24:AW24)&gt;14,LARGE(K24:AW24,15),0)</f>
        <v>256</v>
      </c>
      <c r="E24" s="17">
        <f t="shared" si="7"/>
        <v>0</v>
      </c>
      <c r="F24" s="18">
        <f t="shared" si="8"/>
        <v>256</v>
      </c>
      <c r="G24" s="22" t="s">
        <v>596</v>
      </c>
      <c r="H24" s="22" t="s">
        <v>259</v>
      </c>
      <c r="I24" s="22"/>
      <c r="J24" s="22"/>
      <c r="K24" s="3"/>
      <c r="L24" s="16"/>
      <c r="M24" s="5"/>
      <c r="N24" s="3"/>
      <c r="O24" s="3"/>
      <c r="P24" s="3"/>
      <c r="Q24" s="3"/>
      <c r="R24" s="3"/>
      <c r="S24" s="3"/>
      <c r="T24" s="3"/>
      <c r="U24" s="3"/>
      <c r="V24" s="3"/>
      <c r="W24" s="3"/>
      <c r="X24" s="16">
        <v>34</v>
      </c>
      <c r="Y24" s="3"/>
      <c r="Z24" s="16"/>
      <c r="AA24" s="3"/>
      <c r="AB24" s="3"/>
      <c r="AC24" s="3"/>
      <c r="AD24" s="3"/>
      <c r="AE24" s="3"/>
      <c r="AF24" s="3"/>
      <c r="AG24" s="16">
        <v>40</v>
      </c>
      <c r="AH24" s="3"/>
      <c r="AI24" s="3"/>
      <c r="AJ24" s="3"/>
      <c r="AK24" s="3">
        <v>29</v>
      </c>
      <c r="AL24" s="16"/>
      <c r="AM24" s="16">
        <v>45</v>
      </c>
      <c r="AN24" s="3"/>
      <c r="AO24" s="16">
        <v>40</v>
      </c>
      <c r="AP24" s="3"/>
      <c r="AQ24" s="3"/>
      <c r="AR24" s="3">
        <v>35</v>
      </c>
      <c r="AS24" s="3"/>
      <c r="AT24" s="16">
        <v>33</v>
      </c>
      <c r="AU24" s="3"/>
      <c r="AV24" s="5"/>
      <c r="AW24" s="2"/>
    </row>
    <row r="25" spans="1:49" s="1" customFormat="1" ht="13.5" customHeight="1">
      <c r="A25" s="55">
        <v>24</v>
      </c>
      <c r="B25" s="2">
        <f t="shared" si="5"/>
        <v>278</v>
      </c>
      <c r="C25" s="17">
        <f t="shared" si="6"/>
        <v>7</v>
      </c>
      <c r="D25" s="17">
        <f aca="true" t="shared" si="9" ref="D25:D49">IF(COUNT(K25:AW25)&gt;0,LARGE(K25:AW25,1),0)+IF(COUNT(K25:AW25)&gt;1,LARGE(K25:AW25,2),0)+IF(COUNT(K25:AW25)&gt;2,LARGE(K25:AW25,3),0)+IF(COUNT(K25:AW25)&gt;3,LARGE(K25:AW25,4),0)+IF(COUNT(K25:AW25)&gt;4,LARGE(K25:AW25,5),0)+IF(COUNT(K25:AW25)&gt;5,LARGE(K25:AW25,6),0)+IF(COUNT(K25:AW25)&gt;6,LARGE(K25:AW25,7),0)+IF(COUNT(K25:AW25)&gt;7,LARGE(K25:AW25,8),0)+IF(COUNT(K25:AW25)&gt;8,LARGE(K25:AW25,9),0)+IF(COUNT(K25:AW25)&gt;9,LARGE(K25:AW25,10),0)+IF(COUNT(K25:AW25)&gt;10,LARGE(K25:AW25,11),0)+IF(COUNT(K25:AW25)&gt;11,LARGE(K25:AW25,12),0)+IF(COUNT(K25:AW25)&gt;12,LARGE(K25:AW25,13),0)+IF(COUNT(K25:AW25)&gt;13,LARGE(K25:AW25,14),0)</f>
        <v>278</v>
      </c>
      <c r="E25" s="17">
        <f t="shared" si="7"/>
        <v>0</v>
      </c>
      <c r="F25" s="18">
        <f t="shared" si="8"/>
        <v>278</v>
      </c>
      <c r="G25" s="22" t="s">
        <v>452</v>
      </c>
      <c r="H25" s="22" t="s">
        <v>453</v>
      </c>
      <c r="I25" s="22"/>
      <c r="J25" s="22"/>
      <c r="K25" s="3"/>
      <c r="L25" s="3"/>
      <c r="M25" s="3"/>
      <c r="N25" s="3"/>
      <c r="O25" s="16"/>
      <c r="P25" s="3"/>
      <c r="Q25" s="3"/>
      <c r="R25" s="16">
        <v>42</v>
      </c>
      <c r="S25" s="3"/>
      <c r="T25" s="3"/>
      <c r="U25" s="3">
        <v>35</v>
      </c>
      <c r="V25" s="3"/>
      <c r="W25" s="3"/>
      <c r="X25" s="3"/>
      <c r="Y25" s="3"/>
      <c r="Z25" s="3"/>
      <c r="AA25" s="3"/>
      <c r="AB25" s="3"/>
      <c r="AC25" s="16">
        <v>31</v>
      </c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16">
        <v>41</v>
      </c>
      <c r="AP25" s="3"/>
      <c r="AQ25" s="16">
        <v>48</v>
      </c>
      <c r="AR25" s="3"/>
      <c r="AS25" s="16">
        <v>44</v>
      </c>
      <c r="AT25" s="16">
        <v>37</v>
      </c>
      <c r="AU25" s="3"/>
      <c r="AV25" s="3"/>
      <c r="AW25" s="2"/>
    </row>
    <row r="26" spans="1:49" s="1" customFormat="1" ht="13.5" customHeight="1">
      <c r="A26" s="55">
        <v>39</v>
      </c>
      <c r="B26" s="2">
        <f t="shared" si="5"/>
        <v>178</v>
      </c>
      <c r="C26" s="17">
        <f t="shared" si="6"/>
        <v>7</v>
      </c>
      <c r="D26" s="17">
        <f t="shared" si="9"/>
        <v>178</v>
      </c>
      <c r="E26" s="17">
        <f t="shared" si="7"/>
        <v>0</v>
      </c>
      <c r="F26" s="18">
        <f t="shared" si="8"/>
        <v>178</v>
      </c>
      <c r="G26" s="22" t="s">
        <v>416</v>
      </c>
      <c r="H26" s="22" t="s">
        <v>70</v>
      </c>
      <c r="I26" s="22"/>
      <c r="J26" s="22"/>
      <c r="K26" s="3"/>
      <c r="L26" s="3"/>
      <c r="M26" s="3"/>
      <c r="N26" s="3"/>
      <c r="O26" s="16"/>
      <c r="P26" s="3"/>
      <c r="Q26" s="16">
        <v>0</v>
      </c>
      <c r="R26" s="3"/>
      <c r="S26" s="16">
        <v>18</v>
      </c>
      <c r="T26" s="3"/>
      <c r="U26" s="3"/>
      <c r="V26" s="3"/>
      <c r="W26" s="3"/>
      <c r="X26" s="3"/>
      <c r="Y26" s="3"/>
      <c r="Z26" s="16">
        <v>44</v>
      </c>
      <c r="AA26" s="3"/>
      <c r="AB26" s="3"/>
      <c r="AC26" s="16">
        <v>14</v>
      </c>
      <c r="AD26" s="3"/>
      <c r="AE26" s="16">
        <v>42</v>
      </c>
      <c r="AF26" s="3"/>
      <c r="AG26" s="16">
        <v>32</v>
      </c>
      <c r="AH26" s="16">
        <v>28</v>
      </c>
      <c r="AI26" s="3"/>
      <c r="AJ26" s="16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2"/>
    </row>
    <row r="27" spans="1:49" s="1" customFormat="1" ht="13.5" customHeight="1">
      <c r="A27" s="55">
        <v>19</v>
      </c>
      <c r="B27" s="2">
        <f t="shared" si="5"/>
        <v>308</v>
      </c>
      <c r="C27" s="17">
        <f t="shared" si="6"/>
        <v>7</v>
      </c>
      <c r="D27" s="17">
        <f t="shared" si="9"/>
        <v>308</v>
      </c>
      <c r="E27" s="17">
        <f t="shared" si="7"/>
        <v>0</v>
      </c>
      <c r="F27" s="18">
        <f t="shared" si="8"/>
        <v>308</v>
      </c>
      <c r="G27" s="19" t="s">
        <v>82</v>
      </c>
      <c r="H27" s="22" t="s">
        <v>65</v>
      </c>
      <c r="I27" s="22"/>
      <c r="J27" s="22"/>
      <c r="K27" s="29">
        <v>44</v>
      </c>
      <c r="L27" s="16"/>
      <c r="M27" s="3">
        <v>45</v>
      </c>
      <c r="N27" s="16"/>
      <c r="O27" s="3">
        <v>44</v>
      </c>
      <c r="P27" s="16"/>
      <c r="Q27" s="16"/>
      <c r="R27" s="3">
        <v>48</v>
      </c>
      <c r="S27" s="3"/>
      <c r="T27" s="3"/>
      <c r="U27" s="16"/>
      <c r="V27" s="16"/>
      <c r="W27" s="16"/>
      <c r="X27" s="3"/>
      <c r="Y27" s="16"/>
      <c r="Z27" s="16"/>
      <c r="AA27" s="3">
        <v>46</v>
      </c>
      <c r="AB27" s="16"/>
      <c r="AC27" s="3"/>
      <c r="AD27" s="16"/>
      <c r="AE27" s="3"/>
      <c r="AF27" s="3"/>
      <c r="AG27" s="3"/>
      <c r="AH27" s="3">
        <v>46</v>
      </c>
      <c r="AI27" s="3"/>
      <c r="AJ27" s="3"/>
      <c r="AK27" s="3">
        <v>35</v>
      </c>
      <c r="AL27" s="16"/>
      <c r="AM27" s="3"/>
      <c r="AN27" s="16"/>
      <c r="AO27" s="16"/>
      <c r="AP27" s="3"/>
      <c r="AQ27" s="3"/>
      <c r="AR27" s="3"/>
      <c r="AS27" s="3"/>
      <c r="AT27" s="3"/>
      <c r="AU27" s="3"/>
      <c r="AV27" s="3"/>
      <c r="AW27" s="2"/>
    </row>
    <row r="28" spans="1:49" s="1" customFormat="1" ht="13.5" customHeight="1">
      <c r="A28" s="55">
        <v>20</v>
      </c>
      <c r="B28" s="2">
        <f t="shared" si="5"/>
        <v>302</v>
      </c>
      <c r="C28" s="17">
        <f t="shared" si="6"/>
        <v>7</v>
      </c>
      <c r="D28" s="17">
        <f t="shared" si="9"/>
        <v>302</v>
      </c>
      <c r="E28" s="17">
        <f t="shared" si="7"/>
        <v>0</v>
      </c>
      <c r="F28" s="18">
        <f t="shared" si="8"/>
        <v>302</v>
      </c>
      <c r="G28" s="19" t="s">
        <v>170</v>
      </c>
      <c r="H28" s="22" t="s">
        <v>89</v>
      </c>
      <c r="I28" s="45"/>
      <c r="J28" s="22"/>
      <c r="K28" s="3">
        <v>47</v>
      </c>
      <c r="L28" s="3"/>
      <c r="M28" s="16">
        <v>40</v>
      </c>
      <c r="N28" s="3"/>
      <c r="O28" s="3"/>
      <c r="P28" s="3"/>
      <c r="Q28" s="3"/>
      <c r="R28" s="16">
        <v>39</v>
      </c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16">
        <v>40</v>
      </c>
      <c r="AJ28" s="3"/>
      <c r="AK28" s="3"/>
      <c r="AL28" s="3"/>
      <c r="AM28" s="16">
        <v>46</v>
      </c>
      <c r="AN28" s="3"/>
      <c r="AO28" s="16">
        <v>43</v>
      </c>
      <c r="AP28" s="16">
        <v>47</v>
      </c>
      <c r="AQ28" s="3"/>
      <c r="AR28" s="3"/>
      <c r="AS28" s="3"/>
      <c r="AT28" s="3"/>
      <c r="AU28" s="3"/>
      <c r="AV28" s="3"/>
      <c r="AW28" s="2"/>
    </row>
    <row r="29" spans="1:49" s="1" customFormat="1" ht="13.5" customHeight="1">
      <c r="A29" s="55">
        <v>27</v>
      </c>
      <c r="B29" s="2">
        <f t="shared" si="5"/>
        <v>210</v>
      </c>
      <c r="C29" s="17">
        <f t="shared" si="6"/>
        <v>6</v>
      </c>
      <c r="D29" s="17">
        <f t="shared" si="9"/>
        <v>210</v>
      </c>
      <c r="E29" s="17">
        <f t="shared" si="7"/>
        <v>0</v>
      </c>
      <c r="F29" s="18">
        <f t="shared" si="8"/>
        <v>210</v>
      </c>
      <c r="G29" s="19" t="s">
        <v>548</v>
      </c>
      <c r="H29" s="19" t="s">
        <v>136</v>
      </c>
      <c r="I29" s="19"/>
      <c r="J29" s="19"/>
      <c r="K29" s="3"/>
      <c r="L29" s="3"/>
      <c r="M29" s="3"/>
      <c r="N29" s="3"/>
      <c r="O29" s="3"/>
      <c r="P29" s="3"/>
      <c r="Q29" s="3"/>
      <c r="R29" s="3"/>
      <c r="S29" s="3"/>
      <c r="T29" s="3"/>
      <c r="U29" s="3">
        <v>29</v>
      </c>
      <c r="V29" s="3">
        <v>38</v>
      </c>
      <c r="W29" s="3"/>
      <c r="X29" s="3"/>
      <c r="Y29" s="3"/>
      <c r="Z29" s="16">
        <v>45</v>
      </c>
      <c r="AA29" s="16">
        <v>36</v>
      </c>
      <c r="AB29" s="3"/>
      <c r="AC29" s="3"/>
      <c r="AD29" s="3"/>
      <c r="AE29" s="3"/>
      <c r="AF29" s="3"/>
      <c r="AG29" s="3"/>
      <c r="AH29" s="16">
        <v>30</v>
      </c>
      <c r="AI29" s="16">
        <v>32</v>
      </c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2"/>
    </row>
    <row r="30" spans="1:49" s="1" customFormat="1" ht="13.5" customHeight="1">
      <c r="A30" s="55">
        <v>21</v>
      </c>
      <c r="B30" s="2">
        <f t="shared" si="5"/>
        <v>268</v>
      </c>
      <c r="C30" s="17">
        <f t="shared" si="6"/>
        <v>6</v>
      </c>
      <c r="D30" s="17">
        <f t="shared" si="9"/>
        <v>268</v>
      </c>
      <c r="E30" s="17">
        <f t="shared" si="7"/>
        <v>0</v>
      </c>
      <c r="F30" s="18">
        <f t="shared" si="8"/>
        <v>268</v>
      </c>
      <c r="G30" s="22" t="s">
        <v>473</v>
      </c>
      <c r="H30" s="22" t="s">
        <v>474</v>
      </c>
      <c r="I30" s="22"/>
      <c r="J30" s="22"/>
      <c r="K30" s="3"/>
      <c r="L30" s="3"/>
      <c r="M30" s="3"/>
      <c r="N30" s="3"/>
      <c r="O30" s="16"/>
      <c r="P30" s="3"/>
      <c r="Q30" s="16"/>
      <c r="R30" s="16"/>
      <c r="S30" s="3"/>
      <c r="T30" s="16">
        <v>44</v>
      </c>
      <c r="U30" s="3"/>
      <c r="V30" s="3"/>
      <c r="W30" s="3"/>
      <c r="X30" s="3"/>
      <c r="Y30" s="3"/>
      <c r="Z30" s="3"/>
      <c r="AA30" s="3"/>
      <c r="AB30" s="16">
        <v>46</v>
      </c>
      <c r="AC30" s="3"/>
      <c r="AD30" s="16">
        <v>44</v>
      </c>
      <c r="AE30" s="16">
        <v>45</v>
      </c>
      <c r="AF30" s="3"/>
      <c r="AG30" s="3"/>
      <c r="AH30" s="3"/>
      <c r="AI30" s="3"/>
      <c r="AJ30" s="16"/>
      <c r="AK30" s="3"/>
      <c r="AL30" s="3"/>
      <c r="AM30" s="3"/>
      <c r="AN30" s="16">
        <v>47</v>
      </c>
      <c r="AO30" s="3"/>
      <c r="AP30" s="3"/>
      <c r="AQ30" s="3"/>
      <c r="AR30" s="3">
        <v>42</v>
      </c>
      <c r="AS30" s="3"/>
      <c r="AT30" s="3"/>
      <c r="AU30" s="3"/>
      <c r="AV30" s="3"/>
      <c r="AW30" s="2"/>
    </row>
    <row r="31" spans="1:49" s="1" customFormat="1" ht="13.5" customHeight="1">
      <c r="A31" s="55">
        <v>23</v>
      </c>
      <c r="B31" s="2">
        <f t="shared" si="5"/>
        <v>249</v>
      </c>
      <c r="C31" s="17">
        <f t="shared" si="6"/>
        <v>6</v>
      </c>
      <c r="D31" s="17">
        <f t="shared" si="9"/>
        <v>249</v>
      </c>
      <c r="E31" s="17">
        <f t="shared" si="7"/>
        <v>0</v>
      </c>
      <c r="F31" s="18">
        <f t="shared" si="8"/>
        <v>249</v>
      </c>
      <c r="G31" s="22" t="s">
        <v>292</v>
      </c>
      <c r="H31" s="22" t="s">
        <v>142</v>
      </c>
      <c r="I31" s="22"/>
      <c r="J31" s="22"/>
      <c r="K31" s="3"/>
      <c r="L31" s="3"/>
      <c r="M31" s="3"/>
      <c r="N31" s="3"/>
      <c r="O31" s="3">
        <v>40</v>
      </c>
      <c r="P31" s="3"/>
      <c r="Q31" s="3"/>
      <c r="R31" s="16"/>
      <c r="S31" s="3"/>
      <c r="T31" s="16">
        <v>46</v>
      </c>
      <c r="U31" s="3">
        <v>36</v>
      </c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16">
        <v>39</v>
      </c>
      <c r="AI31" s="3"/>
      <c r="AJ31" s="3"/>
      <c r="AK31" s="3"/>
      <c r="AL31" s="3"/>
      <c r="AM31" s="3"/>
      <c r="AN31" s="3"/>
      <c r="AO31" s="16">
        <v>45</v>
      </c>
      <c r="AP31" s="3"/>
      <c r="AQ31" s="3"/>
      <c r="AR31" s="3"/>
      <c r="AS31" s="16">
        <v>43</v>
      </c>
      <c r="AT31" s="3"/>
      <c r="AU31" s="3"/>
      <c r="AV31" s="3"/>
      <c r="AW31" s="2"/>
    </row>
    <row r="32" spans="1:49" s="1" customFormat="1" ht="13.5" customHeight="1">
      <c r="A32" s="55">
        <v>22</v>
      </c>
      <c r="B32" s="2">
        <f t="shared" si="5"/>
        <v>259</v>
      </c>
      <c r="C32" s="17">
        <f t="shared" si="6"/>
        <v>6</v>
      </c>
      <c r="D32" s="17">
        <f t="shared" si="9"/>
        <v>259</v>
      </c>
      <c r="E32" s="17">
        <f t="shared" si="7"/>
        <v>0</v>
      </c>
      <c r="F32" s="18">
        <f t="shared" si="8"/>
        <v>259</v>
      </c>
      <c r="G32" s="22" t="s">
        <v>268</v>
      </c>
      <c r="H32" s="22" t="s">
        <v>269</v>
      </c>
      <c r="I32" s="22"/>
      <c r="J32" s="22"/>
      <c r="K32" s="3"/>
      <c r="L32" s="3"/>
      <c r="M32" s="3"/>
      <c r="N32" s="3"/>
      <c r="O32" s="16">
        <v>44</v>
      </c>
      <c r="P32" s="3"/>
      <c r="Q32" s="3"/>
      <c r="R32" s="16"/>
      <c r="S32" s="3"/>
      <c r="T32" s="3"/>
      <c r="U32" s="3"/>
      <c r="V32" s="3"/>
      <c r="W32" s="3"/>
      <c r="X32" s="16">
        <v>40</v>
      </c>
      <c r="Y32" s="3"/>
      <c r="Z32" s="3"/>
      <c r="AA32" s="3"/>
      <c r="AB32" s="3"/>
      <c r="AC32" s="16">
        <v>38</v>
      </c>
      <c r="AD32" s="3"/>
      <c r="AE32" s="24">
        <v>45</v>
      </c>
      <c r="AF32" s="3"/>
      <c r="AG32" s="3"/>
      <c r="AH32" s="3"/>
      <c r="AI32" s="3"/>
      <c r="AJ32" s="3"/>
      <c r="AK32" s="3"/>
      <c r="AL32" s="3"/>
      <c r="AM32" s="3"/>
      <c r="AN32" s="3"/>
      <c r="AO32" s="16">
        <v>46</v>
      </c>
      <c r="AP32" s="3"/>
      <c r="AQ32" s="3"/>
      <c r="AR32" s="3"/>
      <c r="AS32" s="16">
        <v>46</v>
      </c>
      <c r="AT32" s="3"/>
      <c r="AU32" s="3"/>
      <c r="AV32" s="5"/>
      <c r="AW32" s="2"/>
    </row>
    <row r="33" spans="1:49" s="1" customFormat="1" ht="13.5" customHeight="1">
      <c r="A33" s="55">
        <v>37</v>
      </c>
      <c r="B33" s="2">
        <f t="shared" si="5"/>
        <v>183</v>
      </c>
      <c r="C33" s="17">
        <f t="shared" si="6"/>
        <v>5</v>
      </c>
      <c r="D33" s="17">
        <f t="shared" si="9"/>
        <v>183</v>
      </c>
      <c r="E33" s="17">
        <f t="shared" si="7"/>
        <v>0</v>
      </c>
      <c r="F33" s="18">
        <f t="shared" si="8"/>
        <v>183</v>
      </c>
      <c r="G33" s="22" t="s">
        <v>151</v>
      </c>
      <c r="H33" s="22" t="s">
        <v>152</v>
      </c>
      <c r="I33" s="45"/>
      <c r="J33" s="22"/>
      <c r="K33" s="3"/>
      <c r="L33" s="3"/>
      <c r="M33" s="3">
        <v>26</v>
      </c>
      <c r="N33" s="3"/>
      <c r="O33" s="3"/>
      <c r="P33" s="3"/>
      <c r="Q33" s="3"/>
      <c r="R33" s="3"/>
      <c r="S33" s="3"/>
      <c r="T33" s="3"/>
      <c r="U33" s="3">
        <v>45</v>
      </c>
      <c r="V33" s="16"/>
      <c r="W33" s="3"/>
      <c r="X33" s="3">
        <v>34</v>
      </c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>
        <v>39</v>
      </c>
      <c r="AJ33" s="3"/>
      <c r="AK33" s="3"/>
      <c r="AL33" s="3"/>
      <c r="AM33" s="3"/>
      <c r="AN33" s="3"/>
      <c r="AO33" s="3"/>
      <c r="AP33" s="3"/>
      <c r="AQ33" s="3"/>
      <c r="AR33" s="3"/>
      <c r="AS33" s="3">
        <v>39</v>
      </c>
      <c r="AT33" s="3"/>
      <c r="AU33" s="5"/>
      <c r="AV33" s="3"/>
      <c r="AW33" s="2"/>
    </row>
    <row r="34" spans="1:49" ht="13.5" customHeight="1">
      <c r="A34" s="55">
        <v>46</v>
      </c>
      <c r="B34" s="2">
        <f t="shared" si="5"/>
        <v>148</v>
      </c>
      <c r="C34" s="17">
        <f t="shared" si="6"/>
        <v>5</v>
      </c>
      <c r="D34" s="17">
        <f t="shared" si="9"/>
        <v>148</v>
      </c>
      <c r="E34" s="17">
        <f t="shared" si="7"/>
        <v>0</v>
      </c>
      <c r="F34" s="18">
        <f t="shared" si="8"/>
        <v>148</v>
      </c>
      <c r="G34" s="22" t="s">
        <v>670</v>
      </c>
      <c r="H34" s="22" t="s">
        <v>671</v>
      </c>
      <c r="I34" s="22"/>
      <c r="J34" s="22"/>
      <c r="AF34" s="16"/>
      <c r="AG34" s="3">
        <v>40</v>
      </c>
      <c r="AI34" s="3">
        <v>42</v>
      </c>
      <c r="AK34" s="3">
        <v>2</v>
      </c>
      <c r="AL34" s="16">
        <v>43</v>
      </c>
      <c r="AR34" s="3">
        <v>21</v>
      </c>
      <c r="AW34" s="2"/>
    </row>
    <row r="35" spans="1:49" ht="13.5" customHeight="1">
      <c r="A35" s="55">
        <v>34</v>
      </c>
      <c r="B35" s="2">
        <f t="shared" si="5"/>
        <v>189</v>
      </c>
      <c r="C35" s="17">
        <f t="shared" si="6"/>
        <v>5</v>
      </c>
      <c r="D35" s="17">
        <f t="shared" si="9"/>
        <v>189</v>
      </c>
      <c r="E35" s="17">
        <f t="shared" si="7"/>
        <v>0</v>
      </c>
      <c r="F35" s="18">
        <f t="shared" si="8"/>
        <v>189</v>
      </c>
      <c r="G35" s="19" t="s">
        <v>185</v>
      </c>
      <c r="H35" s="22" t="s">
        <v>53</v>
      </c>
      <c r="I35" s="45"/>
      <c r="J35" s="22"/>
      <c r="M35" s="24">
        <v>34</v>
      </c>
      <c r="O35" s="16">
        <v>39</v>
      </c>
      <c r="U35" s="16">
        <v>37</v>
      </c>
      <c r="AB35" s="16"/>
      <c r="AC35" s="16">
        <v>34</v>
      </c>
      <c r="AD35" s="16"/>
      <c r="AQ35" s="3">
        <v>45</v>
      </c>
      <c r="AW35" s="2"/>
    </row>
    <row r="36" spans="1:49" ht="13.5" customHeight="1">
      <c r="A36" s="55">
        <v>26</v>
      </c>
      <c r="B36" s="2">
        <f t="shared" si="5"/>
        <v>211</v>
      </c>
      <c r="C36" s="17">
        <f t="shared" si="6"/>
        <v>5</v>
      </c>
      <c r="D36" s="17">
        <f t="shared" si="9"/>
        <v>211</v>
      </c>
      <c r="E36" s="17">
        <f t="shared" si="7"/>
        <v>0</v>
      </c>
      <c r="F36" s="18">
        <f t="shared" si="8"/>
        <v>211</v>
      </c>
      <c r="G36" s="22" t="s">
        <v>158</v>
      </c>
      <c r="H36" s="22" t="s">
        <v>264</v>
      </c>
      <c r="I36" s="22"/>
      <c r="J36" s="22"/>
      <c r="L36" s="16"/>
      <c r="M36" s="5"/>
      <c r="N36" s="16"/>
      <c r="O36" s="16">
        <v>47</v>
      </c>
      <c r="R36" s="16"/>
      <c r="X36" s="16"/>
      <c r="Y36" s="16">
        <v>42</v>
      </c>
      <c r="Z36" s="16"/>
      <c r="AA36" s="16"/>
      <c r="AC36" s="16">
        <v>42</v>
      </c>
      <c r="AK36" s="3">
        <v>33</v>
      </c>
      <c r="AO36" s="16">
        <v>47</v>
      </c>
      <c r="AW36" s="2"/>
    </row>
    <row r="37" spans="1:49" ht="13.5" customHeight="1">
      <c r="A37" s="55">
        <v>29</v>
      </c>
      <c r="B37" s="2">
        <f t="shared" si="5"/>
        <v>203</v>
      </c>
      <c r="C37" s="17">
        <f t="shared" si="6"/>
        <v>5</v>
      </c>
      <c r="D37" s="17">
        <f t="shared" si="9"/>
        <v>203</v>
      </c>
      <c r="E37" s="17">
        <f t="shared" si="7"/>
        <v>0</v>
      </c>
      <c r="F37" s="18">
        <f t="shared" si="8"/>
        <v>203</v>
      </c>
      <c r="G37" s="22" t="s">
        <v>668</v>
      </c>
      <c r="H37" s="22" t="s">
        <v>56</v>
      </c>
      <c r="I37" s="22"/>
      <c r="J37" s="22"/>
      <c r="AF37" s="16">
        <v>43</v>
      </c>
      <c r="AH37" s="16">
        <v>33</v>
      </c>
      <c r="AN37" s="16">
        <v>46</v>
      </c>
      <c r="AP37" s="16">
        <v>44</v>
      </c>
      <c r="AR37" s="3">
        <v>37</v>
      </c>
      <c r="AV37" s="5"/>
      <c r="AW37" s="2"/>
    </row>
    <row r="38" spans="1:49" ht="13.5" customHeight="1">
      <c r="A38" s="55">
        <v>31</v>
      </c>
      <c r="B38" s="2">
        <f t="shared" si="5"/>
        <v>248</v>
      </c>
      <c r="C38" s="17">
        <f t="shared" si="6"/>
        <v>5</v>
      </c>
      <c r="D38" s="17">
        <f t="shared" si="9"/>
        <v>248</v>
      </c>
      <c r="E38" s="17">
        <f t="shared" si="7"/>
        <v>0</v>
      </c>
      <c r="F38" s="18">
        <f t="shared" si="8"/>
        <v>248</v>
      </c>
      <c r="G38" s="22" t="s">
        <v>672</v>
      </c>
      <c r="H38" s="22" t="s">
        <v>673</v>
      </c>
      <c r="I38" s="22"/>
      <c r="J38" s="22"/>
      <c r="P38" s="16"/>
      <c r="AG38" s="16">
        <v>50</v>
      </c>
      <c r="AI38" s="16">
        <v>49</v>
      </c>
      <c r="AL38" s="16">
        <v>50</v>
      </c>
      <c r="AS38" s="3">
        <v>49</v>
      </c>
      <c r="AT38" s="3">
        <v>50</v>
      </c>
      <c r="AW38" s="2"/>
    </row>
    <row r="39" spans="1:49" ht="13.5" customHeight="1">
      <c r="A39" s="55">
        <v>28</v>
      </c>
      <c r="B39" s="2">
        <f t="shared" si="5"/>
        <v>204</v>
      </c>
      <c r="C39" s="17">
        <f t="shared" si="6"/>
        <v>5</v>
      </c>
      <c r="D39" s="17">
        <f t="shared" si="9"/>
        <v>204</v>
      </c>
      <c r="E39" s="17">
        <f t="shared" si="7"/>
        <v>0</v>
      </c>
      <c r="F39" s="18">
        <f t="shared" si="8"/>
        <v>204</v>
      </c>
      <c r="G39" s="22" t="s">
        <v>290</v>
      </c>
      <c r="H39" s="22" t="s">
        <v>363</v>
      </c>
      <c r="I39" s="22"/>
      <c r="J39" s="22"/>
      <c r="O39" s="3">
        <v>43</v>
      </c>
      <c r="Q39" s="16">
        <v>33</v>
      </c>
      <c r="S39" s="3">
        <v>47</v>
      </c>
      <c r="AH39" s="3">
        <v>47</v>
      </c>
      <c r="AI39" s="16">
        <v>34</v>
      </c>
      <c r="AN39" s="16"/>
      <c r="AO39" s="16"/>
      <c r="AV39" s="5"/>
      <c r="AW39" s="2"/>
    </row>
    <row r="40" spans="1:49" ht="13.5" customHeight="1">
      <c r="A40" s="55">
        <v>33</v>
      </c>
      <c r="B40" s="2">
        <f t="shared" si="5"/>
        <v>191</v>
      </c>
      <c r="C40" s="17">
        <f t="shared" si="6"/>
        <v>4</v>
      </c>
      <c r="D40" s="17">
        <f t="shared" si="9"/>
        <v>191</v>
      </c>
      <c r="E40" s="17">
        <f t="shared" si="7"/>
        <v>0</v>
      </c>
      <c r="F40" s="18">
        <f t="shared" si="8"/>
        <v>191</v>
      </c>
      <c r="G40" s="36" t="s">
        <v>79</v>
      </c>
      <c r="H40" s="37" t="s">
        <v>80</v>
      </c>
      <c r="I40" s="38"/>
      <c r="J40" s="37"/>
      <c r="K40" s="39"/>
      <c r="L40" s="3">
        <v>50</v>
      </c>
      <c r="N40" s="16"/>
      <c r="P40" s="16">
        <v>45</v>
      </c>
      <c r="Q40" s="16"/>
      <c r="S40" s="16"/>
      <c r="W40" s="16">
        <v>47</v>
      </c>
      <c r="X40" s="16"/>
      <c r="Z40" s="16"/>
      <c r="AF40" s="16"/>
      <c r="AP40" s="16">
        <v>49</v>
      </c>
      <c r="AV40" s="5"/>
      <c r="AW40" s="2"/>
    </row>
    <row r="41" spans="1:49" ht="13.5" customHeight="1">
      <c r="A41" s="55">
        <v>38</v>
      </c>
      <c r="B41" s="2">
        <f t="shared" si="5"/>
        <v>183</v>
      </c>
      <c r="C41" s="17">
        <f t="shared" si="6"/>
        <v>4</v>
      </c>
      <c r="D41" s="17">
        <f t="shared" si="9"/>
        <v>183</v>
      </c>
      <c r="E41" s="17">
        <f t="shared" si="7"/>
        <v>0</v>
      </c>
      <c r="F41" s="18">
        <f t="shared" si="8"/>
        <v>183</v>
      </c>
      <c r="G41" s="22" t="s">
        <v>272</v>
      </c>
      <c r="H41" s="22" t="s">
        <v>257</v>
      </c>
      <c r="I41" s="22"/>
      <c r="J41" s="22"/>
      <c r="M41" s="16"/>
      <c r="O41" s="16">
        <v>42</v>
      </c>
      <c r="X41" s="3">
        <v>50</v>
      </c>
      <c r="AA41" s="16">
        <v>44</v>
      </c>
      <c r="AC41" s="3">
        <v>47</v>
      </c>
      <c r="AJ41" s="16"/>
      <c r="AV41" s="5"/>
      <c r="AW41" s="2"/>
    </row>
    <row r="42" spans="1:49" ht="13.5" customHeight="1">
      <c r="A42" s="55">
        <v>36</v>
      </c>
      <c r="B42" s="2">
        <f t="shared" si="5"/>
        <v>188</v>
      </c>
      <c r="C42" s="17">
        <f t="shared" si="6"/>
        <v>4</v>
      </c>
      <c r="D42" s="17">
        <f t="shared" si="9"/>
        <v>188</v>
      </c>
      <c r="E42" s="17">
        <f t="shared" si="7"/>
        <v>0</v>
      </c>
      <c r="F42" s="18">
        <f t="shared" si="8"/>
        <v>188</v>
      </c>
      <c r="G42" s="22" t="s">
        <v>419</v>
      </c>
      <c r="H42" s="22" t="s">
        <v>129</v>
      </c>
      <c r="I42" s="22"/>
      <c r="J42" s="22"/>
      <c r="L42" s="16"/>
      <c r="N42" s="16"/>
      <c r="Q42" s="3">
        <v>48</v>
      </c>
      <c r="R42" s="3">
        <v>49</v>
      </c>
      <c r="U42" s="3">
        <v>44</v>
      </c>
      <c r="AC42" s="16">
        <v>47</v>
      </c>
      <c r="AW42" s="2"/>
    </row>
    <row r="43" spans="1:49" ht="13.5" customHeight="1">
      <c r="A43" s="55">
        <v>42</v>
      </c>
      <c r="B43" s="2">
        <f t="shared" si="5"/>
        <v>155</v>
      </c>
      <c r="C43" s="17">
        <f t="shared" si="6"/>
        <v>4</v>
      </c>
      <c r="D43" s="17">
        <f t="shared" si="9"/>
        <v>155</v>
      </c>
      <c r="E43" s="17">
        <f t="shared" si="7"/>
        <v>0</v>
      </c>
      <c r="F43" s="18">
        <f t="shared" si="8"/>
        <v>155</v>
      </c>
      <c r="G43" s="19" t="s">
        <v>549</v>
      </c>
      <c r="H43" s="19" t="s">
        <v>550</v>
      </c>
      <c r="I43" s="19"/>
      <c r="J43" s="19"/>
      <c r="L43" s="16"/>
      <c r="S43" s="16"/>
      <c r="U43" s="3">
        <v>28</v>
      </c>
      <c r="W43" s="16"/>
      <c r="AG43" s="3">
        <v>44</v>
      </c>
      <c r="AO43" s="16">
        <v>38</v>
      </c>
      <c r="AS43" s="3">
        <v>45</v>
      </c>
      <c r="AW43" s="2"/>
    </row>
    <row r="44" spans="1:49" ht="13.5" customHeight="1">
      <c r="A44" s="55">
        <v>40</v>
      </c>
      <c r="B44" s="2">
        <f t="shared" si="5"/>
        <v>166</v>
      </c>
      <c r="C44" s="17">
        <f t="shared" si="6"/>
        <v>4</v>
      </c>
      <c r="D44" s="17">
        <f t="shared" si="9"/>
        <v>166</v>
      </c>
      <c r="E44" s="17">
        <f t="shared" si="7"/>
        <v>0</v>
      </c>
      <c r="F44" s="18">
        <f t="shared" si="8"/>
        <v>166</v>
      </c>
      <c r="G44" s="22" t="s">
        <v>293</v>
      </c>
      <c r="H44" s="22" t="s">
        <v>294</v>
      </c>
      <c r="I44" s="22"/>
      <c r="J44" s="22"/>
      <c r="O44" s="3">
        <v>39</v>
      </c>
      <c r="W44" s="16"/>
      <c r="AC44" s="16">
        <v>36</v>
      </c>
      <c r="AF44" s="3">
        <v>48</v>
      </c>
      <c r="AH44" s="16">
        <v>43</v>
      </c>
      <c r="AW44" s="2"/>
    </row>
    <row r="45" spans="1:49" ht="13.5" customHeight="1">
      <c r="A45" s="55">
        <v>41</v>
      </c>
      <c r="B45" s="2">
        <f t="shared" si="5"/>
        <v>157</v>
      </c>
      <c r="C45" s="17">
        <f t="shared" si="6"/>
        <v>4</v>
      </c>
      <c r="D45" s="17">
        <f t="shared" si="9"/>
        <v>157</v>
      </c>
      <c r="E45" s="17">
        <f t="shared" si="7"/>
        <v>0</v>
      </c>
      <c r="F45" s="18">
        <f t="shared" si="8"/>
        <v>157</v>
      </c>
      <c r="G45" s="22" t="s">
        <v>626</v>
      </c>
      <c r="H45" s="22" t="s">
        <v>161</v>
      </c>
      <c r="I45" s="22"/>
      <c r="J45" s="22"/>
      <c r="R45" s="16"/>
      <c r="V45" s="16"/>
      <c r="W45" s="13"/>
      <c r="X45" s="16"/>
      <c r="Y45" s="16"/>
      <c r="AA45" s="16">
        <v>40</v>
      </c>
      <c r="AD45" s="24"/>
      <c r="AF45" s="24">
        <v>41</v>
      </c>
      <c r="AH45" s="16">
        <v>37</v>
      </c>
      <c r="AI45" s="16">
        <v>39</v>
      </c>
      <c r="AU45" s="5"/>
      <c r="AW45" s="2"/>
    </row>
    <row r="46" spans="1:49" ht="13.5" customHeight="1">
      <c r="A46" s="55">
        <v>45</v>
      </c>
      <c r="B46" s="2">
        <f t="shared" si="5"/>
        <v>149</v>
      </c>
      <c r="C46" s="17">
        <f t="shared" si="6"/>
        <v>4</v>
      </c>
      <c r="D46" s="17">
        <f t="shared" si="9"/>
        <v>149</v>
      </c>
      <c r="E46" s="17">
        <f t="shared" si="7"/>
        <v>0</v>
      </c>
      <c r="F46" s="18">
        <f t="shared" si="8"/>
        <v>149</v>
      </c>
      <c r="G46" s="22" t="s">
        <v>379</v>
      </c>
      <c r="H46" s="22" t="s">
        <v>355</v>
      </c>
      <c r="I46" s="22"/>
      <c r="J46" s="22"/>
      <c r="O46" s="16"/>
      <c r="Q46" s="16">
        <v>29</v>
      </c>
      <c r="U46" s="3">
        <v>42</v>
      </c>
      <c r="AC46" s="16">
        <v>39</v>
      </c>
      <c r="AH46" s="16"/>
      <c r="AK46" s="3">
        <v>39</v>
      </c>
      <c r="AW46" s="2"/>
    </row>
    <row r="47" spans="1:49" ht="13.5" customHeight="1">
      <c r="A47" s="55">
        <v>63</v>
      </c>
      <c r="B47" s="2">
        <f t="shared" si="5"/>
        <v>121</v>
      </c>
      <c r="C47" s="17">
        <f t="shared" si="6"/>
        <v>4</v>
      </c>
      <c r="D47" s="17">
        <f t="shared" si="9"/>
        <v>121</v>
      </c>
      <c r="E47" s="17">
        <f t="shared" si="7"/>
        <v>0</v>
      </c>
      <c r="F47" s="18">
        <f t="shared" si="8"/>
        <v>121</v>
      </c>
      <c r="G47" s="22" t="s">
        <v>333</v>
      </c>
      <c r="H47" s="22" t="s">
        <v>334</v>
      </c>
      <c r="I47" s="22"/>
      <c r="J47" s="22"/>
      <c r="L47" s="16"/>
      <c r="P47" s="3">
        <v>24</v>
      </c>
      <c r="Q47" s="16">
        <v>20</v>
      </c>
      <c r="R47" s="16"/>
      <c r="AC47" s="16">
        <v>33</v>
      </c>
      <c r="AE47" s="24">
        <v>44</v>
      </c>
      <c r="AW47" s="2"/>
    </row>
    <row r="48" spans="1:49" ht="13.5" customHeight="1">
      <c r="A48" s="55">
        <v>60</v>
      </c>
      <c r="B48" s="2">
        <f t="shared" si="5"/>
        <v>130</v>
      </c>
      <c r="C48" s="17">
        <f t="shared" si="6"/>
        <v>4</v>
      </c>
      <c r="D48" s="17">
        <f t="shared" si="9"/>
        <v>130</v>
      </c>
      <c r="E48" s="17">
        <f t="shared" si="7"/>
        <v>0</v>
      </c>
      <c r="F48" s="18">
        <f t="shared" si="8"/>
        <v>130</v>
      </c>
      <c r="G48" s="22" t="s">
        <v>408</v>
      </c>
      <c r="H48" s="22" t="s">
        <v>344</v>
      </c>
      <c r="I48" s="22"/>
      <c r="J48" s="22"/>
      <c r="L48" s="16"/>
      <c r="Q48" s="16">
        <v>5</v>
      </c>
      <c r="W48" s="3">
        <v>47</v>
      </c>
      <c r="Y48" s="16">
        <v>37</v>
      </c>
      <c r="AC48" s="3">
        <v>41</v>
      </c>
      <c r="AV48" s="5"/>
      <c r="AW48" s="2"/>
    </row>
    <row r="49" spans="1:49" ht="13.5" customHeight="1">
      <c r="A49" s="55">
        <v>32</v>
      </c>
      <c r="B49" s="2">
        <f t="shared" si="5"/>
        <v>195</v>
      </c>
      <c r="C49" s="17">
        <f t="shared" si="6"/>
        <v>4</v>
      </c>
      <c r="D49" s="17">
        <f t="shared" si="9"/>
        <v>195</v>
      </c>
      <c r="E49" s="17">
        <f t="shared" si="7"/>
        <v>0</v>
      </c>
      <c r="F49" s="18">
        <f t="shared" si="8"/>
        <v>195</v>
      </c>
      <c r="G49" s="27" t="s">
        <v>491</v>
      </c>
      <c r="H49" s="32" t="s">
        <v>492</v>
      </c>
      <c r="I49" s="50"/>
      <c r="J49" s="27"/>
      <c r="S49" s="16">
        <v>45</v>
      </c>
      <c r="T49" s="3">
        <v>50</v>
      </c>
      <c r="Y49" s="16">
        <v>50</v>
      </c>
      <c r="AF49" s="24">
        <v>50</v>
      </c>
      <c r="AW49" s="2"/>
    </row>
    <row r="50" spans="1:49" ht="13.5" customHeight="1">
      <c r="A50" s="55">
        <v>69</v>
      </c>
      <c r="B50" s="2">
        <f t="shared" si="5"/>
        <v>106</v>
      </c>
      <c r="C50" s="17">
        <f t="shared" si="6"/>
        <v>4</v>
      </c>
      <c r="D50" s="17">
        <f>IF(COUNT(K50:AW50)&gt;0,LARGE(K50:AW50,1),0)+IF(COUNT(K50:AW50)&gt;1,LARGE(K50:AW50,2),0)+IF(COUNT(K50:AW50)&gt;2,LARGE(K50:AW50,3),0)+IF(COUNT(K50:AW50)&gt;3,LARGE(K50:AW50,4),0)+IF(COUNT(K50:AW50)&gt;4,LARGE(K50:AW50,5),0)+IF(COUNT(K50:AW50)&gt;5,LARGE(K50:AW50,6),0)+IF(COUNT(K50:AW50)&gt;6,LARGE(K50:AW50,7),0)+IF(COUNT(K50:AW50)&gt;7,LARGE(K50:AW50,8),0)+IF(COUNT(K50:AW50)&gt;8,LARGE(K50:AW50,9),0)+IF(COUNT(K50:AW50)&gt;9,LARGE(K50:AW50,10),0)+IF(COUNT(K50:AW50)&gt;10,LARGE(K50:AW50,11),0)+IF(COUNT(K50:AW50)&gt;11,LARGE(K50:AW50,12),0)+IF(COUNT(K50:AW50)&gt;12,LARGE(K50:AW50,13),0)+IF(COUNT(K50:AW50)&gt;13,LARGE(K50:AW50,14),0)+IF(COUNT(K50:AW50)&gt;14,LARGE(K50:AW50,15),0)</f>
        <v>106</v>
      </c>
      <c r="E50" s="17">
        <f t="shared" si="7"/>
        <v>0</v>
      </c>
      <c r="F50" s="18">
        <f t="shared" si="8"/>
        <v>106</v>
      </c>
      <c r="G50" s="23" t="s">
        <v>700</v>
      </c>
      <c r="H50" s="23" t="s">
        <v>602</v>
      </c>
      <c r="I50" s="45"/>
      <c r="J50" s="23"/>
      <c r="O50" s="16">
        <v>34</v>
      </c>
      <c r="AH50" s="16"/>
      <c r="AI50" s="16">
        <v>33</v>
      </c>
      <c r="AK50" s="3">
        <v>3</v>
      </c>
      <c r="AO50" s="16">
        <v>36</v>
      </c>
      <c r="AW50" s="2"/>
    </row>
    <row r="51" spans="1:49" ht="13.5" customHeight="1">
      <c r="A51" s="55">
        <v>35</v>
      </c>
      <c r="B51" s="2">
        <f t="shared" si="5"/>
        <v>189</v>
      </c>
      <c r="C51" s="17">
        <f t="shared" si="6"/>
        <v>4</v>
      </c>
      <c r="D51" s="17">
        <f>IF(COUNT(K51:AW51)&gt;0,LARGE(K51:AW51,1),0)+IF(COUNT(K51:AW51)&gt;1,LARGE(K51:AW51,2),0)+IF(COUNT(K51:AW51)&gt;2,LARGE(K51:AW51,3),0)+IF(COUNT(K51:AW51)&gt;3,LARGE(K51:AW51,4),0)+IF(COUNT(K51:AW51)&gt;4,LARGE(K51:AW51,5),0)+IF(COUNT(K51:AW51)&gt;5,LARGE(K51:AW51,6),0)+IF(COUNT(K51:AW51)&gt;6,LARGE(K51:AW51,7),0)+IF(COUNT(K51:AW51)&gt;7,LARGE(K51:AW51,8),0)+IF(COUNT(K51:AW51)&gt;8,LARGE(K51:AW51,9),0)+IF(COUNT(K51:AW51)&gt;9,LARGE(K51:AW51,10),0)+IF(COUNT(K51:AW51)&gt;10,LARGE(K51:AW51,11),0)+IF(COUNT(K51:AW51)&gt;11,LARGE(K51:AW51,12),0)+IF(COUNT(K51:AW51)&gt;12,LARGE(K51:AW51,13),0)+IF(COUNT(K51:AW51)&gt;13,LARGE(K51:AW51,14),0)</f>
        <v>189</v>
      </c>
      <c r="E51" s="17">
        <f t="shared" si="7"/>
        <v>0</v>
      </c>
      <c r="F51" s="18">
        <f t="shared" si="8"/>
        <v>189</v>
      </c>
      <c r="G51" s="22" t="s">
        <v>361</v>
      </c>
      <c r="H51" s="22" t="s">
        <v>152</v>
      </c>
      <c r="I51" s="22"/>
      <c r="J51" s="22"/>
      <c r="Q51" s="16">
        <v>44</v>
      </c>
      <c r="U51" s="3">
        <v>48</v>
      </c>
      <c r="AG51" s="16">
        <v>47</v>
      </c>
      <c r="AM51" s="24">
        <v>50</v>
      </c>
      <c r="AW51" s="2"/>
    </row>
    <row r="52" spans="1:49" ht="13.5" customHeight="1">
      <c r="A52" s="55">
        <v>47</v>
      </c>
      <c r="B52" s="2">
        <f t="shared" si="5"/>
        <v>147</v>
      </c>
      <c r="C52" s="17">
        <f t="shared" si="6"/>
        <v>4</v>
      </c>
      <c r="D52" s="17">
        <f>IF(COUNT(K52:AW52)&gt;0,LARGE(K52:AW52,1),0)+IF(COUNT(K52:AW52)&gt;1,LARGE(K52:AW52,2),0)+IF(COUNT(K52:AW52)&gt;2,LARGE(K52:AW52,3),0)+IF(COUNT(K52:AW52)&gt;3,LARGE(K52:AW52,4),0)+IF(COUNT(K52:AW52)&gt;4,LARGE(K52:AW52,5),0)+IF(COUNT(K52:AW52)&gt;5,LARGE(K52:AW52,6),0)+IF(COUNT(K52:AW52)&gt;6,LARGE(K52:AW52,7),0)+IF(COUNT(K52:AW52)&gt;7,LARGE(K52:AW52,8),0)+IF(COUNT(K52:AW52)&gt;8,LARGE(K52:AW52,9),0)+IF(COUNT(K52:AW52)&gt;9,LARGE(K52:AW52,10),0)+IF(COUNT(K52:AW52)&gt;10,LARGE(K52:AW52,11),0)+IF(COUNT(K52:AW52)&gt;11,LARGE(K52:AW52,12),0)+IF(COUNT(K52:AW52)&gt;12,LARGE(K52:AW52,13),0)+IF(COUNT(K52:AW52)&gt;13,LARGE(K52:AW52,14),0)+IF(COUNT(K52:AW52)&gt;14,LARGE(K52:AW52,15),0)</f>
        <v>147</v>
      </c>
      <c r="E52" s="17">
        <f>IF(COUNT(K52:AW52)&lt;22,IF(COUNT(K52:AW52)&gt;14,(COUNT(K52:AW52)-15),0)*20,120)</f>
        <v>0</v>
      </c>
      <c r="F52" s="18">
        <f t="shared" si="8"/>
        <v>147</v>
      </c>
      <c r="G52" s="19" t="s">
        <v>222</v>
      </c>
      <c r="H52" s="19" t="s">
        <v>772</v>
      </c>
      <c r="I52" s="57"/>
      <c r="J52" s="19"/>
      <c r="M52" s="24">
        <v>42</v>
      </c>
      <c r="X52" s="16"/>
      <c r="Z52" s="16"/>
      <c r="AB52" s="16"/>
      <c r="AK52" s="3">
        <v>25</v>
      </c>
      <c r="AM52" s="24">
        <v>39</v>
      </c>
      <c r="AS52" s="24">
        <v>41</v>
      </c>
      <c r="AW52" s="2"/>
    </row>
    <row r="53" spans="1:49" ht="13.5" customHeight="1">
      <c r="A53" s="55">
        <v>30</v>
      </c>
      <c r="B53" s="2">
        <f t="shared" si="5"/>
        <v>200</v>
      </c>
      <c r="C53" s="17">
        <f t="shared" si="6"/>
        <v>4</v>
      </c>
      <c r="D53" s="17">
        <f aca="true" t="shared" si="10" ref="D53:D58">IF(COUNT(K53:AW53)&gt;0,LARGE(K53:AW53,1),0)+IF(COUNT(K53:AW53)&gt;1,LARGE(K53:AW53,2),0)+IF(COUNT(K53:AW53)&gt;2,LARGE(K53:AW53,3),0)+IF(COUNT(K53:AW53)&gt;3,LARGE(K53:AW53,4),0)+IF(COUNT(K53:AW53)&gt;4,LARGE(K53:AW53,5),0)+IF(COUNT(K53:AW53)&gt;5,LARGE(K53:AW53,6),0)+IF(COUNT(K53:AW53)&gt;6,LARGE(K53:AW53,7),0)+IF(COUNT(K53:AW53)&gt;7,LARGE(K53:AW53,8),0)+IF(COUNT(K53:AW53)&gt;8,LARGE(K53:AW53,9),0)+IF(COUNT(K53:AW53)&gt;9,LARGE(K53:AW53,10),0)+IF(COUNT(K53:AW53)&gt;10,LARGE(K53:AW53,11),0)+IF(COUNT(K53:AW53)&gt;11,LARGE(K53:AW53,12),0)+IF(COUNT(K53:AW53)&gt;12,LARGE(K53:AW53,13),0)+IF(COUNT(K53:AW53)&gt;13,LARGE(K53:AW53,14),0)</f>
        <v>200</v>
      </c>
      <c r="E53" s="17">
        <f aca="true" t="shared" si="11" ref="E53:E85">IF(COUNT(K53:AW53)&lt;19,IF(COUNT(K53:AW53)&gt;13,(COUNT(K53:AW53)-14),0)*20,100)</f>
        <v>0</v>
      </c>
      <c r="F53" s="18">
        <f t="shared" si="8"/>
        <v>200</v>
      </c>
      <c r="G53" s="19" t="s">
        <v>301</v>
      </c>
      <c r="H53" s="48" t="s">
        <v>206</v>
      </c>
      <c r="I53" s="48"/>
      <c r="J53" s="48"/>
      <c r="P53" s="3">
        <v>50</v>
      </c>
      <c r="Q53" s="3">
        <v>50</v>
      </c>
      <c r="AJ53" s="16">
        <v>50</v>
      </c>
      <c r="AS53" s="3">
        <v>50</v>
      </c>
      <c r="AW53" s="2"/>
    </row>
    <row r="54" spans="1:49" ht="13.5" customHeight="1">
      <c r="A54" s="55">
        <v>49</v>
      </c>
      <c r="B54" s="2">
        <f t="shared" si="5"/>
        <v>146</v>
      </c>
      <c r="C54" s="17">
        <f t="shared" si="6"/>
        <v>3</v>
      </c>
      <c r="D54" s="17">
        <f t="shared" si="10"/>
        <v>146</v>
      </c>
      <c r="E54" s="17">
        <f t="shared" si="11"/>
        <v>0</v>
      </c>
      <c r="F54" s="18">
        <f t="shared" si="8"/>
        <v>146</v>
      </c>
      <c r="G54" s="19" t="s">
        <v>209</v>
      </c>
      <c r="H54" s="22" t="s">
        <v>69</v>
      </c>
      <c r="I54" s="45"/>
      <c r="J54" s="22"/>
      <c r="M54" s="24">
        <v>50</v>
      </c>
      <c r="Q54" s="16">
        <v>46</v>
      </c>
      <c r="AO54" s="16"/>
      <c r="AS54" s="24">
        <v>50</v>
      </c>
      <c r="AW54" s="2"/>
    </row>
    <row r="55" spans="1:49" ht="13.5" customHeight="1">
      <c r="A55" s="55">
        <v>98</v>
      </c>
      <c r="B55" s="2">
        <f t="shared" si="5"/>
        <v>81</v>
      </c>
      <c r="C55" s="17">
        <f t="shared" si="6"/>
        <v>3</v>
      </c>
      <c r="D55" s="17">
        <f t="shared" si="10"/>
        <v>81</v>
      </c>
      <c r="E55" s="17">
        <f t="shared" si="11"/>
        <v>0</v>
      </c>
      <c r="F55" s="18">
        <f t="shared" si="8"/>
        <v>81</v>
      </c>
      <c r="G55" s="22" t="s">
        <v>296</v>
      </c>
      <c r="H55" s="22" t="s">
        <v>297</v>
      </c>
      <c r="I55" s="22"/>
      <c r="J55" s="22"/>
      <c r="O55" s="3">
        <v>36</v>
      </c>
      <c r="R55" s="16">
        <v>33</v>
      </c>
      <c r="W55" s="16"/>
      <c r="AD55" s="16"/>
      <c r="AK55" s="3">
        <v>12</v>
      </c>
      <c r="AU55" s="5"/>
      <c r="AW55" s="2"/>
    </row>
    <row r="56" spans="1:49" ht="13.5" customHeight="1">
      <c r="A56" s="55">
        <v>52</v>
      </c>
      <c r="B56" s="2">
        <f t="shared" si="5"/>
        <v>141</v>
      </c>
      <c r="C56" s="17">
        <f t="shared" si="6"/>
        <v>3</v>
      </c>
      <c r="D56" s="17">
        <f t="shared" si="10"/>
        <v>141</v>
      </c>
      <c r="E56" s="17">
        <f t="shared" si="11"/>
        <v>0</v>
      </c>
      <c r="F56" s="18">
        <f t="shared" si="8"/>
        <v>141</v>
      </c>
      <c r="G56" s="19" t="s">
        <v>613</v>
      </c>
      <c r="H56" s="25" t="s">
        <v>614</v>
      </c>
      <c r="I56" s="19"/>
      <c r="J56" s="25"/>
      <c r="W56" s="13"/>
      <c r="Y56" s="16">
        <v>48</v>
      </c>
      <c r="Z56" s="16"/>
      <c r="AA56" s="16">
        <v>46</v>
      </c>
      <c r="AB56" s="24"/>
      <c r="AD56" s="24"/>
      <c r="AE56" s="16"/>
      <c r="AF56" s="16">
        <v>47</v>
      </c>
      <c r="AW56" s="2"/>
    </row>
    <row r="57" spans="1:49" ht="13.5" customHeight="1">
      <c r="A57" s="55">
        <v>101</v>
      </c>
      <c r="B57" s="2">
        <f t="shared" si="5"/>
        <v>78</v>
      </c>
      <c r="C57" s="17">
        <f t="shared" si="6"/>
        <v>3</v>
      </c>
      <c r="D57" s="17">
        <f t="shared" si="10"/>
        <v>78</v>
      </c>
      <c r="E57" s="17">
        <f t="shared" si="11"/>
        <v>0</v>
      </c>
      <c r="F57" s="18">
        <f t="shared" si="8"/>
        <v>78</v>
      </c>
      <c r="G57" s="22" t="s">
        <v>283</v>
      </c>
      <c r="H57" s="22" t="s">
        <v>284</v>
      </c>
      <c r="I57" s="22"/>
      <c r="J57" s="22"/>
      <c r="O57" s="16">
        <v>32</v>
      </c>
      <c r="AC57" s="16">
        <v>25</v>
      </c>
      <c r="AK57" s="3">
        <v>21</v>
      </c>
      <c r="AW57" s="2"/>
    </row>
    <row r="58" spans="1:49" ht="13.5" customHeight="1">
      <c r="A58" s="55">
        <v>53</v>
      </c>
      <c r="B58" s="2">
        <f t="shared" si="5"/>
        <v>141</v>
      </c>
      <c r="C58" s="17">
        <f t="shared" si="6"/>
        <v>3</v>
      </c>
      <c r="D58" s="17">
        <f t="shared" si="10"/>
        <v>141</v>
      </c>
      <c r="E58" s="17">
        <f t="shared" si="11"/>
        <v>0</v>
      </c>
      <c r="F58" s="18">
        <f t="shared" si="8"/>
        <v>141</v>
      </c>
      <c r="G58" s="19" t="s">
        <v>659</v>
      </c>
      <c r="H58" s="22" t="s">
        <v>56</v>
      </c>
      <c r="I58" s="22"/>
      <c r="J58" s="22"/>
      <c r="AC58" s="16"/>
      <c r="AD58" s="16"/>
      <c r="AE58" s="16">
        <v>47</v>
      </c>
      <c r="AF58" s="16">
        <v>46</v>
      </c>
      <c r="AR58" s="3">
        <v>48</v>
      </c>
      <c r="AW58" s="2"/>
    </row>
    <row r="59" spans="1:49" ht="13.5" customHeight="1">
      <c r="A59" s="55">
        <v>58</v>
      </c>
      <c r="B59" s="2">
        <f t="shared" si="5"/>
        <v>133</v>
      </c>
      <c r="C59" s="17">
        <f t="shared" si="6"/>
        <v>3</v>
      </c>
      <c r="D59" s="17">
        <f>IF(COUNT(K59:AW59)&gt;0,LARGE(K59:AW59,1),0)+IF(COUNT(K59:AW59)&gt;1,LARGE(K59:AW59,2),0)+IF(COUNT(K59:AW59)&gt;2,LARGE(K59:AW59,3),0)+IF(COUNT(K59:AW59)&gt;3,LARGE(K59:AW59,4),0)+IF(COUNT(K59:AW59)&gt;4,LARGE(K59:AW59,5),0)+IF(COUNT(K59:AW59)&gt;5,LARGE(K59:AW59,6),0)+IF(COUNT(K59:AW59)&gt;6,LARGE(K59:AW59,7),0)+IF(COUNT(K59:AW59)&gt;7,LARGE(K59:AW59,8),0)+IF(COUNT(K59:AW59)&gt;8,LARGE(K59:AW59,9),0)+IF(COUNT(K59:AW59)&gt;9,LARGE(K59:AW59,10),0)+IF(COUNT(K59:AW59)&gt;10,LARGE(K59:AW59,11),0)+IF(COUNT(K59:AW59)&gt;11,LARGE(K59:AW59,12),0)+IF(COUNT(K59:AW59)&gt;12,LARGE(K59:AW59,13),0)+IF(COUNT(K59:AW59)&gt;13,LARGE(K59:AW59,14),0)+IF(COUNT(K59:AW59)&gt;14,LARGE(K59:AW59,15),0)</f>
        <v>133</v>
      </c>
      <c r="E59" s="17">
        <f t="shared" si="11"/>
        <v>0</v>
      </c>
      <c r="F59" s="18">
        <f t="shared" si="8"/>
        <v>133</v>
      </c>
      <c r="G59" s="34" t="s">
        <v>688</v>
      </c>
      <c r="H59" s="19" t="s">
        <v>465</v>
      </c>
      <c r="I59" s="35"/>
      <c r="J59" s="34"/>
      <c r="P59" s="16"/>
      <c r="Q59" s="16"/>
      <c r="AG59" s="16"/>
      <c r="AH59" s="16">
        <v>40</v>
      </c>
      <c r="AL59" s="16">
        <v>44</v>
      </c>
      <c r="AM59" s="24">
        <v>49</v>
      </c>
      <c r="AW59" s="2"/>
    </row>
    <row r="60" spans="1:49" ht="13.5" customHeight="1">
      <c r="A60" s="55">
        <v>97</v>
      </c>
      <c r="B60" s="2">
        <f t="shared" si="5"/>
        <v>120</v>
      </c>
      <c r="C60" s="17">
        <f t="shared" si="6"/>
        <v>3</v>
      </c>
      <c r="D60" s="17">
        <f>IF(COUNT(K60:AW60)&gt;0,LARGE(K60:AW60,1),0)+IF(COUNT(K60:AW60)&gt;1,LARGE(K60:AW60,2),0)+IF(COUNT(K60:AW60)&gt;2,LARGE(K60:AW60,3),0)+IF(COUNT(K60:AW60)&gt;3,LARGE(K60:AW60,4),0)+IF(COUNT(K60:AW60)&gt;4,LARGE(K60:AW60,5),0)+IF(COUNT(K60:AW60)&gt;5,LARGE(K60:AW60,6),0)+IF(COUNT(K60:AW60)&gt;6,LARGE(K60:AW60,7),0)+IF(COUNT(K60:AW60)&gt;7,LARGE(K60:AW60,8),0)+IF(COUNT(K60:AW60)&gt;8,LARGE(K60:AW60,9),0)+IF(COUNT(K60:AW60)&gt;9,LARGE(K60:AW60,10),0)+IF(COUNT(K60:AW60)&gt;10,LARGE(K60:AW60,11),0)+IF(COUNT(K60:AW60)&gt;11,LARGE(K60:AW60,12),0)+IF(COUNT(K60:AW60)&gt;12,LARGE(K60:AW60,13),0)+IF(COUNT(K60:AW60)&gt;13,LARGE(K60:AW60,14),0)</f>
        <v>120</v>
      </c>
      <c r="E60" s="17">
        <f t="shared" si="11"/>
        <v>0</v>
      </c>
      <c r="F60" s="18">
        <f t="shared" si="8"/>
        <v>120</v>
      </c>
      <c r="G60" s="46" t="s">
        <v>254</v>
      </c>
      <c r="H60" s="46" t="s">
        <v>255</v>
      </c>
      <c r="I60" s="47"/>
      <c r="J60" s="46"/>
      <c r="M60" s="5"/>
      <c r="N60" s="16">
        <v>40</v>
      </c>
      <c r="Q60" s="16"/>
      <c r="Y60" s="16"/>
      <c r="AF60" s="16"/>
      <c r="AS60" s="24">
        <v>42</v>
      </c>
      <c r="AT60" s="16">
        <v>38</v>
      </c>
      <c r="AW60" s="2"/>
    </row>
    <row r="61" spans="1:49" ht="13.5" customHeight="1">
      <c r="A61" s="55">
        <v>54</v>
      </c>
      <c r="B61" s="2">
        <f t="shared" si="5"/>
        <v>140</v>
      </c>
      <c r="C61" s="17">
        <f t="shared" si="6"/>
        <v>3</v>
      </c>
      <c r="D61" s="17">
        <f>IF(COUNT(K61:AW61)&gt;0,LARGE(K61:AW61,1),0)+IF(COUNT(K61:AW61)&gt;1,LARGE(K61:AW61,2),0)+IF(COUNT(K61:AW61)&gt;2,LARGE(K61:AW61,3),0)+IF(COUNT(K61:AW61)&gt;3,LARGE(K61:AW61,4),0)+IF(COUNT(K61:AW61)&gt;4,LARGE(K61:AW61,5),0)+IF(COUNT(K61:AW61)&gt;5,LARGE(K61:AW61,6),0)+IF(COUNT(K61:AW61)&gt;6,LARGE(K61:AW61,7),0)+IF(COUNT(K61:AW61)&gt;7,LARGE(K61:AW61,8),0)+IF(COUNT(K61:AW61)&gt;8,LARGE(K61:AW61,9),0)+IF(COUNT(K61:AW61)&gt;9,LARGE(K61:AW61,10),0)+IF(COUNT(K61:AW61)&gt;10,LARGE(K61:AW61,11),0)+IF(COUNT(K61:AW61)&gt;11,LARGE(K61:AW61,12),0)+IF(COUNT(K61:AW61)&gt;12,LARGE(K61:AW61,13),0)+IF(COUNT(K61:AW61)&gt;13,LARGE(K61:AW61,14),0)</f>
        <v>140</v>
      </c>
      <c r="E61" s="17">
        <f t="shared" si="11"/>
        <v>0</v>
      </c>
      <c r="F61" s="18">
        <f t="shared" si="8"/>
        <v>140</v>
      </c>
      <c r="G61" s="27" t="s">
        <v>487</v>
      </c>
      <c r="H61" s="32" t="s">
        <v>488</v>
      </c>
      <c r="I61" s="50"/>
      <c r="J61" s="27"/>
      <c r="Q61" s="16">
        <v>47</v>
      </c>
      <c r="S61" s="16">
        <v>47</v>
      </c>
      <c r="U61" s="16"/>
      <c r="V61" s="16"/>
      <c r="AJ61" s="16">
        <v>46</v>
      </c>
      <c r="AW61" s="2"/>
    </row>
    <row r="62" spans="1:49" ht="13.5" customHeight="1">
      <c r="A62" s="55">
        <v>62</v>
      </c>
      <c r="B62" s="2">
        <f t="shared" si="5"/>
        <v>126</v>
      </c>
      <c r="C62" s="17">
        <f t="shared" si="6"/>
        <v>3</v>
      </c>
      <c r="D62" s="17">
        <f>IF(COUNT(K62:AW62)&gt;0,LARGE(K62:AW62,1),0)+IF(COUNT(K62:AW62)&gt;1,LARGE(K62:AW62,2),0)+IF(COUNT(K62:AW62)&gt;2,LARGE(K62:AW62,3),0)+IF(COUNT(K62:AW62)&gt;3,LARGE(K62:AW62,4),0)+IF(COUNT(K62:AW62)&gt;4,LARGE(K62:AW62,5),0)+IF(COUNT(K62:AW62)&gt;5,LARGE(K62:AW62,6),0)+IF(COUNT(K62:AW62)&gt;6,LARGE(K62:AW62,7),0)+IF(COUNT(K62:AW62)&gt;7,LARGE(K62:AW62,8),0)+IF(COUNT(K62:AW62)&gt;8,LARGE(K62:AW62,9),0)+IF(COUNT(K62:AW62)&gt;9,LARGE(K62:AW62,10),0)+IF(COUNT(K62:AW62)&gt;10,LARGE(K62:AW62,11),0)+IF(COUNT(K62:AW62)&gt;11,LARGE(K62:AW62,12),0)+IF(COUNT(K62:AW62)&gt;12,LARGE(K62:AW62,13),0)+IF(COUNT(K62:AW62)&gt;13,LARGE(K62:AW62,14),0)</f>
        <v>126</v>
      </c>
      <c r="E62" s="17">
        <f t="shared" si="11"/>
        <v>0</v>
      </c>
      <c r="F62" s="18">
        <f t="shared" si="8"/>
        <v>126</v>
      </c>
      <c r="G62" s="19" t="s">
        <v>531</v>
      </c>
      <c r="H62" s="19" t="s">
        <v>202</v>
      </c>
      <c r="I62" s="19"/>
      <c r="J62" s="63"/>
      <c r="L62" s="16"/>
      <c r="T62" s="13"/>
      <c r="U62" s="3">
        <v>48</v>
      </c>
      <c r="X62" s="3">
        <v>47</v>
      </c>
      <c r="AR62" s="3">
        <v>31</v>
      </c>
      <c r="AW62" s="2"/>
    </row>
    <row r="63" spans="1:49" ht="13.5" customHeight="1">
      <c r="A63" s="55">
        <v>48</v>
      </c>
      <c r="B63" s="2">
        <f t="shared" si="5"/>
        <v>147</v>
      </c>
      <c r="C63" s="17">
        <f t="shared" si="6"/>
        <v>3</v>
      </c>
      <c r="D63" s="17">
        <f>IF(COUNT(K63:AW63)&gt;0,LARGE(K63:AW63,1),0)+IF(COUNT(K63:AW63)&gt;1,LARGE(K63:AW63,2),0)+IF(COUNT(K63:AW63)&gt;2,LARGE(K63:AW63,3),0)+IF(COUNT(K63:AW63)&gt;3,LARGE(K63:AW63,4),0)+IF(COUNT(K63:AW63)&gt;4,LARGE(K63:AW63,5),0)+IF(COUNT(K63:AW63)&gt;5,LARGE(K63:AW63,6),0)+IF(COUNT(K63:AW63)&gt;6,LARGE(K63:AW63,7),0)+IF(COUNT(K63:AW63)&gt;7,LARGE(K63:AW63,8),0)+IF(COUNT(K63:AW63)&gt;8,LARGE(K63:AW63,9),0)+IF(COUNT(K63:AW63)&gt;9,LARGE(K63:AW63,10),0)+IF(COUNT(K63:AW63)&gt;10,LARGE(K63:AW63,11),0)+IF(COUNT(K63:AW63)&gt;11,LARGE(K63:AW63,12),0)+IF(COUNT(K63:AW63)&gt;12,LARGE(K63:AW63,13),0)+IF(COUNT(K63:AW63)&gt;13,LARGE(K63:AW63,14),0)</f>
        <v>147</v>
      </c>
      <c r="E63" s="17">
        <f t="shared" si="11"/>
        <v>0</v>
      </c>
      <c r="F63" s="18">
        <f t="shared" si="8"/>
        <v>147</v>
      </c>
      <c r="G63" s="19" t="s">
        <v>156</v>
      </c>
      <c r="H63" s="22" t="s">
        <v>157</v>
      </c>
      <c r="I63" s="45"/>
      <c r="J63" s="22"/>
      <c r="M63" s="16">
        <v>50</v>
      </c>
      <c r="P63" s="3">
        <v>48</v>
      </c>
      <c r="W63" s="16">
        <v>49</v>
      </c>
      <c r="AW63" s="2"/>
    </row>
    <row r="64" spans="1:35" ht="13.5" customHeight="1">
      <c r="A64" s="55">
        <v>68</v>
      </c>
      <c r="B64" s="2">
        <f t="shared" si="5"/>
        <v>110</v>
      </c>
      <c r="C64" s="17">
        <f t="shared" si="6"/>
        <v>3</v>
      </c>
      <c r="D64" s="17">
        <f>IF(COUNT(K64:AW64)&gt;0,LARGE(K64:AW64,1),0)+IF(COUNT(K64:AW64)&gt;1,LARGE(K64:AW64,2),0)+IF(COUNT(K64:AW64)&gt;2,LARGE(K64:AW64,3),0)+IF(COUNT(K64:AW64)&gt;3,LARGE(K64:AW64,4),0)+IF(COUNT(K64:AW64)&gt;4,LARGE(K64:AW64,5),0)+IF(COUNT(K64:AW64)&gt;5,LARGE(K64:AW64,6),0)+IF(COUNT(K64:AW64)&gt;6,LARGE(K64:AW64,7),0)+IF(COUNT(K64:AW64)&gt;7,LARGE(K64:AW64,8),0)+IF(COUNT(K64:AW64)&gt;8,LARGE(K64:AW64,9),0)+IF(COUNT(K64:AW64)&gt;9,LARGE(K64:AW64,10),0)+IF(COUNT(K64:AW64)&gt;10,LARGE(K64:AW64,11),0)+IF(COUNT(K64:AW64)&gt;11,LARGE(K64:AW64,12),0)+IF(COUNT(K64:AW64)&gt;12,LARGE(K64:AW64,13),0)+IF(COUNT(K64:AW64)&gt;13,LARGE(K64:AW64,14),0)</f>
        <v>110</v>
      </c>
      <c r="E64" s="17">
        <f t="shared" si="11"/>
        <v>0</v>
      </c>
      <c r="F64" s="18">
        <f t="shared" si="8"/>
        <v>110</v>
      </c>
      <c r="G64" s="19" t="s">
        <v>73</v>
      </c>
      <c r="H64" s="22" t="s">
        <v>74</v>
      </c>
      <c r="I64" s="45"/>
      <c r="J64" s="22"/>
      <c r="K64" s="3">
        <v>45</v>
      </c>
      <c r="M64" s="16">
        <v>29</v>
      </c>
      <c r="AI64" s="16">
        <v>36</v>
      </c>
    </row>
    <row r="65" spans="1:46" ht="13.5" customHeight="1">
      <c r="A65" s="55">
        <v>55</v>
      </c>
      <c r="B65" s="2">
        <f t="shared" si="5"/>
        <v>138</v>
      </c>
      <c r="C65" s="17">
        <f t="shared" si="6"/>
        <v>3</v>
      </c>
      <c r="D65" s="17">
        <f>IF(COUNT(K65:AW65)&gt;0,LARGE(K65:AW65,1),0)+IF(COUNT(K65:AW65)&gt;1,LARGE(K65:AW65,2),0)+IF(COUNT(K65:AW65)&gt;2,LARGE(K65:AW65,3),0)+IF(COUNT(K65:AW65)&gt;3,LARGE(K65:AW65,4),0)+IF(COUNT(K65:AW65)&gt;4,LARGE(K65:AW65,5),0)+IF(COUNT(K65:AW65)&gt;5,LARGE(K65:AW65,6),0)+IF(COUNT(K65:AW65)&gt;6,LARGE(K65:AW65,7),0)+IF(COUNT(K65:AW65)&gt;7,LARGE(K65:AW65,8),0)+IF(COUNT(K65:AW65)&gt;8,LARGE(K65:AW65,9),0)+IF(COUNT(K65:AW65)&gt;9,LARGE(K65:AW65,10),0)+IF(COUNT(K65:AW65)&gt;10,LARGE(K65:AW65,11),0)+IF(COUNT(K65:AW65)&gt;11,LARGE(K65:AW65,12),0)+IF(COUNT(K65:AW65)&gt;12,LARGE(K65:AW65,13),0)+IF(COUNT(K65:AW65)&gt;13,LARGE(K65:AW65,14),0)+IF(COUNT(K65:AW65)&gt;14,LARGE(K65:AW65,15),0)</f>
        <v>138</v>
      </c>
      <c r="E65" s="17">
        <f t="shared" si="11"/>
        <v>0</v>
      </c>
      <c r="F65" s="18">
        <f t="shared" si="8"/>
        <v>138</v>
      </c>
      <c r="G65" s="23" t="s">
        <v>704</v>
      </c>
      <c r="H65" s="23" t="s">
        <v>80</v>
      </c>
      <c r="I65" s="45"/>
      <c r="J65" s="23"/>
      <c r="K65" s="5"/>
      <c r="L65" s="16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13"/>
      <c r="AD65" s="5"/>
      <c r="AE65" s="13"/>
      <c r="AF65" s="5"/>
      <c r="AG65" s="5"/>
      <c r="AI65" s="3">
        <v>46</v>
      </c>
      <c r="AJ65" s="5"/>
      <c r="AK65" s="5"/>
      <c r="AL65" s="5"/>
      <c r="AM65" s="5">
        <v>44</v>
      </c>
      <c r="AN65" s="5"/>
      <c r="AO65" s="5">
        <v>48</v>
      </c>
      <c r="AP65" s="5"/>
      <c r="AQ65" s="5"/>
      <c r="AR65" s="5"/>
      <c r="AS65" s="5"/>
      <c r="AT65" s="5"/>
    </row>
    <row r="66" spans="1:39" ht="13.5" customHeight="1">
      <c r="A66" s="55">
        <v>66</v>
      </c>
      <c r="B66" s="2">
        <f t="shared" si="5"/>
        <v>114</v>
      </c>
      <c r="C66" s="17">
        <f t="shared" si="6"/>
        <v>3</v>
      </c>
      <c r="D66" s="17">
        <f>IF(COUNT(K66:AW66)&gt;0,LARGE(K66:AW66,1),0)+IF(COUNT(K66:AW66)&gt;1,LARGE(K66:AW66,2),0)+IF(COUNT(K66:AW66)&gt;2,LARGE(K66:AW66,3),0)+IF(COUNT(K66:AW66)&gt;3,LARGE(K66:AW66,4),0)+IF(COUNT(K66:AW66)&gt;4,LARGE(K66:AW66,5),0)+IF(COUNT(K66:AW66)&gt;5,LARGE(K66:AW66,6),0)+IF(COUNT(K66:AW66)&gt;6,LARGE(K66:AW66,7),0)+IF(COUNT(K66:AW66)&gt;7,LARGE(K66:AW66,8),0)+IF(COUNT(K66:AW66)&gt;8,LARGE(K66:AW66,9),0)+IF(COUNT(K66:AW66)&gt;9,LARGE(K66:AW66,10),0)+IF(COUNT(K66:AW66)&gt;10,LARGE(K66:AW66,11),0)+IF(COUNT(K66:AW66)&gt;11,LARGE(K66:AW66,12),0)+IF(COUNT(K66:AW66)&gt;12,LARGE(K66:AW66,13),0)+IF(COUNT(K66:AW66)&gt;13,LARGE(K66:AW66,14),0)</f>
        <v>114</v>
      </c>
      <c r="E66" s="17">
        <f t="shared" si="11"/>
        <v>0</v>
      </c>
      <c r="F66" s="18">
        <f t="shared" si="8"/>
        <v>114</v>
      </c>
      <c r="G66" s="22" t="s">
        <v>279</v>
      </c>
      <c r="H66" s="22" t="s">
        <v>280</v>
      </c>
      <c r="I66" s="22"/>
      <c r="J66" s="22"/>
      <c r="O66" s="16">
        <v>35</v>
      </c>
      <c r="AK66" s="3">
        <v>41</v>
      </c>
      <c r="AM66" s="24">
        <v>38</v>
      </c>
    </row>
    <row r="67" spans="1:42" ht="13.5" customHeight="1">
      <c r="A67" s="55">
        <v>70</v>
      </c>
      <c r="B67" s="2">
        <f t="shared" si="5"/>
        <v>100</v>
      </c>
      <c r="C67" s="17">
        <f t="shared" si="6"/>
        <v>3</v>
      </c>
      <c r="D67" s="17">
        <f>IF(COUNT(K67:AW67)&gt;0,LARGE(K67:AW67,1),0)+IF(COUNT(K67:AW67)&gt;1,LARGE(K67:AW67,2),0)+IF(COUNT(K67:AW67)&gt;2,LARGE(K67:AW67,3),0)+IF(COUNT(K67:AW67)&gt;3,LARGE(K67:AW67,4),0)+IF(COUNT(K67:AW67)&gt;4,LARGE(K67:AW67,5),0)+IF(COUNT(K67:AW67)&gt;5,LARGE(K67:AW67,6),0)+IF(COUNT(K67:AW67)&gt;6,LARGE(K67:AW67,7),0)+IF(COUNT(K67:AW67)&gt;7,LARGE(K67:AW67,8),0)+IF(COUNT(K67:AW67)&gt;8,LARGE(K67:AW67,9),0)+IF(COUNT(K67:AW67)&gt;9,LARGE(K67:AW67,10),0)+IF(COUNT(K67:AW67)&gt;10,LARGE(K67:AW67,11),0)+IF(COUNT(K67:AW67)&gt;11,LARGE(K67:AW67,12),0)+IF(COUNT(K67:AW67)&gt;12,LARGE(K67:AW67,13),0)+IF(COUNT(K67:AW67)&gt;13,LARGE(K67:AW67,14),0)+IF(COUNT(K67:AW67)&gt;14,LARGE(K67:AW67,15),0)</f>
        <v>100</v>
      </c>
      <c r="E67" s="17">
        <f t="shared" si="11"/>
        <v>0</v>
      </c>
      <c r="F67" s="18">
        <f t="shared" si="8"/>
        <v>100</v>
      </c>
      <c r="G67" s="22" t="s">
        <v>723</v>
      </c>
      <c r="H67" s="19" t="s">
        <v>724</v>
      </c>
      <c r="I67" s="45"/>
      <c r="J67" s="22"/>
      <c r="K67" s="56"/>
      <c r="R67" s="16"/>
      <c r="AJ67" s="16">
        <v>36</v>
      </c>
      <c r="AK67" s="3">
        <v>23</v>
      </c>
      <c r="AP67" s="3">
        <v>41</v>
      </c>
    </row>
    <row r="68" spans="1:45" ht="13.5" customHeight="1">
      <c r="A68" s="55">
        <v>67</v>
      </c>
      <c r="B68" s="2">
        <f t="shared" si="5"/>
        <v>112</v>
      </c>
      <c r="C68" s="17">
        <f t="shared" si="6"/>
        <v>3</v>
      </c>
      <c r="D68" s="17">
        <f aca="true" t="shared" si="12" ref="D68:D85">IF(COUNT(K68:AW68)&gt;0,LARGE(K68:AW68,1),0)+IF(COUNT(K68:AW68)&gt;1,LARGE(K68:AW68,2),0)+IF(COUNT(K68:AW68)&gt;2,LARGE(K68:AW68,3),0)+IF(COUNT(K68:AW68)&gt;3,LARGE(K68:AW68,4),0)+IF(COUNT(K68:AW68)&gt;4,LARGE(K68:AW68,5),0)+IF(COUNT(K68:AW68)&gt;5,LARGE(K68:AW68,6),0)+IF(COUNT(K68:AW68)&gt;6,LARGE(K68:AW68,7),0)+IF(COUNT(K68:AW68)&gt;7,LARGE(K68:AW68,8),0)+IF(COUNT(K68:AW68)&gt;8,LARGE(K68:AW68,9),0)+IF(COUNT(K68:AW68)&gt;9,LARGE(K68:AW68,10),0)+IF(COUNT(K68:AW68)&gt;10,LARGE(K68:AW68,11),0)+IF(COUNT(K68:AW68)&gt;11,LARGE(K68:AW68,12),0)+IF(COUNT(K68:AW68)&gt;12,LARGE(K68:AW68,13),0)+IF(COUNT(K68:AW68)&gt;13,LARGE(K68:AW68,14),0)</f>
        <v>112</v>
      </c>
      <c r="E68" s="17">
        <f t="shared" si="11"/>
        <v>0</v>
      </c>
      <c r="F68" s="18">
        <f t="shared" si="8"/>
        <v>112</v>
      </c>
      <c r="G68" s="23" t="s">
        <v>601</v>
      </c>
      <c r="H68" s="23" t="s">
        <v>602</v>
      </c>
      <c r="I68" s="19"/>
      <c r="J68" s="23"/>
      <c r="K68" s="5"/>
      <c r="P68" s="16"/>
      <c r="X68" s="16">
        <v>28</v>
      </c>
      <c r="AQ68" s="24">
        <v>44</v>
      </c>
      <c r="AS68" s="24">
        <v>40</v>
      </c>
    </row>
    <row r="69" spans="1:44" ht="13.5" customHeight="1">
      <c r="A69" s="55">
        <v>112</v>
      </c>
      <c r="B69" s="2">
        <f t="shared" si="5"/>
        <v>71</v>
      </c>
      <c r="C69" s="17">
        <f t="shared" si="6"/>
        <v>3</v>
      </c>
      <c r="D69" s="17">
        <f t="shared" si="12"/>
        <v>71</v>
      </c>
      <c r="E69" s="17">
        <f t="shared" si="11"/>
        <v>0</v>
      </c>
      <c r="F69" s="18">
        <f t="shared" si="8"/>
        <v>71</v>
      </c>
      <c r="G69" s="22" t="s">
        <v>298</v>
      </c>
      <c r="H69" s="22" t="s">
        <v>280</v>
      </c>
      <c r="I69" s="22"/>
      <c r="J69" s="22"/>
      <c r="O69" s="3">
        <v>34</v>
      </c>
      <c r="R69" s="16"/>
      <c r="AK69" s="3">
        <v>13</v>
      </c>
      <c r="AR69" s="3">
        <v>24</v>
      </c>
    </row>
    <row r="70" spans="1:46" ht="13.5" customHeight="1">
      <c r="A70" s="55">
        <v>59</v>
      </c>
      <c r="B70" s="2">
        <f t="shared" si="5"/>
        <v>131</v>
      </c>
      <c r="C70" s="17">
        <f t="shared" si="6"/>
        <v>3</v>
      </c>
      <c r="D70" s="17">
        <f t="shared" si="12"/>
        <v>131</v>
      </c>
      <c r="E70" s="17">
        <f t="shared" si="11"/>
        <v>0</v>
      </c>
      <c r="F70" s="18">
        <f t="shared" si="8"/>
        <v>131</v>
      </c>
      <c r="G70" s="22" t="s">
        <v>631</v>
      </c>
      <c r="H70" s="22" t="s">
        <v>433</v>
      </c>
      <c r="I70" s="22"/>
      <c r="J70" s="22"/>
      <c r="K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16"/>
      <c r="Y70" s="16"/>
      <c r="AA70" s="16"/>
      <c r="AB70" s="16">
        <v>45</v>
      </c>
      <c r="AC70" s="5"/>
      <c r="AD70" s="5"/>
      <c r="AE70" s="5"/>
      <c r="AF70" s="5"/>
      <c r="AG70" s="5"/>
      <c r="AH70" s="13">
        <v>42</v>
      </c>
      <c r="AI70" s="5"/>
      <c r="AJ70" s="5"/>
      <c r="AK70" s="5"/>
      <c r="AL70" s="5"/>
      <c r="AM70" s="5"/>
      <c r="AN70" s="5"/>
      <c r="AO70" s="5"/>
      <c r="AP70" s="5"/>
      <c r="AQ70" s="5"/>
      <c r="AR70" s="5">
        <v>44</v>
      </c>
      <c r="AS70" s="5"/>
      <c r="AT70" s="5"/>
    </row>
    <row r="71" spans="1:46" ht="13.5" customHeight="1">
      <c r="A71" s="55">
        <v>80</v>
      </c>
      <c r="B71" s="2">
        <f t="shared" si="5"/>
        <v>136</v>
      </c>
      <c r="C71" s="17">
        <f t="shared" si="6"/>
        <v>3</v>
      </c>
      <c r="D71" s="17">
        <f t="shared" si="12"/>
        <v>136</v>
      </c>
      <c r="E71" s="17">
        <f t="shared" si="11"/>
        <v>0</v>
      </c>
      <c r="F71" s="18">
        <f t="shared" si="8"/>
        <v>136</v>
      </c>
      <c r="G71" s="46" t="s">
        <v>246</v>
      </c>
      <c r="H71" s="46" t="s">
        <v>247</v>
      </c>
      <c r="I71" s="47"/>
      <c r="J71" s="46"/>
      <c r="M71" s="16"/>
      <c r="N71" s="16">
        <v>46</v>
      </c>
      <c r="X71" s="16">
        <v>45</v>
      </c>
      <c r="AD71" s="16"/>
      <c r="AE71" s="16"/>
      <c r="AT71" s="16">
        <v>45</v>
      </c>
    </row>
    <row r="72" spans="1:45" ht="13.5" customHeight="1">
      <c r="A72" s="55">
        <v>43</v>
      </c>
      <c r="B72" s="2">
        <f t="shared" si="5"/>
        <v>150</v>
      </c>
      <c r="C72" s="17">
        <f t="shared" si="6"/>
        <v>3</v>
      </c>
      <c r="D72" s="17">
        <f t="shared" si="12"/>
        <v>150</v>
      </c>
      <c r="E72" s="17">
        <f t="shared" si="11"/>
        <v>0</v>
      </c>
      <c r="F72" s="18">
        <f t="shared" si="8"/>
        <v>150</v>
      </c>
      <c r="G72" s="46" t="s">
        <v>240</v>
      </c>
      <c r="H72" s="46" t="s">
        <v>241</v>
      </c>
      <c r="I72" s="47"/>
      <c r="J72" s="46"/>
      <c r="L72" s="24"/>
      <c r="N72" s="16">
        <v>50</v>
      </c>
      <c r="Q72" s="16"/>
      <c r="U72" s="16"/>
      <c r="V72" s="16"/>
      <c r="AD72" s="16">
        <v>50</v>
      </c>
      <c r="AE72" s="16"/>
      <c r="AH72" s="16">
        <v>50</v>
      </c>
      <c r="AQ72" s="16"/>
      <c r="AS72" s="24"/>
    </row>
    <row r="73" spans="1:40" ht="13.5" customHeight="1">
      <c r="A73" s="55">
        <v>61</v>
      </c>
      <c r="B73" s="2">
        <f t="shared" si="5"/>
        <v>127</v>
      </c>
      <c r="C73" s="17">
        <f t="shared" si="6"/>
        <v>3</v>
      </c>
      <c r="D73" s="17">
        <f t="shared" si="12"/>
        <v>127</v>
      </c>
      <c r="E73" s="17">
        <f t="shared" si="11"/>
        <v>0</v>
      </c>
      <c r="F73" s="18">
        <f t="shared" si="8"/>
        <v>127</v>
      </c>
      <c r="G73" s="19" t="s">
        <v>653</v>
      </c>
      <c r="H73" s="19" t="s">
        <v>70</v>
      </c>
      <c r="I73" s="19"/>
      <c r="J73" s="19"/>
      <c r="O73" s="16"/>
      <c r="R73" s="16"/>
      <c r="AD73" s="16">
        <v>42</v>
      </c>
      <c r="AG73" s="3">
        <v>42</v>
      </c>
      <c r="AN73" s="16">
        <v>43</v>
      </c>
    </row>
    <row r="74" spans="1:42" ht="13.5" customHeight="1">
      <c r="A74" s="55">
        <v>44</v>
      </c>
      <c r="B74" s="2">
        <f t="shared" si="5"/>
        <v>150</v>
      </c>
      <c r="C74" s="17">
        <f t="shared" si="6"/>
        <v>3</v>
      </c>
      <c r="D74" s="17">
        <f t="shared" si="12"/>
        <v>150</v>
      </c>
      <c r="E74" s="17">
        <f t="shared" si="11"/>
        <v>0</v>
      </c>
      <c r="F74" s="18">
        <f t="shared" si="8"/>
        <v>150</v>
      </c>
      <c r="G74" s="23" t="s">
        <v>693</v>
      </c>
      <c r="H74" s="23" t="s">
        <v>66</v>
      </c>
      <c r="I74" s="45"/>
      <c r="J74" s="23"/>
      <c r="M74" s="16"/>
      <c r="AF74" s="16"/>
      <c r="AH74" s="16"/>
      <c r="AI74" s="16">
        <v>50</v>
      </c>
      <c r="AK74" s="3">
        <v>50</v>
      </c>
      <c r="AP74" s="16">
        <v>50</v>
      </c>
    </row>
    <row r="75" spans="1:38" ht="13.5" customHeight="1">
      <c r="A75" s="55">
        <v>50</v>
      </c>
      <c r="B75" s="2">
        <f t="shared" si="5"/>
        <v>144</v>
      </c>
      <c r="C75" s="17">
        <f t="shared" si="6"/>
        <v>3</v>
      </c>
      <c r="D75" s="17">
        <f t="shared" si="12"/>
        <v>144</v>
      </c>
      <c r="E75" s="17">
        <f t="shared" si="11"/>
        <v>0</v>
      </c>
      <c r="F75" s="18">
        <f t="shared" si="8"/>
        <v>144</v>
      </c>
      <c r="G75" s="23" t="s">
        <v>694</v>
      </c>
      <c r="H75" s="23" t="s">
        <v>142</v>
      </c>
      <c r="I75" s="45"/>
      <c r="J75" s="23"/>
      <c r="AD75" s="16"/>
      <c r="AE75" s="16"/>
      <c r="AF75" s="16"/>
      <c r="AG75" s="16"/>
      <c r="AH75" s="16"/>
      <c r="AI75" s="16">
        <v>46</v>
      </c>
      <c r="AK75" s="3">
        <v>49</v>
      </c>
      <c r="AL75" s="24">
        <v>49</v>
      </c>
    </row>
    <row r="76" spans="1:36" ht="13.5" customHeight="1">
      <c r="A76" s="55">
        <v>57</v>
      </c>
      <c r="B76" s="2">
        <f t="shared" si="5"/>
        <v>137</v>
      </c>
      <c r="C76" s="17">
        <f t="shared" si="6"/>
        <v>3</v>
      </c>
      <c r="D76" s="17">
        <f t="shared" si="12"/>
        <v>137</v>
      </c>
      <c r="E76" s="17">
        <f t="shared" si="11"/>
        <v>0</v>
      </c>
      <c r="F76" s="18">
        <f t="shared" si="8"/>
        <v>137</v>
      </c>
      <c r="G76" s="22" t="s">
        <v>421</v>
      </c>
      <c r="H76" s="22" t="s">
        <v>422</v>
      </c>
      <c r="I76" s="22"/>
      <c r="J76" s="22"/>
      <c r="M76" s="5"/>
      <c r="Q76" s="3">
        <v>46</v>
      </c>
      <c r="S76" s="3">
        <v>45</v>
      </c>
      <c r="Z76" s="16"/>
      <c r="AJ76" s="3">
        <v>46</v>
      </c>
    </row>
    <row r="77" spans="1:29" ht="13.5" customHeight="1">
      <c r="A77" s="55">
        <v>56</v>
      </c>
      <c r="B77" s="2">
        <f t="shared" si="5"/>
        <v>138</v>
      </c>
      <c r="C77" s="17">
        <f t="shared" si="6"/>
        <v>3</v>
      </c>
      <c r="D77" s="17">
        <f t="shared" si="12"/>
        <v>138</v>
      </c>
      <c r="E77" s="17">
        <f t="shared" si="11"/>
        <v>0</v>
      </c>
      <c r="F77" s="18">
        <f t="shared" si="8"/>
        <v>138</v>
      </c>
      <c r="G77" s="22" t="s">
        <v>287</v>
      </c>
      <c r="H77" s="22" t="s">
        <v>273</v>
      </c>
      <c r="I77" s="22"/>
      <c r="J77" s="22"/>
      <c r="O77" s="3">
        <v>48</v>
      </c>
      <c r="V77" s="3">
        <v>45</v>
      </c>
      <c r="Y77" s="16"/>
      <c r="AC77" s="16">
        <v>45</v>
      </c>
    </row>
    <row r="78" spans="1:44" ht="13.5" customHeight="1">
      <c r="A78" s="55">
        <v>64</v>
      </c>
      <c r="B78" s="2">
        <f t="shared" si="5"/>
        <v>121</v>
      </c>
      <c r="C78" s="17">
        <f t="shared" si="6"/>
        <v>3</v>
      </c>
      <c r="D78" s="17">
        <f t="shared" si="12"/>
        <v>121</v>
      </c>
      <c r="E78" s="17">
        <f t="shared" si="11"/>
        <v>0</v>
      </c>
      <c r="F78" s="18">
        <f t="shared" si="8"/>
        <v>121</v>
      </c>
      <c r="G78" s="22" t="s">
        <v>627</v>
      </c>
      <c r="H78" s="22" t="s">
        <v>227</v>
      </c>
      <c r="I78" s="22"/>
      <c r="J78" s="22"/>
      <c r="X78" s="16"/>
      <c r="AA78" s="16">
        <v>39</v>
      </c>
      <c r="AB78" s="16">
        <v>44</v>
      </c>
      <c r="AR78" s="3">
        <v>38</v>
      </c>
    </row>
    <row r="79" spans="1:44" ht="13.5" customHeight="1">
      <c r="A79" s="55">
        <v>65</v>
      </c>
      <c r="B79" s="2">
        <f t="shared" si="5"/>
        <v>115</v>
      </c>
      <c r="C79" s="17">
        <f t="shared" si="6"/>
        <v>3</v>
      </c>
      <c r="D79" s="17">
        <f t="shared" si="12"/>
        <v>115</v>
      </c>
      <c r="E79" s="17">
        <f t="shared" si="11"/>
        <v>0</v>
      </c>
      <c r="F79" s="18">
        <f t="shared" si="8"/>
        <v>115</v>
      </c>
      <c r="G79" s="22" t="s">
        <v>627</v>
      </c>
      <c r="H79" s="22" t="s">
        <v>628</v>
      </c>
      <c r="I79" s="22"/>
      <c r="J79" s="22"/>
      <c r="Y79" s="16"/>
      <c r="AA79" s="16">
        <v>37</v>
      </c>
      <c r="AB79" s="16">
        <v>42</v>
      </c>
      <c r="AN79" s="16"/>
      <c r="AR79" s="3">
        <v>36</v>
      </c>
    </row>
    <row r="80" spans="1:45" ht="13.5" customHeight="1">
      <c r="A80" s="55">
        <v>51</v>
      </c>
      <c r="B80" s="2">
        <f t="shared" si="5"/>
        <v>142</v>
      </c>
      <c r="C80" s="17">
        <f t="shared" si="6"/>
        <v>3</v>
      </c>
      <c r="D80" s="17">
        <f t="shared" si="12"/>
        <v>142</v>
      </c>
      <c r="E80" s="17">
        <f t="shared" si="11"/>
        <v>0</v>
      </c>
      <c r="F80" s="18">
        <f t="shared" si="8"/>
        <v>142</v>
      </c>
      <c r="G80" s="19" t="s">
        <v>84</v>
      </c>
      <c r="H80" s="22" t="s">
        <v>86</v>
      </c>
      <c r="I80" s="22"/>
      <c r="J80" s="22"/>
      <c r="K80" s="3">
        <v>49</v>
      </c>
      <c r="AB80" s="16"/>
      <c r="AE80" s="16"/>
      <c r="AM80" s="24">
        <v>45</v>
      </c>
      <c r="AS80" s="16">
        <v>48</v>
      </c>
    </row>
    <row r="81" spans="1:34" ht="12.75">
      <c r="A81" s="55">
        <v>91</v>
      </c>
      <c r="B81" s="2">
        <f t="shared" si="5"/>
        <v>87</v>
      </c>
      <c r="C81" s="17">
        <f t="shared" si="6"/>
        <v>2</v>
      </c>
      <c r="D81" s="17">
        <f t="shared" si="12"/>
        <v>87</v>
      </c>
      <c r="E81" s="17">
        <f t="shared" si="11"/>
        <v>0</v>
      </c>
      <c r="F81" s="18">
        <f t="shared" si="8"/>
        <v>87</v>
      </c>
      <c r="G81" s="22" t="s">
        <v>86</v>
      </c>
      <c r="H81" s="22" t="s">
        <v>127</v>
      </c>
      <c r="I81" s="22"/>
      <c r="J81" s="22"/>
      <c r="Q81" s="16">
        <v>41</v>
      </c>
      <c r="S81" s="16"/>
      <c r="U81" s="16"/>
      <c r="AH81" s="16">
        <v>46</v>
      </c>
    </row>
    <row r="82" spans="1:32" ht="12.75">
      <c r="A82" s="55">
        <v>118</v>
      </c>
      <c r="B82" s="2">
        <f t="shared" si="5"/>
        <v>55</v>
      </c>
      <c r="C82" s="17">
        <f t="shared" si="6"/>
        <v>2</v>
      </c>
      <c r="D82" s="17">
        <f t="shared" si="12"/>
        <v>55</v>
      </c>
      <c r="E82" s="17">
        <f t="shared" si="11"/>
        <v>0</v>
      </c>
      <c r="F82" s="18">
        <f t="shared" si="8"/>
        <v>55</v>
      </c>
      <c r="G82" s="36" t="s">
        <v>63</v>
      </c>
      <c r="H82" s="37" t="s">
        <v>64</v>
      </c>
      <c r="I82" s="38"/>
      <c r="J82" s="37"/>
      <c r="K82" s="39"/>
      <c r="L82" s="3">
        <v>45</v>
      </c>
      <c r="P82" s="3">
        <v>10</v>
      </c>
      <c r="S82" s="16"/>
      <c r="W82" s="16"/>
      <c r="X82" s="16"/>
      <c r="AD82" s="16"/>
      <c r="AE82" s="16"/>
      <c r="AF82" s="16"/>
    </row>
    <row r="83" spans="1:24" ht="12.75">
      <c r="A83" s="55">
        <v>102</v>
      </c>
      <c r="B83" s="2">
        <f t="shared" si="5"/>
        <v>76</v>
      </c>
      <c r="C83" s="17">
        <f t="shared" si="6"/>
        <v>2</v>
      </c>
      <c r="D83" s="17">
        <f t="shared" si="12"/>
        <v>76</v>
      </c>
      <c r="E83" s="17">
        <f t="shared" si="11"/>
        <v>0</v>
      </c>
      <c r="F83" s="18">
        <f t="shared" si="8"/>
        <v>76</v>
      </c>
      <c r="G83" s="22" t="s">
        <v>289</v>
      </c>
      <c r="H83" s="22" t="s">
        <v>249</v>
      </c>
      <c r="I83" s="22"/>
      <c r="J83" s="22"/>
      <c r="O83" s="3">
        <v>45</v>
      </c>
      <c r="X83" s="16">
        <v>31</v>
      </c>
    </row>
    <row r="84" spans="1:47" ht="12.75">
      <c r="A84" s="55">
        <v>109</v>
      </c>
      <c r="B84" s="2">
        <f aca="true" t="shared" si="13" ref="B84:B147">SUM(K84:AW84)</f>
        <v>72</v>
      </c>
      <c r="C84" s="17">
        <f aca="true" t="shared" si="14" ref="C84:C147">COUNT(K84:AW84)</f>
        <v>2</v>
      </c>
      <c r="D84" s="17">
        <f t="shared" si="12"/>
        <v>72</v>
      </c>
      <c r="E84" s="17">
        <f t="shared" si="11"/>
        <v>0</v>
      </c>
      <c r="F84" s="18">
        <f aca="true" t="shared" si="15" ref="F84:F147">D84+E84</f>
        <v>72</v>
      </c>
      <c r="G84" s="22" t="s">
        <v>635</v>
      </c>
      <c r="H84" s="22" t="s">
        <v>134</v>
      </c>
      <c r="I84" s="22"/>
      <c r="J84" s="22"/>
      <c r="O84" s="16"/>
      <c r="X84" s="16"/>
      <c r="AB84" s="5"/>
      <c r="AC84" s="16">
        <v>40</v>
      </c>
      <c r="AF84" s="16"/>
      <c r="AK84" s="3">
        <v>32</v>
      </c>
      <c r="AU84" s="5"/>
    </row>
    <row r="85" spans="1:37" ht="12.75">
      <c r="A85" s="55">
        <v>453</v>
      </c>
      <c r="B85" s="2">
        <f t="shared" si="13"/>
        <v>23</v>
      </c>
      <c r="C85" s="17">
        <f t="shared" si="14"/>
        <v>2</v>
      </c>
      <c r="D85" s="17">
        <f t="shared" si="12"/>
        <v>23</v>
      </c>
      <c r="E85" s="17">
        <f t="shared" si="11"/>
        <v>0</v>
      </c>
      <c r="F85" s="18">
        <f t="shared" si="15"/>
        <v>23</v>
      </c>
      <c r="G85" s="22" t="s">
        <v>648</v>
      </c>
      <c r="H85" s="22" t="s">
        <v>204</v>
      </c>
      <c r="I85" s="22"/>
      <c r="J85" s="22"/>
      <c r="Q85" s="16"/>
      <c r="T85" s="5"/>
      <c r="AC85" s="16">
        <v>17</v>
      </c>
      <c r="AK85" s="3">
        <v>6</v>
      </c>
    </row>
    <row r="86" spans="1:46" ht="15">
      <c r="A86" s="55">
        <v>376</v>
      </c>
      <c r="B86" s="2">
        <f t="shared" si="13"/>
        <v>33</v>
      </c>
      <c r="C86" s="17">
        <f t="shared" si="14"/>
        <v>2</v>
      </c>
      <c r="D86" s="17">
        <f>IF(COUNT(K86:AW86)&gt;0,LARGE(K86:AW86,1),0)+IF(COUNT(K86:AW86)&gt;1,LARGE(K86:AW86,2),0)+IF(COUNT(K86:AW86)&gt;2,LARGE(K86:AW86,3),0)+IF(COUNT(K86:AW86)&gt;3,LARGE(K86:AW86,4),0)+IF(COUNT(K86:AW86)&gt;4,LARGE(K86:AW86,5),0)+IF(COUNT(K86:AW86)&gt;5,LARGE(K86:AW86,6),0)+IF(COUNT(K86:AW86)&gt;6,LARGE(K86:AW86,7),0)+IF(COUNT(K86:AW86)&gt;7,LARGE(K86:AW86,8),0)+IF(COUNT(K86:AW86)&gt;8,LARGE(K86:AW86,9),0)+IF(COUNT(K86:AW86)&gt;9,LARGE(K86:AW86,10),0)+IF(COUNT(K86:AW86)&gt;10,LARGE(K86:AW86,11),0)+IF(COUNT(K86:AW86)&gt;11,LARGE(K86:AW86,12),0)+IF(COUNT(K86:AW86)&gt;12,LARGE(K86:AW86,13),0)+IF(COUNT(K86:AW86)&gt;13,LARGE(K86:AW86,14),0)+IF(COUNT(K86:AW86)&gt;14,LARGE(K86:AW86,15),0)</f>
        <v>33</v>
      </c>
      <c r="E86" s="17">
        <f>IF(COUNT(K86:AW86)&lt;22,IF(COUNT(K86:AW86)&gt;14,(COUNT(K86:AW86)-15),0)*20,120)</f>
        <v>0</v>
      </c>
      <c r="F86" s="18">
        <f t="shared" si="15"/>
        <v>33</v>
      </c>
      <c r="G86" s="22" t="s">
        <v>587</v>
      </c>
      <c r="H86" s="19" t="s">
        <v>288</v>
      </c>
      <c r="I86" s="45"/>
      <c r="J86" s="22"/>
      <c r="K86" s="56"/>
      <c r="R86" s="16"/>
      <c r="X86" s="3">
        <v>33</v>
      </c>
      <c r="AB86" s="5"/>
      <c r="AC86" s="15"/>
      <c r="AK86" s="3">
        <v>0</v>
      </c>
      <c r="AT86" s="16"/>
    </row>
    <row r="87" spans="1:33" ht="12.75">
      <c r="A87" s="55">
        <v>93</v>
      </c>
      <c r="B87" s="2">
        <f t="shared" si="13"/>
        <v>84</v>
      </c>
      <c r="C87" s="17">
        <f t="shared" si="14"/>
        <v>2</v>
      </c>
      <c r="D87" s="17">
        <f>IF(COUNT(K87:AW87)&gt;0,LARGE(K87:AW87,1),0)+IF(COUNT(K87:AW87)&gt;1,LARGE(K87:AW87,2),0)+IF(COUNT(K87:AW87)&gt;2,LARGE(K87:AW87,3),0)+IF(COUNT(K87:AW87)&gt;3,LARGE(K87:AW87,4),0)+IF(COUNT(K87:AW87)&gt;4,LARGE(K87:AW87,5),0)+IF(COUNT(K87:AW87)&gt;5,LARGE(K87:AW87,6),0)+IF(COUNT(K87:AW87)&gt;6,LARGE(K87:AW87,7),0)+IF(COUNT(K87:AW87)&gt;7,LARGE(K87:AW87,8),0)+IF(COUNT(K87:AW87)&gt;8,LARGE(K87:AW87,9),0)+IF(COUNT(K87:AW87)&gt;9,LARGE(K87:AW87,10),0)+IF(COUNT(K87:AW87)&gt;10,LARGE(K87:AW87,11),0)+IF(COUNT(K87:AW87)&gt;11,LARGE(K87:AW87,12),0)+IF(COUNT(K87:AW87)&gt;12,LARGE(K87:AW87,13),0)+IF(COUNT(K87:AW87)&gt;13,LARGE(K87:AW87,14),0)</f>
        <v>84</v>
      </c>
      <c r="E87" s="17">
        <f>IF(COUNT(K87:AW87)&lt;19,IF(COUNT(K87:AW87)&gt;13,(COUNT(K87:AW87)-14),0)*20,100)</f>
        <v>0</v>
      </c>
      <c r="F87" s="18">
        <f t="shared" si="15"/>
        <v>84</v>
      </c>
      <c r="G87" s="22" t="s">
        <v>470</v>
      </c>
      <c r="H87" s="22" t="s">
        <v>129</v>
      </c>
      <c r="I87" s="22"/>
      <c r="J87" s="22"/>
      <c r="T87" s="3">
        <v>45</v>
      </c>
      <c r="AG87" s="16">
        <v>39</v>
      </c>
    </row>
    <row r="88" spans="1:46" ht="12.75">
      <c r="A88" s="55">
        <v>329</v>
      </c>
      <c r="B88" s="2">
        <f t="shared" si="13"/>
        <v>71</v>
      </c>
      <c r="C88" s="17">
        <f t="shared" si="14"/>
        <v>2</v>
      </c>
      <c r="D88" s="17">
        <f>IF(COUNT(K88:AW88)&gt;0,LARGE(K88:AW88,1),0)+IF(COUNT(K88:AW88)&gt;1,LARGE(K88:AW88,2),0)+IF(COUNT(K88:AW88)&gt;2,LARGE(K88:AW88,3),0)+IF(COUNT(K88:AW88)&gt;3,LARGE(K88:AW88,4),0)+IF(COUNT(K88:AW88)&gt;4,LARGE(K88:AW88,5),0)+IF(COUNT(K88:AW88)&gt;5,LARGE(K88:AW88,6),0)+IF(COUNT(K88:AW88)&gt;6,LARGE(K88:AW88,7),0)+IF(COUNT(K88:AW88)&gt;7,LARGE(K88:AW88,8),0)+IF(COUNT(K88:AW88)&gt;8,LARGE(K88:AW88,9),0)+IF(COUNT(K88:AW88)&gt;9,LARGE(K88:AW88,10),0)+IF(COUNT(K88:AW88)&gt;10,LARGE(K88:AW88,11),0)+IF(COUNT(K88:AW88)&gt;11,LARGE(K88:AW88,12),0)+IF(COUNT(K88:AW88)&gt;12,LARGE(K88:AW88,13),0)+IF(COUNT(K88:AW88)&gt;13,LARGE(K88:AW88,14),0)+IF(COUNT(K88:AW88)&gt;14,LARGE(K88:AW88,15),0)</f>
        <v>71</v>
      </c>
      <c r="E88" s="17">
        <f>IF(COUNT(K88:AW88)&lt;22,IF(COUNT(K88:AW88)&gt;14,(COUNT(K88:AW88)-15),0)*20,120)</f>
        <v>0</v>
      </c>
      <c r="F88" s="18">
        <f t="shared" si="15"/>
        <v>71</v>
      </c>
      <c r="G88" s="19" t="s">
        <v>773</v>
      </c>
      <c r="H88" s="19" t="s">
        <v>264</v>
      </c>
      <c r="I88" s="57"/>
      <c r="J88" s="19"/>
      <c r="L88" s="16"/>
      <c r="AM88" s="24">
        <v>37</v>
      </c>
      <c r="AT88" s="16">
        <v>34</v>
      </c>
    </row>
    <row r="89" spans="1:46" ht="12.75">
      <c r="A89" s="55">
        <v>182</v>
      </c>
      <c r="B89" s="2">
        <f t="shared" si="13"/>
        <v>85</v>
      </c>
      <c r="C89" s="17">
        <f t="shared" si="14"/>
        <v>2</v>
      </c>
      <c r="D89" s="17">
        <f>IF(COUNT(K89:AW89)&gt;0,LARGE(K89:AW89,1),0)+IF(COUNT(K89:AW89)&gt;1,LARGE(K89:AW89,2),0)+IF(COUNT(K89:AW89)&gt;2,LARGE(K89:AW89,3),0)+IF(COUNT(K89:AW89)&gt;3,LARGE(K89:AW89,4),0)+IF(COUNT(K89:AW89)&gt;4,LARGE(K89:AW89,5),0)+IF(COUNT(K89:AW89)&gt;5,LARGE(K89:AW89,6),0)+IF(COUNT(K89:AW89)&gt;6,LARGE(K89:AW89,7),0)+IF(COUNT(K89:AW89)&gt;7,LARGE(K89:AW89,8),0)+IF(COUNT(K89:AW89)&gt;8,LARGE(K89:AW89,9),0)+IF(COUNT(K89:AW89)&gt;9,LARGE(K89:AW89,10),0)+IF(COUNT(K89:AW89)&gt;10,LARGE(K89:AW89,11),0)+IF(COUNT(K89:AW89)&gt;11,LARGE(K89:AW89,12),0)+IF(COUNT(K89:AW89)&gt;12,LARGE(K89:AW89,13),0)+IF(COUNT(K89:AW89)&gt;13,LARGE(K89:AW89,14),0)</f>
        <v>85</v>
      </c>
      <c r="E89" s="17">
        <f>IF(COUNT(K89:AW89)&lt;19,IF(COUNT(K89:AW89)&gt;13,(COUNT(K89:AW89)-14),0)*20,100)</f>
        <v>0</v>
      </c>
      <c r="F89" s="18">
        <f t="shared" si="15"/>
        <v>85</v>
      </c>
      <c r="G89" s="46" t="s">
        <v>248</v>
      </c>
      <c r="H89" s="46" t="s">
        <v>249</v>
      </c>
      <c r="I89" s="47"/>
      <c r="J89" s="46"/>
      <c r="N89" s="16">
        <v>45</v>
      </c>
      <c r="P89" s="16"/>
      <c r="R89" s="16"/>
      <c r="AT89" s="16">
        <v>40</v>
      </c>
    </row>
    <row r="90" spans="1:45" ht="12.75">
      <c r="A90" s="55">
        <v>81</v>
      </c>
      <c r="B90" s="2">
        <f t="shared" si="13"/>
        <v>90</v>
      </c>
      <c r="C90" s="17">
        <f t="shared" si="14"/>
        <v>2</v>
      </c>
      <c r="D90" s="17">
        <f>IF(COUNT(K90:AW90)&gt;0,LARGE(K90:AW90,1),0)+IF(COUNT(K90:AW90)&gt;1,LARGE(K90:AW90,2),0)+IF(COUNT(K90:AW90)&gt;2,LARGE(K90:AW90,3),0)+IF(COUNT(K90:AW90)&gt;3,LARGE(K90:AW90,4),0)+IF(COUNT(K90:AW90)&gt;4,LARGE(K90:AW90,5),0)+IF(COUNT(K90:AW90)&gt;5,LARGE(K90:AW90,6),0)+IF(COUNT(K90:AW90)&gt;6,LARGE(K90:AW90,7),0)+IF(COUNT(K90:AW90)&gt;7,LARGE(K90:AW90,8),0)+IF(COUNT(K90:AW90)&gt;8,LARGE(K90:AW90,9),0)+IF(COUNT(K90:AW90)&gt;9,LARGE(K90:AW90,10),0)+IF(COUNT(K90:AW90)&gt;10,LARGE(K90:AW90,11),0)+IF(COUNT(K90:AW90)&gt;11,LARGE(K90:AW90,12),0)+IF(COUNT(K90:AW90)&gt;12,LARGE(K90:AW90,13),0)+IF(COUNT(K90:AW90)&gt;13,LARGE(K90:AW90,14),0)+IF(COUNT(K90:AW90)&gt;14,LARGE(K90:AW90,15),0)</f>
        <v>90</v>
      </c>
      <c r="E90" s="17">
        <f>IF(COUNT(K90:AW90)&lt;22,IF(COUNT(K90:AW90)&gt;14,(COUNT(K90:AW90)-15),0)*20,120)</f>
        <v>0</v>
      </c>
      <c r="F90" s="18">
        <f t="shared" si="15"/>
        <v>90</v>
      </c>
      <c r="G90" s="23" t="s">
        <v>760</v>
      </c>
      <c r="H90" s="23" t="s">
        <v>676</v>
      </c>
      <c r="I90" s="23"/>
      <c r="J90" s="23"/>
      <c r="AL90" s="24">
        <v>46</v>
      </c>
      <c r="AO90" s="16"/>
      <c r="AQ90" s="16"/>
      <c r="AS90" s="24">
        <v>44</v>
      </c>
    </row>
    <row r="91" spans="1:33" ht="12.75">
      <c r="A91" s="55">
        <v>96</v>
      </c>
      <c r="B91" s="2">
        <f t="shared" si="13"/>
        <v>82</v>
      </c>
      <c r="C91" s="17">
        <f t="shared" si="14"/>
        <v>2</v>
      </c>
      <c r="D91" s="17">
        <f aca="true" t="shared" si="16" ref="D91:D97">IF(COUNT(K91:AW91)&gt;0,LARGE(K91:AW91,1),0)+IF(COUNT(K91:AW91)&gt;1,LARGE(K91:AW91,2),0)+IF(COUNT(K91:AW91)&gt;2,LARGE(K91:AW91,3),0)+IF(COUNT(K91:AW91)&gt;3,LARGE(K91:AW91,4),0)+IF(COUNT(K91:AW91)&gt;4,LARGE(K91:AW91,5),0)+IF(COUNT(K91:AW91)&gt;5,LARGE(K91:AW91,6),0)+IF(COUNT(K91:AW91)&gt;6,LARGE(K91:AW91,7),0)+IF(COUNT(K91:AW91)&gt;7,LARGE(K91:AW91,8),0)+IF(COUNT(K91:AW91)&gt;8,LARGE(K91:AW91,9),0)+IF(COUNT(K91:AW91)&gt;9,LARGE(K91:AW91,10),0)+IF(COUNT(K91:AW91)&gt;10,LARGE(K91:AW91,11),0)+IF(COUNT(K91:AW91)&gt;11,LARGE(K91:AW91,12),0)+IF(COUNT(K91:AW91)&gt;12,LARGE(K91:AW91,13),0)+IF(COUNT(K91:AW91)&gt;13,LARGE(K91:AW91,14),0)</f>
        <v>82</v>
      </c>
      <c r="E91" s="17">
        <f aca="true" t="shared" si="17" ref="E91:E108">IF(COUNT(K91:AW91)&lt;19,IF(COUNT(K91:AW91)&gt;13,(COUNT(K91:AW91)-14),0)*20,100)</f>
        <v>0</v>
      </c>
      <c r="F91" s="18">
        <f t="shared" si="15"/>
        <v>82</v>
      </c>
      <c r="G91" s="36" t="s">
        <v>111</v>
      </c>
      <c r="H91" s="37" t="s">
        <v>112</v>
      </c>
      <c r="I91" s="38"/>
      <c r="J91" s="37"/>
      <c r="K91" s="5"/>
      <c r="L91" s="16">
        <v>47</v>
      </c>
      <c r="Q91" s="16"/>
      <c r="X91" s="16">
        <v>35</v>
      </c>
      <c r="AG91" s="16"/>
    </row>
    <row r="92" spans="1:35" ht="12.75">
      <c r="A92" s="55">
        <v>89</v>
      </c>
      <c r="B92" s="2">
        <f t="shared" si="13"/>
        <v>88</v>
      </c>
      <c r="C92" s="17">
        <f t="shared" si="14"/>
        <v>2</v>
      </c>
      <c r="D92" s="17">
        <f t="shared" si="16"/>
        <v>88</v>
      </c>
      <c r="E92" s="17">
        <f t="shared" si="17"/>
        <v>0</v>
      </c>
      <c r="F92" s="18">
        <f t="shared" si="15"/>
        <v>88</v>
      </c>
      <c r="G92" s="22" t="s">
        <v>270</v>
      </c>
      <c r="H92" s="22" t="s">
        <v>271</v>
      </c>
      <c r="I92" s="22"/>
      <c r="J92" s="22"/>
      <c r="K92" s="42"/>
      <c r="N92" s="5"/>
      <c r="O92" s="16">
        <v>43</v>
      </c>
      <c r="S92" s="16"/>
      <c r="Y92" s="16"/>
      <c r="AF92" s="16"/>
      <c r="AI92" s="3">
        <v>45</v>
      </c>
    </row>
    <row r="93" spans="1:36" ht="12.75">
      <c r="A93" s="55">
        <v>84</v>
      </c>
      <c r="B93" s="2">
        <f t="shared" si="13"/>
        <v>89</v>
      </c>
      <c r="C93" s="17">
        <f t="shared" si="14"/>
        <v>2</v>
      </c>
      <c r="D93" s="17">
        <f t="shared" si="16"/>
        <v>89</v>
      </c>
      <c r="E93" s="17">
        <f t="shared" si="17"/>
        <v>0</v>
      </c>
      <c r="F93" s="18">
        <f t="shared" si="15"/>
        <v>89</v>
      </c>
      <c r="G93" s="19" t="s">
        <v>654</v>
      </c>
      <c r="H93" s="19" t="s">
        <v>472</v>
      </c>
      <c r="I93" s="19"/>
      <c r="J93" s="19"/>
      <c r="O93" s="16"/>
      <c r="AC93" s="16"/>
      <c r="AD93" s="3">
        <v>46</v>
      </c>
      <c r="AH93" s="16">
        <v>43</v>
      </c>
      <c r="AJ93" s="16"/>
    </row>
    <row r="94" spans="1:47" ht="25.5">
      <c r="A94" s="55">
        <v>99</v>
      </c>
      <c r="B94" s="2">
        <f t="shared" si="13"/>
        <v>79</v>
      </c>
      <c r="C94" s="17">
        <f t="shared" si="14"/>
        <v>2</v>
      </c>
      <c r="D94" s="17">
        <f t="shared" si="16"/>
        <v>79</v>
      </c>
      <c r="E94" s="17">
        <f t="shared" si="17"/>
        <v>0</v>
      </c>
      <c r="F94" s="18">
        <f t="shared" si="15"/>
        <v>79</v>
      </c>
      <c r="G94" s="22" t="s">
        <v>274</v>
      </c>
      <c r="H94" s="22" t="s">
        <v>275</v>
      </c>
      <c r="I94" s="22"/>
      <c r="J94" s="22"/>
      <c r="O94" s="16">
        <v>38</v>
      </c>
      <c r="AI94" s="16">
        <v>41</v>
      </c>
      <c r="AU94" s="5"/>
    </row>
    <row r="95" spans="1:25" ht="12.75">
      <c r="A95" s="55">
        <v>82</v>
      </c>
      <c r="B95" s="2">
        <f t="shared" si="13"/>
        <v>90</v>
      </c>
      <c r="C95" s="17">
        <f t="shared" si="14"/>
        <v>2</v>
      </c>
      <c r="D95" s="17">
        <f t="shared" si="16"/>
        <v>90</v>
      </c>
      <c r="E95" s="17">
        <f t="shared" si="17"/>
        <v>0</v>
      </c>
      <c r="F95" s="18">
        <f t="shared" si="15"/>
        <v>90</v>
      </c>
      <c r="G95" s="19" t="s">
        <v>553</v>
      </c>
      <c r="H95" s="19" t="s">
        <v>554</v>
      </c>
      <c r="I95" s="19"/>
      <c r="J95" s="19"/>
      <c r="T95" s="13"/>
      <c r="V95" s="3">
        <v>46</v>
      </c>
      <c r="Y95" s="16">
        <v>44</v>
      </c>
    </row>
    <row r="96" spans="1:32" ht="12.75">
      <c r="A96" s="55">
        <v>115</v>
      </c>
      <c r="B96" s="2">
        <f t="shared" si="13"/>
        <v>61</v>
      </c>
      <c r="C96" s="17">
        <f t="shared" si="14"/>
        <v>2</v>
      </c>
      <c r="D96" s="17">
        <f t="shared" si="16"/>
        <v>61</v>
      </c>
      <c r="E96" s="17">
        <f t="shared" si="17"/>
        <v>0</v>
      </c>
      <c r="F96" s="18">
        <f t="shared" si="15"/>
        <v>61</v>
      </c>
      <c r="G96" s="22" t="s">
        <v>645</v>
      </c>
      <c r="H96" s="22" t="s">
        <v>576</v>
      </c>
      <c r="I96" s="22"/>
      <c r="J96" s="22"/>
      <c r="AC96" s="16">
        <v>21</v>
      </c>
      <c r="AF96" s="24">
        <v>40</v>
      </c>
    </row>
    <row r="97" spans="1:44" ht="12.75">
      <c r="A97" s="55">
        <v>92</v>
      </c>
      <c r="B97" s="2">
        <f t="shared" si="13"/>
        <v>85</v>
      </c>
      <c r="C97" s="17">
        <f t="shared" si="14"/>
        <v>2</v>
      </c>
      <c r="D97" s="17">
        <f t="shared" si="16"/>
        <v>85</v>
      </c>
      <c r="E97" s="17">
        <f t="shared" si="17"/>
        <v>0</v>
      </c>
      <c r="F97" s="18">
        <f t="shared" si="15"/>
        <v>85</v>
      </c>
      <c r="G97" s="25" t="s">
        <v>620</v>
      </c>
      <c r="H97" s="25" t="s">
        <v>621</v>
      </c>
      <c r="I97" s="19"/>
      <c r="J97" s="25"/>
      <c r="N97" s="16"/>
      <c r="Y97" s="3">
        <v>44</v>
      </c>
      <c r="AG97" s="3">
        <v>41</v>
      </c>
      <c r="AR97" s="16"/>
    </row>
    <row r="98" spans="1:44" ht="15">
      <c r="A98" s="55">
        <v>85</v>
      </c>
      <c r="B98" s="2">
        <f t="shared" si="13"/>
        <v>89</v>
      </c>
      <c r="C98" s="17">
        <f t="shared" si="14"/>
        <v>2</v>
      </c>
      <c r="D98" s="17">
        <f>IF(COUNT(K98:AW98)&gt;0,LARGE(K98:AW98,1),0)+IF(COUNT(K98:AW98)&gt;1,LARGE(K98:AW98,2),0)+IF(COUNT(K98:AW98)&gt;2,LARGE(K98:AW98,3),0)+IF(COUNT(K98:AW98)&gt;3,LARGE(K98:AW98,4),0)+IF(COUNT(K98:AW98)&gt;4,LARGE(K98:AW98,5),0)+IF(COUNT(K98:AW98)&gt;5,LARGE(K98:AW98,6),0)+IF(COUNT(K98:AW98)&gt;6,LARGE(K98:AW98,7),0)+IF(COUNT(K98:AW98)&gt;7,LARGE(K98:AW98,8),0)+IF(COUNT(K98:AW98)&gt;8,LARGE(K98:AW98,9),0)+IF(COUNT(K98:AW98)&gt;9,LARGE(K98:AW98,10),0)+IF(COUNT(K98:AW98)&gt;10,LARGE(K98:AW98,11),0)+IF(COUNT(K98:AW98)&gt;11,LARGE(K98:AW98,12),0)+IF(COUNT(K98:AW98)&gt;12,LARGE(K98:AW98,13),0)+IF(COUNT(K98:AW98)&gt;13,LARGE(K98:AW98,14),0)+IF(COUNT(K98:AW98)&gt;14,LARGE(K98:AW98,15),0)</f>
        <v>89</v>
      </c>
      <c r="E98" s="17">
        <f t="shared" si="17"/>
        <v>0</v>
      </c>
      <c r="F98" s="18">
        <f t="shared" si="15"/>
        <v>89</v>
      </c>
      <c r="G98" s="22" t="s">
        <v>715</v>
      </c>
      <c r="H98" s="19" t="s">
        <v>716</v>
      </c>
      <c r="I98" s="45"/>
      <c r="J98" s="22"/>
      <c r="K98" s="56"/>
      <c r="M98" s="16"/>
      <c r="AI98" s="16"/>
      <c r="AK98" s="3">
        <v>42</v>
      </c>
      <c r="AR98" s="3">
        <v>47</v>
      </c>
    </row>
    <row r="99" spans="1:35" ht="25.5">
      <c r="A99" s="55">
        <v>106</v>
      </c>
      <c r="B99" s="2">
        <f t="shared" si="13"/>
        <v>74</v>
      </c>
      <c r="C99" s="17">
        <f t="shared" si="14"/>
        <v>2</v>
      </c>
      <c r="D99" s="17">
        <f aca="true" t="shared" si="18" ref="D99:D108">IF(COUNT(K99:AW99)&gt;0,LARGE(K99:AW99,1),0)+IF(COUNT(K99:AW99)&gt;1,LARGE(K99:AW99,2),0)+IF(COUNT(K99:AW99)&gt;2,LARGE(K99:AW99,3),0)+IF(COUNT(K99:AW99)&gt;3,LARGE(K99:AW99,4),0)+IF(COUNT(K99:AW99)&gt;4,LARGE(K99:AW99,5),0)+IF(COUNT(K99:AW99)&gt;5,LARGE(K99:AW99,6),0)+IF(COUNT(K99:AW99)&gt;6,LARGE(K99:AW99,7),0)+IF(COUNT(K99:AW99)&gt;7,LARGE(K99:AW99,8),0)+IF(COUNT(K99:AW99)&gt;8,LARGE(K99:AW99,9),0)+IF(COUNT(K99:AW99)&gt;9,LARGE(K99:AW99,10),0)+IF(COUNT(K99:AW99)&gt;10,LARGE(K99:AW99,11),0)+IF(COUNT(K99:AW99)&gt;11,LARGE(K99:AW99,12),0)+IF(COUNT(K99:AW99)&gt;12,LARGE(K99:AW99,13),0)+IF(COUNT(K99:AW99)&gt;13,LARGE(K99:AW99,14),0)</f>
        <v>74</v>
      </c>
      <c r="E99" s="17">
        <f t="shared" si="17"/>
        <v>0</v>
      </c>
      <c r="F99" s="18">
        <f t="shared" si="15"/>
        <v>74</v>
      </c>
      <c r="G99" s="23" t="s">
        <v>697</v>
      </c>
      <c r="H99" s="23" t="s">
        <v>65</v>
      </c>
      <c r="I99" s="45"/>
      <c r="J99" s="23"/>
      <c r="P99" s="16"/>
      <c r="Q99" s="16"/>
      <c r="X99" s="16">
        <v>37</v>
      </c>
      <c r="AE99" s="24"/>
      <c r="AF99" s="24"/>
      <c r="AH99" s="16"/>
      <c r="AI99" s="16">
        <v>37</v>
      </c>
    </row>
    <row r="100" spans="1:41" ht="12.75">
      <c r="A100" s="55">
        <v>116</v>
      </c>
      <c r="B100" s="2">
        <f t="shared" si="13"/>
        <v>58</v>
      </c>
      <c r="C100" s="17">
        <f t="shared" si="14"/>
        <v>2</v>
      </c>
      <c r="D100" s="17">
        <f t="shared" si="18"/>
        <v>58</v>
      </c>
      <c r="E100" s="17">
        <f t="shared" si="17"/>
        <v>0</v>
      </c>
      <c r="F100" s="18">
        <f t="shared" si="15"/>
        <v>58</v>
      </c>
      <c r="G100" s="36" t="s">
        <v>68</v>
      </c>
      <c r="H100" s="40" t="s">
        <v>69</v>
      </c>
      <c r="I100" s="41"/>
      <c r="J100" s="40"/>
      <c r="L100" s="16">
        <v>39</v>
      </c>
      <c r="S100" s="16"/>
      <c r="AC100" s="16">
        <v>19</v>
      </c>
      <c r="AJ100" s="16"/>
      <c r="AO100" s="16"/>
    </row>
    <row r="101" spans="1:47" ht="12.75">
      <c r="A101" s="55">
        <v>151</v>
      </c>
      <c r="B101" s="2">
        <f t="shared" si="13"/>
        <v>47</v>
      </c>
      <c r="C101" s="17">
        <f t="shared" si="14"/>
        <v>2</v>
      </c>
      <c r="D101" s="17">
        <f t="shared" si="18"/>
        <v>47</v>
      </c>
      <c r="E101" s="17">
        <f t="shared" si="17"/>
        <v>0</v>
      </c>
      <c r="F101" s="18">
        <f t="shared" si="15"/>
        <v>47</v>
      </c>
      <c r="G101" s="23" t="s">
        <v>600</v>
      </c>
      <c r="H101" s="23" t="s">
        <v>62</v>
      </c>
      <c r="I101" s="19"/>
      <c r="J101" s="23"/>
      <c r="X101" s="16">
        <v>29</v>
      </c>
      <c r="AE101" s="16"/>
      <c r="AK101" s="3">
        <v>18</v>
      </c>
      <c r="AU101" s="5"/>
    </row>
    <row r="102" spans="1:25" ht="12.75">
      <c r="A102" s="55">
        <v>110</v>
      </c>
      <c r="B102" s="2">
        <f t="shared" si="13"/>
        <v>72</v>
      </c>
      <c r="C102" s="17">
        <f t="shared" si="14"/>
        <v>2</v>
      </c>
      <c r="D102" s="17">
        <f t="shared" si="18"/>
        <v>72</v>
      </c>
      <c r="E102" s="17">
        <f t="shared" si="17"/>
        <v>0</v>
      </c>
      <c r="F102" s="18">
        <f t="shared" si="15"/>
        <v>72</v>
      </c>
      <c r="G102" s="19" t="s">
        <v>432</v>
      </c>
      <c r="H102" s="25" t="s">
        <v>433</v>
      </c>
      <c r="I102" s="19"/>
      <c r="J102" s="25"/>
      <c r="O102" s="16"/>
      <c r="Q102" s="3">
        <v>36</v>
      </c>
      <c r="X102" s="16"/>
      <c r="Y102" s="16">
        <v>36</v>
      </c>
    </row>
    <row r="103" spans="1:29" ht="12.75">
      <c r="A103" s="55">
        <v>113</v>
      </c>
      <c r="B103" s="2">
        <f t="shared" si="13"/>
        <v>63</v>
      </c>
      <c r="C103" s="17">
        <f t="shared" si="14"/>
        <v>2</v>
      </c>
      <c r="D103" s="17">
        <f t="shared" si="18"/>
        <v>63</v>
      </c>
      <c r="E103" s="17">
        <f t="shared" si="17"/>
        <v>0</v>
      </c>
      <c r="F103" s="18">
        <f t="shared" si="15"/>
        <v>63</v>
      </c>
      <c r="G103" s="22" t="s">
        <v>370</v>
      </c>
      <c r="H103" s="22" t="s">
        <v>371</v>
      </c>
      <c r="I103" s="22"/>
      <c r="J103" s="22"/>
      <c r="P103" s="16"/>
      <c r="Q103" s="16">
        <v>37</v>
      </c>
      <c r="R103" s="16"/>
      <c r="AC103" s="16">
        <v>26</v>
      </c>
    </row>
    <row r="104" spans="1:29" ht="12.75">
      <c r="A104" s="55">
        <v>71</v>
      </c>
      <c r="B104" s="2">
        <f t="shared" si="13"/>
        <v>96</v>
      </c>
      <c r="C104" s="17">
        <f t="shared" si="14"/>
        <v>2</v>
      </c>
      <c r="D104" s="17">
        <f t="shared" si="18"/>
        <v>96</v>
      </c>
      <c r="E104" s="17">
        <f t="shared" si="17"/>
        <v>0</v>
      </c>
      <c r="F104" s="18">
        <f t="shared" si="15"/>
        <v>96</v>
      </c>
      <c r="G104" s="22" t="s">
        <v>124</v>
      </c>
      <c r="H104" s="22" t="s">
        <v>81</v>
      </c>
      <c r="I104" s="22"/>
      <c r="J104" s="22"/>
      <c r="M104" s="3">
        <v>50</v>
      </c>
      <c r="P104" s="16"/>
      <c r="AC104" s="3">
        <v>46</v>
      </c>
    </row>
    <row r="105" spans="1:39" ht="12.75">
      <c r="A105" s="55">
        <v>76</v>
      </c>
      <c r="B105" s="2">
        <f t="shared" si="13"/>
        <v>94</v>
      </c>
      <c r="C105" s="17">
        <f t="shared" si="14"/>
        <v>2</v>
      </c>
      <c r="D105" s="17">
        <f t="shared" si="18"/>
        <v>94</v>
      </c>
      <c r="E105" s="17">
        <f t="shared" si="17"/>
        <v>0</v>
      </c>
      <c r="F105" s="18">
        <f t="shared" si="15"/>
        <v>94</v>
      </c>
      <c r="G105" s="19" t="s">
        <v>162</v>
      </c>
      <c r="H105" s="22" t="s">
        <v>163</v>
      </c>
      <c r="I105" s="45"/>
      <c r="J105" s="22"/>
      <c r="M105" s="16">
        <v>46</v>
      </c>
      <c r="P105" s="16"/>
      <c r="R105" s="16"/>
      <c r="AG105" s="16"/>
      <c r="AM105" s="24">
        <v>48</v>
      </c>
    </row>
    <row r="106" spans="1:44" ht="12.75">
      <c r="A106" s="55">
        <v>103</v>
      </c>
      <c r="B106" s="2">
        <f t="shared" si="13"/>
        <v>76</v>
      </c>
      <c r="C106" s="17">
        <f t="shared" si="14"/>
        <v>2</v>
      </c>
      <c r="D106" s="17">
        <f t="shared" si="18"/>
        <v>76</v>
      </c>
      <c r="E106" s="17">
        <f t="shared" si="17"/>
        <v>0</v>
      </c>
      <c r="F106" s="18">
        <f t="shared" si="15"/>
        <v>76</v>
      </c>
      <c r="G106" s="22" t="s">
        <v>632</v>
      </c>
      <c r="H106" s="22" t="s">
        <v>152</v>
      </c>
      <c r="I106" s="22"/>
      <c r="J106" s="22"/>
      <c r="L106" s="16"/>
      <c r="X106" s="16"/>
      <c r="Y106" s="16"/>
      <c r="Z106" s="16"/>
      <c r="AA106" s="16"/>
      <c r="AB106" s="5">
        <v>44</v>
      </c>
      <c r="AR106" s="3">
        <v>32</v>
      </c>
    </row>
    <row r="107" spans="1:37" ht="12.75">
      <c r="A107" s="55">
        <v>86</v>
      </c>
      <c r="B107" s="2">
        <f t="shared" si="13"/>
        <v>89</v>
      </c>
      <c r="C107" s="17">
        <f t="shared" si="14"/>
        <v>2</v>
      </c>
      <c r="D107" s="17">
        <f t="shared" si="18"/>
        <v>89</v>
      </c>
      <c r="E107" s="17">
        <f t="shared" si="17"/>
        <v>0</v>
      </c>
      <c r="F107" s="18">
        <f t="shared" si="15"/>
        <v>89</v>
      </c>
      <c r="G107" s="19" t="s">
        <v>624</v>
      </c>
      <c r="H107" s="19" t="s">
        <v>593</v>
      </c>
      <c r="I107" s="19"/>
      <c r="J107" s="19"/>
      <c r="Z107" s="16">
        <v>47</v>
      </c>
      <c r="AJ107" s="16">
        <v>42</v>
      </c>
      <c r="AK107" s="24"/>
    </row>
    <row r="108" spans="1:35" ht="12.75">
      <c r="A108" s="55">
        <v>72</v>
      </c>
      <c r="B108" s="2">
        <f t="shared" si="13"/>
        <v>95</v>
      </c>
      <c r="C108" s="17">
        <f t="shared" si="14"/>
        <v>2</v>
      </c>
      <c r="D108" s="17">
        <f t="shared" si="18"/>
        <v>95</v>
      </c>
      <c r="E108" s="17">
        <f t="shared" si="17"/>
        <v>0</v>
      </c>
      <c r="F108" s="18">
        <f t="shared" si="15"/>
        <v>95</v>
      </c>
      <c r="G108" s="22" t="s">
        <v>126</v>
      </c>
      <c r="H108" s="22" t="s">
        <v>127</v>
      </c>
      <c r="I108" s="45"/>
      <c r="J108" s="22"/>
      <c r="M108" s="3">
        <v>48</v>
      </c>
      <c r="N108" s="16"/>
      <c r="P108" s="16"/>
      <c r="S108" s="16"/>
      <c r="Z108" s="16"/>
      <c r="AD108" s="16"/>
      <c r="AF108" s="16"/>
      <c r="AI108" s="3">
        <v>47</v>
      </c>
    </row>
    <row r="109" spans="1:46" ht="12.75">
      <c r="A109" s="55">
        <v>273</v>
      </c>
      <c r="B109" s="2">
        <f t="shared" si="13"/>
        <v>85</v>
      </c>
      <c r="C109" s="17">
        <f t="shared" si="14"/>
        <v>2</v>
      </c>
      <c r="D109" s="17">
        <f>IF(COUNT(K109:AW109)&gt;0,LARGE(K109:AW109,1),0)+IF(COUNT(K109:AW109)&gt;1,LARGE(K109:AW109,2),0)+IF(COUNT(K109:AW109)&gt;2,LARGE(K109:AW109,3),0)+IF(COUNT(K109:AW109)&gt;3,LARGE(K109:AW109,4),0)+IF(COUNT(K109:AW109)&gt;4,LARGE(K109:AW109,5),0)+IF(COUNT(K109:AW109)&gt;5,LARGE(K109:AW109,6),0)+IF(COUNT(K109:AW109)&gt;6,LARGE(K109:AW109,7),0)+IF(COUNT(K109:AW109)&gt;7,LARGE(K109:AW109,8),0)+IF(COUNT(K109:AW109)&gt;8,LARGE(K109:AW109,9),0)+IF(COUNT(K109:AW109)&gt;9,LARGE(K109:AW109,10),0)+IF(COUNT(K109:AW109)&gt;10,LARGE(K109:AW109,11),0)+IF(COUNT(K109:AW109)&gt;11,LARGE(K109:AW109,12),0)+IF(COUNT(K109:AW109)&gt;12,LARGE(K109:AW109,13),0)+IF(COUNT(K109:AW109)&gt;13,LARGE(K109:AW109,14),0)+IF(COUNT(K109:AW109)&gt;14,LARGE(K109:AW109,15),0)</f>
        <v>85</v>
      </c>
      <c r="E109" s="17">
        <f>IF(COUNT(K109:AW109)&lt;22,IF(COUNT(K109:AW109)&gt;14,(COUNT(K109:AW109)-15),0)*20,120)</f>
        <v>0</v>
      </c>
      <c r="F109" s="18">
        <f t="shared" si="15"/>
        <v>85</v>
      </c>
      <c r="G109" s="19" t="s">
        <v>769</v>
      </c>
      <c r="H109" s="19" t="s">
        <v>284</v>
      </c>
      <c r="I109" s="57"/>
      <c r="J109" s="19"/>
      <c r="K109" s="14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13"/>
      <c r="X109" s="5"/>
      <c r="Y109" s="5"/>
      <c r="Z109" s="5"/>
      <c r="AA109" s="5"/>
      <c r="AC109" s="5"/>
      <c r="AD109" s="24"/>
      <c r="AE109" s="16"/>
      <c r="AF109" s="13"/>
      <c r="AG109" s="5"/>
      <c r="AH109" s="5"/>
      <c r="AJ109" s="5"/>
      <c r="AK109" s="13"/>
      <c r="AL109" s="5"/>
      <c r="AM109" s="24">
        <v>41</v>
      </c>
      <c r="AN109" s="5"/>
      <c r="AO109" s="5"/>
      <c r="AP109" s="5"/>
      <c r="AQ109" s="5"/>
      <c r="AR109" s="5"/>
      <c r="AS109" s="5"/>
      <c r="AT109" s="13">
        <v>44</v>
      </c>
    </row>
    <row r="110" spans="1:29" ht="12.75">
      <c r="A110" s="55">
        <v>120</v>
      </c>
      <c r="B110" s="2">
        <f t="shared" si="13"/>
        <v>51</v>
      </c>
      <c r="C110" s="17">
        <f t="shared" si="14"/>
        <v>2</v>
      </c>
      <c r="D110" s="17">
        <f>IF(COUNT(K110:AW110)&gt;0,LARGE(K110:AW110,1),0)+IF(COUNT(K110:AW110)&gt;1,LARGE(K110:AW110,2),0)+IF(COUNT(K110:AW110)&gt;2,LARGE(K110:AW110,3),0)+IF(COUNT(K110:AW110)&gt;3,LARGE(K110:AW110,4),0)+IF(COUNT(K110:AW110)&gt;4,LARGE(K110:AW110,5),0)+IF(COUNT(K110:AW110)&gt;5,LARGE(K110:AW110,6),0)+IF(COUNT(K110:AW110)&gt;6,LARGE(K110:AW110,7),0)+IF(COUNT(K110:AW110)&gt;7,LARGE(K110:AW110,8),0)+IF(COUNT(K110:AW110)&gt;8,LARGE(K110:AW110,9),0)+IF(COUNT(K110:AW110)&gt;9,LARGE(K110:AW110,10),0)+IF(COUNT(K110:AW110)&gt;10,LARGE(K110:AW110,11),0)+IF(COUNT(K110:AW110)&gt;11,LARGE(K110:AW110,12),0)+IF(COUNT(K110:AW110)&gt;12,LARGE(K110:AW110,13),0)+IF(COUNT(K110:AW110)&gt;13,LARGE(K110:AW110,14),0)</f>
        <v>51</v>
      </c>
      <c r="E110" s="17">
        <f>IF(COUNT(K110:AW110)&lt;19,IF(COUNT(K110:AW110)&gt;13,(COUNT(K110:AW110)-14),0)*20,100)</f>
        <v>0</v>
      </c>
      <c r="F110" s="18">
        <f t="shared" si="15"/>
        <v>51</v>
      </c>
      <c r="G110" s="19" t="s">
        <v>559</v>
      </c>
      <c r="H110" s="19" t="s">
        <v>76</v>
      </c>
      <c r="I110" s="19"/>
      <c r="J110" s="19"/>
      <c r="V110" s="3">
        <v>35</v>
      </c>
      <c r="AC110" s="16">
        <v>16</v>
      </c>
    </row>
    <row r="111" spans="1:38" ht="12.75">
      <c r="A111" s="55">
        <v>100</v>
      </c>
      <c r="B111" s="2">
        <f t="shared" si="13"/>
        <v>79</v>
      </c>
      <c r="C111" s="17">
        <f t="shared" si="14"/>
        <v>2</v>
      </c>
      <c r="D111" s="17">
        <f>IF(COUNT(K111:AW111)&gt;0,LARGE(K111:AW111,1),0)+IF(COUNT(K111:AW111)&gt;1,LARGE(K111:AW111,2),0)+IF(COUNT(K111:AW111)&gt;2,LARGE(K111:AW111,3),0)+IF(COUNT(K111:AW111)&gt;3,LARGE(K111:AW111,4),0)+IF(COUNT(K111:AW111)&gt;4,LARGE(K111:AW111,5),0)+IF(COUNT(K111:AW111)&gt;5,LARGE(K111:AW111,6),0)+IF(COUNT(K111:AW111)&gt;6,LARGE(K111:AW111,7),0)+IF(COUNT(K111:AW111)&gt;7,LARGE(K111:AW111,8),0)+IF(COUNT(K111:AW111)&gt;8,LARGE(K111:AW111,9),0)+IF(COUNT(K111:AW111)&gt;9,LARGE(K111:AW111,10),0)+IF(COUNT(K111:AW111)&gt;10,LARGE(K111:AW111,11),0)+IF(COUNT(K111:AW111)&gt;11,LARGE(K111:AW111,12),0)+IF(COUNT(K111:AW111)&gt;12,LARGE(K111:AW111,13),0)+IF(COUNT(K111:AW111)&gt;13,LARGE(K111:AW111,14),0)</f>
        <v>79</v>
      </c>
      <c r="E111" s="17">
        <f>IF(COUNT(K111:AW111)&lt;19,IF(COUNT(K111:AW111)&gt;13,(COUNT(K111:AW111)-14),0)*20,100)</f>
        <v>0</v>
      </c>
      <c r="F111" s="18">
        <f t="shared" si="15"/>
        <v>79</v>
      </c>
      <c r="G111" s="19" t="s">
        <v>214</v>
      </c>
      <c r="H111" s="22" t="s">
        <v>65</v>
      </c>
      <c r="I111" s="45"/>
      <c r="J111" s="22"/>
      <c r="M111" s="24">
        <v>47</v>
      </c>
      <c r="AH111" s="16">
        <v>32</v>
      </c>
      <c r="AL111" s="16"/>
    </row>
    <row r="112" spans="2:46" ht="12.75">
      <c r="B112" s="2">
        <f t="shared" si="13"/>
        <v>67</v>
      </c>
      <c r="C112" s="17">
        <f t="shared" si="14"/>
        <v>2</v>
      </c>
      <c r="D112" s="17">
        <f>IF(COUNT(K112:AW112)&gt;0,LARGE(K112:AW112,1),0)+IF(COUNT(K112:AW112)&gt;1,LARGE(K112:AW112,2),0)+IF(COUNT(K112:AW112)&gt;2,LARGE(K112:AW112,3),0)+IF(COUNT(K112:AW112)&gt;3,LARGE(K112:AW112,4),0)+IF(COUNT(K112:AW112)&gt;4,LARGE(K112:AW112,5),0)+IF(COUNT(K112:AW112)&gt;5,LARGE(K112:AW112,6),0)+IF(COUNT(K112:AW112)&gt;6,LARGE(K112:AW112,7),0)+IF(COUNT(K112:AW112)&gt;7,LARGE(K112:AW112,8),0)+IF(COUNT(K112:AW112)&gt;8,LARGE(K112:AW112,9),0)+IF(COUNT(K112:AW112)&gt;9,LARGE(K112:AW112,10),0)+IF(COUNT(K112:AW112)&gt;10,LARGE(K112:AW112,11),0)+IF(COUNT(K112:AW112)&gt;11,LARGE(K112:AW112,12),0)+IF(COUNT(K112:AW112)&gt;12,LARGE(K112:AW112,13),0)+IF(COUNT(K112:AW112)&gt;13,LARGE(K112:AW112,14),0)+IF(COUNT(K112:AW112)&gt;14,LARGE(K112:AW112,15),0)</f>
        <v>67</v>
      </c>
      <c r="E112" s="17">
        <f>IF(COUNT(K112:AW112)&lt;22,IF(COUNT(K112:AW112)&gt;14,(COUNT(K112:AW112)-15),0)*20,120)</f>
        <v>0</v>
      </c>
      <c r="F112" s="18">
        <f t="shared" si="15"/>
        <v>67</v>
      </c>
      <c r="G112" s="19" t="s">
        <v>582</v>
      </c>
      <c r="H112" s="19" t="s">
        <v>277</v>
      </c>
      <c r="I112" s="19"/>
      <c r="J112" s="19"/>
      <c r="X112" s="3">
        <v>39</v>
      </c>
      <c r="AT112" s="16">
        <v>28</v>
      </c>
    </row>
    <row r="113" spans="1:47" ht="12.75">
      <c r="A113" s="55">
        <v>104</v>
      </c>
      <c r="B113" s="2">
        <f t="shared" si="13"/>
        <v>76</v>
      </c>
      <c r="C113" s="17">
        <f t="shared" si="14"/>
        <v>2</v>
      </c>
      <c r="D113" s="17">
        <f aca="true" t="shared" si="19" ref="D113:D120">IF(COUNT(K113:AW113)&gt;0,LARGE(K113:AW113,1),0)+IF(COUNT(K113:AW113)&gt;1,LARGE(K113:AW113,2),0)+IF(COUNT(K113:AW113)&gt;2,LARGE(K113:AW113,3),0)+IF(COUNT(K113:AW113)&gt;3,LARGE(K113:AW113,4),0)+IF(COUNT(K113:AW113)&gt;4,LARGE(K113:AW113,5),0)+IF(COUNT(K113:AW113)&gt;5,LARGE(K113:AW113,6),0)+IF(COUNT(K113:AW113)&gt;6,LARGE(K113:AW113,7),0)+IF(COUNT(K113:AW113)&gt;7,LARGE(K113:AW113,8),0)+IF(COUNT(K113:AW113)&gt;8,LARGE(K113:AW113,9),0)+IF(COUNT(K113:AW113)&gt;9,LARGE(K113:AW113,10),0)+IF(COUNT(K113:AW113)&gt;10,LARGE(K113:AW113,11),0)+IF(COUNT(K113:AW113)&gt;11,LARGE(K113:AW113,12),0)+IF(COUNT(K113:AW113)&gt;12,LARGE(K113:AW113,13),0)+IF(COUNT(K113:AW113)&gt;13,LARGE(K113:AW113,14),0)</f>
        <v>76</v>
      </c>
      <c r="E113" s="17">
        <f aca="true" t="shared" si="20" ref="E113:E125">IF(COUNT(K113:AW113)&lt;19,IF(COUNT(K113:AW113)&gt;13,(COUNT(K113:AW113)-14),0)*20,100)</f>
        <v>0</v>
      </c>
      <c r="F113" s="18">
        <f t="shared" si="15"/>
        <v>76</v>
      </c>
      <c r="G113" s="22" t="s">
        <v>146</v>
      </c>
      <c r="H113" s="22" t="s">
        <v>134</v>
      </c>
      <c r="I113" s="45"/>
      <c r="J113" s="22"/>
      <c r="M113" s="5">
        <v>29</v>
      </c>
      <c r="P113" s="16"/>
      <c r="R113" s="16"/>
      <c r="AQ113" s="16">
        <v>47</v>
      </c>
      <c r="AU113" s="5"/>
    </row>
    <row r="114" spans="1:46" ht="12.75">
      <c r="A114" s="55">
        <v>73</v>
      </c>
      <c r="B114" s="2">
        <f t="shared" si="13"/>
        <v>95</v>
      </c>
      <c r="C114" s="17">
        <f t="shared" si="14"/>
        <v>2</v>
      </c>
      <c r="D114" s="17">
        <f t="shared" si="19"/>
        <v>95</v>
      </c>
      <c r="E114" s="17">
        <f t="shared" si="20"/>
        <v>0</v>
      </c>
      <c r="F114" s="18">
        <f t="shared" si="15"/>
        <v>95</v>
      </c>
      <c r="G114" s="19" t="s">
        <v>662</v>
      </c>
      <c r="H114" s="22" t="s">
        <v>227</v>
      </c>
      <c r="I114" s="22"/>
      <c r="J114" s="22"/>
      <c r="K114" s="5"/>
      <c r="L114" s="5"/>
      <c r="M114" s="5"/>
      <c r="N114" s="5"/>
      <c r="O114" s="5"/>
      <c r="P114" s="16"/>
      <c r="Q114" s="5"/>
      <c r="R114" s="5"/>
      <c r="S114" s="5"/>
      <c r="T114" s="5"/>
      <c r="U114" s="5"/>
      <c r="V114" s="5"/>
      <c r="W114" s="5"/>
      <c r="X114" s="16"/>
      <c r="Y114" s="16"/>
      <c r="Z114" s="16"/>
      <c r="AA114" s="16"/>
      <c r="AB114" s="5"/>
      <c r="AC114" s="16"/>
      <c r="AD114" s="5"/>
      <c r="AE114" s="24">
        <v>47</v>
      </c>
      <c r="AF114" s="26">
        <v>48</v>
      </c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</row>
    <row r="115" spans="1:38" ht="12.75">
      <c r="A115" s="55">
        <v>83</v>
      </c>
      <c r="B115" s="2">
        <f t="shared" si="13"/>
        <v>90</v>
      </c>
      <c r="C115" s="17">
        <f t="shared" si="14"/>
        <v>2</v>
      </c>
      <c r="D115" s="17">
        <f t="shared" si="19"/>
        <v>90</v>
      </c>
      <c r="E115" s="17">
        <f t="shared" si="20"/>
        <v>0</v>
      </c>
      <c r="F115" s="18">
        <f t="shared" si="15"/>
        <v>90</v>
      </c>
      <c r="G115" s="19" t="s">
        <v>542</v>
      </c>
      <c r="H115" s="19" t="s">
        <v>543</v>
      </c>
      <c r="I115" s="19"/>
      <c r="J115" s="19"/>
      <c r="Q115" s="16"/>
      <c r="R115" s="16"/>
      <c r="T115" s="13"/>
      <c r="U115" s="3">
        <v>43</v>
      </c>
      <c r="AE115" s="3">
        <v>47</v>
      </c>
      <c r="AL115" s="16"/>
    </row>
    <row r="116" spans="1:38" ht="12.75">
      <c r="A116" s="55">
        <v>78</v>
      </c>
      <c r="B116" s="2">
        <f t="shared" si="13"/>
        <v>93</v>
      </c>
      <c r="C116" s="17">
        <f t="shared" si="14"/>
        <v>2</v>
      </c>
      <c r="D116" s="17">
        <f t="shared" si="19"/>
        <v>93</v>
      </c>
      <c r="E116" s="17">
        <f t="shared" si="20"/>
        <v>0</v>
      </c>
      <c r="F116" s="18">
        <f t="shared" si="15"/>
        <v>93</v>
      </c>
      <c r="G116" s="19" t="s">
        <v>532</v>
      </c>
      <c r="H116" s="19" t="s">
        <v>533</v>
      </c>
      <c r="I116" s="19"/>
      <c r="J116" s="19"/>
      <c r="Q116" s="16"/>
      <c r="R116" s="16"/>
      <c r="U116" s="3">
        <v>47</v>
      </c>
      <c r="X116" s="3">
        <v>46</v>
      </c>
      <c r="AL116" s="16"/>
    </row>
    <row r="117" spans="1:44" ht="12.75">
      <c r="A117" s="55">
        <v>87</v>
      </c>
      <c r="B117" s="2">
        <f t="shared" si="13"/>
        <v>89</v>
      </c>
      <c r="C117" s="17">
        <f t="shared" si="14"/>
        <v>2</v>
      </c>
      <c r="D117" s="17">
        <f t="shared" si="19"/>
        <v>89</v>
      </c>
      <c r="E117" s="17">
        <f t="shared" si="20"/>
        <v>0</v>
      </c>
      <c r="F117" s="18">
        <f t="shared" si="15"/>
        <v>89</v>
      </c>
      <c r="G117" s="22" t="s">
        <v>625</v>
      </c>
      <c r="H117" s="22" t="s">
        <v>558</v>
      </c>
      <c r="I117" s="22"/>
      <c r="J117" s="22"/>
      <c r="Z117" s="16"/>
      <c r="AA117" s="16">
        <v>49</v>
      </c>
      <c r="AB117" s="24"/>
      <c r="AR117" s="3">
        <v>40</v>
      </c>
    </row>
    <row r="118" spans="1:37" ht="12.75">
      <c r="A118" s="55">
        <v>406</v>
      </c>
      <c r="B118" s="2">
        <f t="shared" si="13"/>
        <v>30</v>
      </c>
      <c r="C118" s="17">
        <f t="shared" si="14"/>
        <v>2</v>
      </c>
      <c r="D118" s="17">
        <f t="shared" si="19"/>
        <v>30</v>
      </c>
      <c r="E118" s="17">
        <f t="shared" si="20"/>
        <v>0</v>
      </c>
      <c r="F118" s="18">
        <f t="shared" si="15"/>
        <v>30</v>
      </c>
      <c r="G118" s="19" t="s">
        <v>552</v>
      </c>
      <c r="H118" s="19" t="s">
        <v>53</v>
      </c>
      <c r="I118" s="19"/>
      <c r="J118" s="19"/>
      <c r="U118" s="3">
        <v>26</v>
      </c>
      <c r="AK118" s="3">
        <v>4</v>
      </c>
    </row>
    <row r="119" spans="1:43" ht="12.75">
      <c r="A119" s="55">
        <v>79</v>
      </c>
      <c r="B119" s="2">
        <f t="shared" si="13"/>
        <v>92</v>
      </c>
      <c r="C119" s="17">
        <f t="shared" si="14"/>
        <v>2</v>
      </c>
      <c r="D119" s="17">
        <f t="shared" si="19"/>
        <v>92</v>
      </c>
      <c r="E119" s="17">
        <f t="shared" si="20"/>
        <v>0</v>
      </c>
      <c r="F119" s="18">
        <f t="shared" si="15"/>
        <v>92</v>
      </c>
      <c r="G119" s="46" t="s">
        <v>244</v>
      </c>
      <c r="H119" s="46" t="s">
        <v>245</v>
      </c>
      <c r="I119" s="47"/>
      <c r="J119" s="46"/>
      <c r="L119" s="16"/>
      <c r="M119" s="16"/>
      <c r="N119" s="16">
        <v>47</v>
      </c>
      <c r="AH119" s="16">
        <v>45</v>
      </c>
      <c r="AQ119" s="16"/>
    </row>
    <row r="120" spans="1:46" ht="12.75">
      <c r="A120" s="55">
        <v>292</v>
      </c>
      <c r="B120" s="2">
        <f t="shared" si="13"/>
        <v>83</v>
      </c>
      <c r="C120" s="17">
        <f t="shared" si="14"/>
        <v>2</v>
      </c>
      <c r="D120" s="17">
        <f t="shared" si="19"/>
        <v>83</v>
      </c>
      <c r="E120" s="17">
        <f t="shared" si="20"/>
        <v>0</v>
      </c>
      <c r="F120" s="18">
        <f t="shared" si="15"/>
        <v>83</v>
      </c>
      <c r="G120" s="19" t="s">
        <v>224</v>
      </c>
      <c r="H120" s="22" t="s">
        <v>142</v>
      </c>
      <c r="I120" s="45"/>
      <c r="J120" s="22"/>
      <c r="L120" s="16"/>
      <c r="M120" s="24">
        <v>40</v>
      </c>
      <c r="Q120" s="16"/>
      <c r="W120" s="16"/>
      <c r="Z120" s="16"/>
      <c r="AT120" s="16">
        <v>43</v>
      </c>
    </row>
    <row r="121" spans="1:41" ht="15">
      <c r="A121" s="55">
        <v>111</v>
      </c>
      <c r="B121" s="2">
        <f t="shared" si="13"/>
        <v>72</v>
      </c>
      <c r="C121" s="17">
        <f t="shared" si="14"/>
        <v>2</v>
      </c>
      <c r="D121" s="17">
        <f>IF(COUNT(K121:AW121)&gt;0,LARGE(K121:AW121,1),0)+IF(COUNT(K121:AW121)&gt;1,LARGE(K121:AW121,2),0)+IF(COUNT(K121:AW121)&gt;2,LARGE(K121:AW121,3),0)+IF(COUNT(K121:AW121)&gt;3,LARGE(K121:AW121,4),0)+IF(COUNT(K121:AW121)&gt;4,LARGE(K121:AW121,5),0)+IF(COUNT(K121:AW121)&gt;5,LARGE(K121:AW121,6),0)+IF(COUNT(K121:AW121)&gt;6,LARGE(K121:AW121,7),0)+IF(COUNT(K121:AW121)&gt;7,LARGE(K121:AW121,8),0)+IF(COUNT(K121:AW121)&gt;8,LARGE(K121:AW121,9),0)+IF(COUNT(K121:AW121)&gt;9,LARGE(K121:AW121,10),0)+IF(COUNT(K121:AW121)&gt;10,LARGE(K121:AW121,11),0)+IF(COUNT(K121:AW121)&gt;11,LARGE(K121:AW121,12),0)+IF(COUNT(K121:AW121)&gt;12,LARGE(K121:AW121,13),0)+IF(COUNT(K121:AW121)&gt;13,LARGE(K121:AW121,14),0)+IF(COUNT(K121:AW121)&gt;14,LARGE(K121:AW121,15),0)</f>
        <v>72</v>
      </c>
      <c r="E121" s="17">
        <f t="shared" si="20"/>
        <v>0</v>
      </c>
      <c r="F121" s="18">
        <f t="shared" si="15"/>
        <v>72</v>
      </c>
      <c r="G121" s="22" t="s">
        <v>718</v>
      </c>
      <c r="H121" s="19" t="s">
        <v>241</v>
      </c>
      <c r="I121" s="45"/>
      <c r="J121" s="22"/>
      <c r="K121" s="56"/>
      <c r="AK121" s="3">
        <v>30</v>
      </c>
      <c r="AO121" s="16">
        <v>42</v>
      </c>
    </row>
    <row r="122" spans="1:39" ht="12.75">
      <c r="A122" s="55">
        <v>94</v>
      </c>
      <c r="B122" s="2">
        <f t="shared" si="13"/>
        <v>84</v>
      </c>
      <c r="C122" s="17">
        <f t="shared" si="14"/>
        <v>2</v>
      </c>
      <c r="D122" s="17">
        <f>IF(COUNT(K122:AW122)&gt;0,LARGE(K122:AW122,1),0)+IF(COUNT(K122:AW122)&gt;1,LARGE(K122:AW122,2),0)+IF(COUNT(K122:AW122)&gt;2,LARGE(K122:AW122,3),0)+IF(COUNT(K122:AW122)&gt;3,LARGE(K122:AW122,4),0)+IF(COUNT(K122:AW122)&gt;4,LARGE(K122:AW122,5),0)+IF(COUNT(K122:AW122)&gt;5,LARGE(K122:AW122,6),0)+IF(COUNT(K122:AW122)&gt;6,LARGE(K122:AW122,7),0)+IF(COUNT(K122:AW122)&gt;7,LARGE(K122:AW122,8),0)+IF(COUNT(K122:AW122)&gt;8,LARGE(K122:AW122,9),0)+IF(COUNT(K122:AW122)&gt;9,LARGE(K122:AW122,10),0)+IF(COUNT(K122:AW122)&gt;10,LARGE(K122:AW122,11),0)+IF(COUNT(K122:AW122)&gt;11,LARGE(K122:AW122,12),0)+IF(COUNT(K122:AW122)&gt;12,LARGE(K122:AW122,13),0)+IF(COUNT(K122:AW122)&gt;13,LARGE(K122:AW122,14),0)</f>
        <v>84</v>
      </c>
      <c r="E122" s="17">
        <f t="shared" si="20"/>
        <v>0</v>
      </c>
      <c r="F122" s="18">
        <f t="shared" si="15"/>
        <v>84</v>
      </c>
      <c r="G122" s="22" t="s">
        <v>468</v>
      </c>
      <c r="H122" s="22" t="s">
        <v>251</v>
      </c>
      <c r="I122" s="22"/>
      <c r="J122" s="22"/>
      <c r="R122" s="3">
        <v>41</v>
      </c>
      <c r="AJ122" s="16"/>
      <c r="AM122" s="3">
        <v>43</v>
      </c>
    </row>
    <row r="123" spans="1:37" ht="12.75">
      <c r="A123" s="55">
        <v>121</v>
      </c>
      <c r="B123" s="2">
        <f t="shared" si="13"/>
        <v>50</v>
      </c>
      <c r="C123" s="17">
        <f t="shared" si="14"/>
        <v>2</v>
      </c>
      <c r="D123" s="17">
        <f>IF(COUNT(K123:AW123)&gt;0,LARGE(K123:AW123,1),0)+IF(COUNT(K123:AW123)&gt;1,LARGE(K123:AW123,2),0)+IF(COUNT(K123:AW123)&gt;2,LARGE(K123:AW123,3),0)+IF(COUNT(K123:AW123)&gt;3,LARGE(K123:AW123,4),0)+IF(COUNT(K123:AW123)&gt;4,LARGE(K123:AW123,5),0)+IF(COUNT(K123:AW123)&gt;5,LARGE(K123:AW123,6),0)+IF(COUNT(K123:AW123)&gt;6,LARGE(K123:AW123,7),0)+IF(COUNT(K123:AW123)&gt;7,LARGE(K123:AW123,8),0)+IF(COUNT(K123:AW123)&gt;8,LARGE(K123:AW123,9),0)+IF(COUNT(K123:AW123)&gt;9,LARGE(K123:AW123,10),0)+IF(COUNT(K123:AW123)&gt;10,LARGE(K123:AW123,11),0)+IF(COUNT(K123:AW123)&gt;11,LARGE(K123:AW123,12),0)+IF(COUNT(K123:AW123)&gt;12,LARGE(K123:AW123,13),0)+IF(COUNT(K123:AW123)&gt;13,LARGE(K123:AW123,14),0)</f>
        <v>50</v>
      </c>
      <c r="E123" s="17">
        <f t="shared" si="20"/>
        <v>0</v>
      </c>
      <c r="F123" s="18">
        <f t="shared" si="15"/>
        <v>50</v>
      </c>
      <c r="G123" s="22" t="s">
        <v>389</v>
      </c>
      <c r="H123" s="22" t="s">
        <v>318</v>
      </c>
      <c r="I123" s="22"/>
      <c r="J123" s="22"/>
      <c r="Q123" s="16">
        <v>19</v>
      </c>
      <c r="Z123" s="16"/>
      <c r="AH123" s="16"/>
      <c r="AK123" s="3">
        <v>31</v>
      </c>
    </row>
    <row r="124" spans="1:25" ht="12.75">
      <c r="A124" s="55">
        <v>165</v>
      </c>
      <c r="B124" s="2">
        <f t="shared" si="13"/>
        <v>46</v>
      </c>
      <c r="C124" s="17">
        <f t="shared" si="14"/>
        <v>2</v>
      </c>
      <c r="D124" s="17">
        <f>IF(COUNT(K124:AW124)&gt;0,LARGE(K124:AW124,1),0)+IF(COUNT(K124:AW124)&gt;1,LARGE(K124:AW124,2),0)+IF(COUNT(K124:AW124)&gt;2,LARGE(K124:AW124,3),0)+IF(COUNT(K124:AW124)&gt;3,LARGE(K124:AW124,4),0)+IF(COUNT(K124:AW124)&gt;4,LARGE(K124:AW124,5),0)+IF(COUNT(K124:AW124)&gt;5,LARGE(K124:AW124,6),0)+IF(COUNT(K124:AW124)&gt;6,LARGE(K124:AW124,7),0)+IF(COUNT(K124:AW124)&gt;7,LARGE(K124:AW124,8),0)+IF(COUNT(K124:AW124)&gt;8,LARGE(K124:AW124,9),0)+IF(COUNT(K124:AW124)&gt;9,LARGE(K124:AW124,10),0)+IF(COUNT(K124:AW124)&gt;10,LARGE(K124:AW124,11),0)+IF(COUNT(K124:AW124)&gt;11,LARGE(K124:AW124,12),0)+IF(COUNT(K124:AW124)&gt;12,LARGE(K124:AW124,13),0)+IF(COUNT(K124:AW124)&gt;13,LARGE(K124:AW124,14),0)</f>
        <v>46</v>
      </c>
      <c r="E124" s="17">
        <f t="shared" si="20"/>
        <v>0</v>
      </c>
      <c r="F124" s="18">
        <f t="shared" si="15"/>
        <v>46</v>
      </c>
      <c r="G124" s="22" t="s">
        <v>390</v>
      </c>
      <c r="H124" s="22" t="s">
        <v>391</v>
      </c>
      <c r="I124" s="22"/>
      <c r="J124" s="22"/>
      <c r="Q124" s="16">
        <v>18</v>
      </c>
      <c r="S124" s="16">
        <v>28</v>
      </c>
      <c r="Y124" s="16"/>
    </row>
    <row r="125" spans="1:28" ht="12.75">
      <c r="A125" s="55">
        <v>90</v>
      </c>
      <c r="B125" s="2">
        <f t="shared" si="13"/>
        <v>88</v>
      </c>
      <c r="C125" s="17">
        <f t="shared" si="14"/>
        <v>2</v>
      </c>
      <c r="D125" s="17">
        <f>IF(COUNT(K125:AW125)&gt;0,LARGE(K125:AW125,1),0)+IF(COUNT(K125:AW125)&gt;1,LARGE(K125:AW125,2),0)+IF(COUNT(K125:AW125)&gt;2,LARGE(K125:AW125,3),0)+IF(COUNT(K125:AW125)&gt;3,LARGE(K125:AW125,4),0)+IF(COUNT(K125:AW125)&gt;4,LARGE(K125:AW125,5),0)+IF(COUNT(K125:AW125)&gt;5,LARGE(K125:AW125,6),0)+IF(COUNT(K125:AW125)&gt;6,LARGE(K125:AW125,7),0)+IF(COUNT(K125:AW125)&gt;7,LARGE(K125:AW125,8),0)+IF(COUNT(K125:AW125)&gt;8,LARGE(K125:AW125,9),0)+IF(COUNT(K125:AW125)&gt;9,LARGE(K125:AW125,10),0)+IF(COUNT(K125:AW125)&gt;10,LARGE(K125:AW125,11),0)+IF(COUNT(K125:AW125)&gt;11,LARGE(K125:AW125,12),0)+IF(COUNT(K125:AW125)&gt;12,LARGE(K125:AW125,13),0)+IF(COUNT(K125:AW125)&gt;13,LARGE(K125:AW125,14),0)</f>
        <v>88</v>
      </c>
      <c r="E125" s="17">
        <f t="shared" si="20"/>
        <v>0</v>
      </c>
      <c r="F125" s="18">
        <f t="shared" si="15"/>
        <v>88</v>
      </c>
      <c r="G125" s="19" t="s">
        <v>217</v>
      </c>
      <c r="H125" s="22" t="s">
        <v>218</v>
      </c>
      <c r="I125" s="45"/>
      <c r="J125" s="22"/>
      <c r="M125" s="24">
        <v>45</v>
      </c>
      <c r="W125" s="16">
        <v>43</v>
      </c>
      <c r="AB125" s="16"/>
    </row>
    <row r="126" spans="1:47" ht="12.75">
      <c r="A126" s="55">
        <v>295</v>
      </c>
      <c r="B126" s="2">
        <f t="shared" si="13"/>
        <v>76</v>
      </c>
      <c r="C126" s="17">
        <f t="shared" si="14"/>
        <v>2</v>
      </c>
      <c r="D126" s="17">
        <f>IF(COUNT(K126:AW126)&gt;0,LARGE(K126:AW126,1),0)+IF(COUNT(K126:AW126)&gt;1,LARGE(K126:AW126,2),0)+IF(COUNT(K126:AW126)&gt;2,LARGE(K126:AW126,3),0)+IF(COUNT(K126:AW126)&gt;3,LARGE(K126:AW126,4),0)+IF(COUNT(K126:AW126)&gt;4,LARGE(K126:AW126,5),0)+IF(COUNT(K126:AW126)&gt;5,LARGE(K126:AW126,6),0)+IF(COUNT(K126:AW126)&gt;6,LARGE(K126:AW126,7),0)+IF(COUNT(K126:AW126)&gt;7,LARGE(K126:AW126,8),0)+IF(COUNT(K126:AW126)&gt;8,LARGE(K126:AW126,9),0)+IF(COUNT(K126:AW126)&gt;9,LARGE(K126:AW126,10),0)+IF(COUNT(K126:AW126)&gt;10,LARGE(K126:AW126,11),0)+IF(COUNT(K126:AW126)&gt;11,LARGE(K126:AW126,12),0)+IF(COUNT(K126:AW126)&gt;12,LARGE(K126:AW126,13),0)+IF(COUNT(K126:AW126)&gt;13,LARGE(K126:AW126,14),0)+IF(COUNT(K126:AW126)&gt;14,LARGE(K126:AW126,15),0)</f>
        <v>76</v>
      </c>
      <c r="E126" s="17">
        <f>IF(COUNT(K126:AW126)&lt;22,IF(COUNT(K126:AW126)&gt;14,(COUNT(K126:AW126)-15),0)*20,120)</f>
        <v>0</v>
      </c>
      <c r="F126" s="18">
        <f t="shared" si="15"/>
        <v>76</v>
      </c>
      <c r="G126" s="19" t="s">
        <v>770</v>
      </c>
      <c r="H126" s="19" t="s">
        <v>771</v>
      </c>
      <c r="I126" s="57"/>
      <c r="J126" s="19"/>
      <c r="P126" s="16"/>
      <c r="AM126" s="24">
        <v>40</v>
      </c>
      <c r="AT126" s="16">
        <v>36</v>
      </c>
      <c r="AU126" s="5"/>
    </row>
    <row r="127" spans="1:20" ht="12.75">
      <c r="A127" s="55">
        <v>88</v>
      </c>
      <c r="B127" s="2">
        <f t="shared" si="13"/>
        <v>89</v>
      </c>
      <c r="C127" s="17">
        <f t="shared" si="14"/>
        <v>2</v>
      </c>
      <c r="D127" s="17">
        <f>IF(COUNT(K127:AW127)&gt;0,LARGE(K127:AW127,1),0)+IF(COUNT(K127:AW127)&gt;1,LARGE(K127:AW127,2),0)+IF(COUNT(K127:AW127)&gt;2,LARGE(K127:AW127,3),0)+IF(COUNT(K127:AW127)&gt;3,LARGE(K127:AW127,4),0)+IF(COUNT(K127:AW127)&gt;4,LARGE(K127:AW127,5),0)+IF(COUNT(K127:AW127)&gt;5,LARGE(K127:AW127,6),0)+IF(COUNT(K127:AW127)&gt;6,LARGE(K127:AW127,7),0)+IF(COUNT(K127:AW127)&gt;7,LARGE(K127:AW127,8),0)+IF(COUNT(K127:AW127)&gt;8,LARGE(K127:AW127,9),0)+IF(COUNT(K127:AW127)&gt;9,LARGE(K127:AW127,10),0)+IF(COUNT(K127:AW127)&gt;10,LARGE(K127:AW127,11),0)+IF(COUNT(K127:AW127)&gt;11,LARGE(K127:AW127,12),0)+IF(COUNT(K127:AW127)&gt;12,LARGE(K127:AW127,13),0)+IF(COUNT(K127:AW127)&gt;13,LARGE(K127:AW127,14),0)</f>
        <v>89</v>
      </c>
      <c r="E127" s="17">
        <f>IF(COUNT(K127:AW127)&lt;19,IF(COUNT(K127:AW127)&gt;13,(COUNT(K127:AW127)-14),0)*20,100)</f>
        <v>0</v>
      </c>
      <c r="F127" s="18">
        <f t="shared" si="15"/>
        <v>89</v>
      </c>
      <c r="G127" s="46" t="s">
        <v>252</v>
      </c>
      <c r="H127" s="46" t="s">
        <v>253</v>
      </c>
      <c r="I127" s="47"/>
      <c r="J127" s="46"/>
      <c r="M127" s="16"/>
      <c r="N127" s="16">
        <v>42</v>
      </c>
      <c r="P127" s="16"/>
      <c r="T127" s="16">
        <v>47</v>
      </c>
    </row>
    <row r="128" spans="1:34" ht="12.75">
      <c r="A128" s="55">
        <v>74</v>
      </c>
      <c r="B128" s="2">
        <f t="shared" si="13"/>
        <v>95</v>
      </c>
      <c r="C128" s="17">
        <f t="shared" si="14"/>
        <v>2</v>
      </c>
      <c r="D128" s="17">
        <f>IF(COUNT(K128:AW128)&gt;0,LARGE(K128:AW128,1),0)+IF(COUNT(K128:AW128)&gt;1,LARGE(K128:AW128,2),0)+IF(COUNT(K128:AW128)&gt;2,LARGE(K128:AW128,3),0)+IF(COUNT(K128:AW128)&gt;3,LARGE(K128:AW128,4),0)+IF(COUNT(K128:AW128)&gt;4,LARGE(K128:AW128,5),0)+IF(COUNT(K128:AW128)&gt;5,LARGE(K128:AW128,6),0)+IF(COUNT(K128:AW128)&gt;6,LARGE(K128:AW128,7),0)+IF(COUNT(K128:AW128)&gt;7,LARGE(K128:AW128,8),0)+IF(COUNT(K128:AW128)&gt;8,LARGE(K128:AW128,9),0)+IF(COUNT(K128:AW128)&gt;9,LARGE(K128:AW128,10),0)+IF(COUNT(K128:AW128)&gt;10,LARGE(K128:AW128,11),0)+IF(COUNT(K128:AW128)&gt;11,LARGE(K128:AW128,12),0)+IF(COUNT(K128:AW128)&gt;12,LARGE(K128:AW128,13),0)+IF(COUNT(K128:AW128)&gt;13,LARGE(K128:AW128,14),0)</f>
        <v>95</v>
      </c>
      <c r="E128" s="17">
        <f>IF(COUNT(K128:AW128)&lt;19,IF(COUNT(K128:AW128)&gt;13,(COUNT(K128:AW128)-14),0)*20,100)</f>
        <v>0</v>
      </c>
      <c r="F128" s="18">
        <f t="shared" si="15"/>
        <v>95</v>
      </c>
      <c r="G128" s="22" t="s">
        <v>664</v>
      </c>
      <c r="H128" s="22" t="s">
        <v>53</v>
      </c>
      <c r="I128" s="22"/>
      <c r="J128" s="22"/>
      <c r="AA128" s="16"/>
      <c r="AB128" s="16"/>
      <c r="AC128" s="16"/>
      <c r="AE128" s="24"/>
      <c r="AF128" s="24">
        <v>47</v>
      </c>
      <c r="AH128" s="16">
        <v>48</v>
      </c>
    </row>
    <row r="129" spans="1:23" ht="15.75">
      <c r="A129" s="55">
        <v>117</v>
      </c>
      <c r="B129" s="2">
        <f t="shared" si="13"/>
        <v>57</v>
      </c>
      <c r="C129" s="17">
        <f t="shared" si="14"/>
        <v>2</v>
      </c>
      <c r="D129" s="17">
        <f>IF(COUNT(K129:AW129)&gt;0,LARGE(K129:AW129,1),0)+IF(COUNT(K129:AW129)&gt;1,LARGE(K129:AW129,2),0)+IF(COUNT(K129:AW129)&gt;2,LARGE(K129:AW129,3),0)+IF(COUNT(K129:AW129)&gt;3,LARGE(K129:AW129,4),0)+IF(COUNT(K129:AW129)&gt;4,LARGE(K129:AW129,5),0)+IF(COUNT(K129:AW129)&gt;5,LARGE(K129:AW129,6),0)+IF(COUNT(K129:AW129)&gt;6,LARGE(K129:AW129,7),0)+IF(COUNT(K129:AW129)&gt;7,LARGE(K129:AW129,8),0)+IF(COUNT(K129:AW129)&gt;8,LARGE(K129:AW129,9),0)+IF(COUNT(K129:AW129)&gt;9,LARGE(K129:AW129,10),0)+IF(COUNT(K129:AW129)&gt;10,LARGE(K129:AW129,11),0)+IF(COUNT(K129:AW129)&gt;11,LARGE(K129:AW129,12),0)+IF(COUNT(K129:AW129)&gt;12,LARGE(K129:AW129,13),0)+IF(COUNT(K129:AW129)&gt;13,LARGE(K129:AW129,14),0)</f>
        <v>57</v>
      </c>
      <c r="E129" s="17">
        <f>IF(COUNT(K129:AW129)&lt;19,IF(COUNT(K129:AW129)&gt;13,(COUNT(K129:AW129)-14),0)*20,100)</f>
        <v>0</v>
      </c>
      <c r="F129" s="18">
        <f t="shared" si="15"/>
        <v>57</v>
      </c>
      <c r="G129" s="19" t="s">
        <v>345</v>
      </c>
      <c r="H129" s="48" t="s">
        <v>346</v>
      </c>
      <c r="I129" s="48"/>
      <c r="J129" s="48"/>
      <c r="P129" s="3">
        <v>18</v>
      </c>
      <c r="R129" s="16"/>
      <c r="W129" s="16">
        <v>39</v>
      </c>
    </row>
    <row r="130" spans="1:28" ht="12.75">
      <c r="A130" s="55">
        <v>114</v>
      </c>
      <c r="B130" s="2">
        <f t="shared" si="13"/>
        <v>63</v>
      </c>
      <c r="C130" s="17">
        <f t="shared" si="14"/>
        <v>2</v>
      </c>
      <c r="D130" s="17">
        <f>IF(COUNT(K130:AW130)&gt;0,LARGE(K130:AW130,1),0)+IF(COUNT(K130:AW130)&gt;1,LARGE(K130:AW130,2),0)+IF(COUNT(K130:AW130)&gt;2,LARGE(K130:AW130,3),0)+IF(COUNT(K130:AW130)&gt;3,LARGE(K130:AW130,4),0)+IF(COUNT(K130:AW130)&gt;4,LARGE(K130:AW130,5),0)+IF(COUNT(K130:AW130)&gt;5,LARGE(K130:AW130,6),0)+IF(COUNT(K130:AW130)&gt;6,LARGE(K130:AW130,7),0)+IF(COUNT(K130:AW130)&gt;7,LARGE(K130:AW130,8),0)+IF(COUNT(K130:AW130)&gt;8,LARGE(K130:AW130,9),0)+IF(COUNT(K130:AW130)&gt;9,LARGE(K130:AW130,10),0)+IF(COUNT(K130:AW130)&gt;10,LARGE(K130:AW130,11),0)+IF(COUNT(K130:AW130)&gt;11,LARGE(K130:AW130,12),0)+IF(COUNT(K130:AW130)&gt;12,LARGE(K130:AW130,13),0)+IF(COUNT(K130:AW130)&gt;13,LARGE(K130:AW130,14),0)</f>
        <v>63</v>
      </c>
      <c r="E130" s="17">
        <f>IF(COUNT(K130:AW130)&lt;19,IF(COUNT(K130:AW130)&gt;13,(COUNT(K130:AW130)-14),0)*20,100)</f>
        <v>0</v>
      </c>
      <c r="F130" s="18">
        <f t="shared" si="15"/>
        <v>63</v>
      </c>
      <c r="G130" s="19" t="s">
        <v>97</v>
      </c>
      <c r="H130" s="22" t="s">
        <v>98</v>
      </c>
      <c r="I130" s="45"/>
      <c r="J130" s="22"/>
      <c r="L130" s="3">
        <v>46</v>
      </c>
      <c r="M130" s="16">
        <v>17</v>
      </c>
      <c r="V130" s="16"/>
      <c r="W130" s="13"/>
      <c r="Y130" s="16"/>
      <c r="AB130" s="16"/>
    </row>
    <row r="131" spans="1:34" ht="12.75">
      <c r="A131" s="55">
        <v>95</v>
      </c>
      <c r="B131" s="2">
        <f t="shared" si="13"/>
        <v>84</v>
      </c>
      <c r="C131" s="17">
        <f t="shared" si="14"/>
        <v>2</v>
      </c>
      <c r="D131" s="17">
        <f>IF(COUNT(K131:AW131)&gt;0,LARGE(K131:AW131,1),0)+IF(COUNT(K131:AW131)&gt;1,LARGE(K131:AW131,2),0)+IF(COUNT(K131:AW131)&gt;2,LARGE(K131:AW131,3),0)+IF(COUNT(K131:AW131)&gt;3,LARGE(K131:AW131,4),0)+IF(COUNT(K131:AW131)&gt;4,LARGE(K131:AW131,5),0)+IF(COUNT(K131:AW131)&gt;5,LARGE(K131:AW131,6),0)+IF(COUNT(K131:AW131)&gt;6,LARGE(K131:AW131,7),0)+IF(COUNT(K131:AW131)&gt;7,LARGE(K131:AW131,8),0)+IF(COUNT(K131:AW131)&gt;8,LARGE(K131:AW131,9),0)+IF(COUNT(K131:AW131)&gt;9,LARGE(K131:AW131,10),0)+IF(COUNT(K131:AW131)&gt;10,LARGE(K131:AW131,11),0)+IF(COUNT(K131:AW131)&gt;11,LARGE(K131:AW131,12),0)+IF(COUNT(K131:AW131)&gt;12,LARGE(K131:AW131,13),0)+IF(COUNT(K131:AW131)&gt;13,LARGE(K131:AW131,14),0)</f>
        <v>84</v>
      </c>
      <c r="E131" s="17">
        <f>IF(COUNT(K131:AW131)&lt;19,IF(COUNT(K131:AW131)&gt;13,(COUNT(K131:AW131)-14),0)*20,100)</f>
        <v>0</v>
      </c>
      <c r="F131" s="18">
        <f t="shared" si="15"/>
        <v>84</v>
      </c>
      <c r="G131" s="27" t="s">
        <v>475</v>
      </c>
      <c r="H131" s="32" t="s">
        <v>476</v>
      </c>
      <c r="I131" s="50"/>
      <c r="J131" s="27"/>
      <c r="S131" s="3">
        <v>48</v>
      </c>
      <c r="AF131" s="13"/>
      <c r="AH131" s="16">
        <v>36</v>
      </c>
    </row>
    <row r="132" spans="1:42" ht="12.75">
      <c r="A132" s="55">
        <v>105</v>
      </c>
      <c r="B132" s="2">
        <f t="shared" si="13"/>
        <v>75</v>
      </c>
      <c r="C132" s="17">
        <f t="shared" si="14"/>
        <v>2</v>
      </c>
      <c r="D132" s="17">
        <f>IF(COUNT(K132:AW132)&gt;0,LARGE(K132:AW132,1),0)+IF(COUNT(K132:AW132)&gt;1,LARGE(K132:AW132,2),0)+IF(COUNT(K132:AW132)&gt;2,LARGE(K132:AW132,3),0)+IF(COUNT(K132:AW132)&gt;3,LARGE(K132:AW132,4),0)+IF(COUNT(K132:AW132)&gt;4,LARGE(K132:AW132,5),0)+IF(COUNT(K132:AW132)&gt;5,LARGE(K132:AW132,6),0)+IF(COUNT(K132:AW132)&gt;6,LARGE(K132:AW132,7),0)+IF(COUNT(K132:AW132)&gt;7,LARGE(K132:AW132,8),0)+IF(COUNT(K132:AW132)&gt;8,LARGE(K132:AW132,9),0)+IF(COUNT(K132:AW132)&gt;9,LARGE(K132:AW132,10),0)+IF(COUNT(K132:AW132)&gt;10,LARGE(K132:AW132,11),0)+IF(COUNT(K132:AW132)&gt;11,LARGE(K132:AW132,12),0)+IF(COUNT(K132:AW132)&gt;12,LARGE(K132:AW132,13),0)+IF(COUNT(K132:AW132)&gt;13,LARGE(K132:AW132,14),0)+IF(COUNT(K132:AW132)&gt;14,LARGE(K132:AW132,15),0)</f>
        <v>75</v>
      </c>
      <c r="E132" s="17">
        <f>IF(COUNT(K132:AW132)&lt;22,IF(COUNT(K132:AW132)&gt;14,(COUNT(K132:AW132)-15),0)*20,120)</f>
        <v>0</v>
      </c>
      <c r="F132" s="18">
        <f t="shared" si="15"/>
        <v>75</v>
      </c>
      <c r="G132" s="19" t="s">
        <v>328</v>
      </c>
      <c r="H132" s="19" t="s">
        <v>329</v>
      </c>
      <c r="I132" s="19"/>
      <c r="J132" s="19"/>
      <c r="P132" s="3">
        <v>27</v>
      </c>
      <c r="AM132" s="13"/>
      <c r="AN132" s="16"/>
      <c r="AO132" s="16"/>
      <c r="AP132" s="16">
        <v>48</v>
      </c>
    </row>
    <row r="133" spans="1:19" ht="12.75">
      <c r="A133" s="55">
        <v>247</v>
      </c>
      <c r="B133" s="2">
        <f t="shared" si="13"/>
        <v>42</v>
      </c>
      <c r="C133" s="17">
        <f t="shared" si="14"/>
        <v>2</v>
      </c>
      <c r="D133" s="17">
        <f>IF(COUNT(K133:AW133)&gt;0,LARGE(K133:AW133,1),0)+IF(COUNT(K133:AW133)&gt;1,LARGE(K133:AW133,2),0)+IF(COUNT(K133:AW133)&gt;2,LARGE(K133:AW133,3),0)+IF(COUNT(K133:AW133)&gt;3,LARGE(K133:AW133,4),0)+IF(COUNT(K133:AW133)&gt;4,LARGE(K133:AW133,5),0)+IF(COUNT(K133:AW133)&gt;5,LARGE(K133:AW133,6),0)+IF(COUNT(K133:AW133)&gt;6,LARGE(K133:AW133,7),0)+IF(COUNT(K133:AW133)&gt;7,LARGE(K133:AW133,8),0)+IF(COUNT(K133:AW133)&gt;8,LARGE(K133:AW133,9),0)+IF(COUNT(K133:AW133)&gt;9,LARGE(K133:AW133,10),0)+IF(COUNT(K133:AW133)&gt;10,LARGE(K133:AW133,11),0)+IF(COUNT(K133:AW133)&gt;11,LARGE(K133:AW133,12),0)+IF(COUNT(K133:AW133)&gt;12,LARGE(K133:AW133,13),0)+IF(COUNT(K133:AW133)&gt;13,LARGE(K133:AW133,14),0)</f>
        <v>42</v>
      </c>
      <c r="E133" s="17">
        <f>IF(COUNT(K133:AW133)&lt;19,IF(COUNT(K133:AW133)&gt;13,(COUNT(K133:AW133)-14),0)*20,100)</f>
        <v>0</v>
      </c>
      <c r="F133" s="18">
        <f t="shared" si="15"/>
        <v>42</v>
      </c>
      <c r="G133" s="22" t="s">
        <v>392</v>
      </c>
      <c r="H133" s="22" t="s">
        <v>127</v>
      </c>
      <c r="I133" s="22"/>
      <c r="J133" s="22"/>
      <c r="Q133" s="16">
        <v>17</v>
      </c>
      <c r="S133" s="16">
        <v>25</v>
      </c>
    </row>
    <row r="134" spans="1:45" ht="12.75">
      <c r="A134" s="55">
        <v>107</v>
      </c>
      <c r="B134" s="2">
        <f t="shared" si="13"/>
        <v>74</v>
      </c>
      <c r="C134" s="17">
        <f t="shared" si="14"/>
        <v>2</v>
      </c>
      <c r="D134" s="17">
        <f>IF(COUNT(K134:AW134)&gt;0,LARGE(K134:AW134,1),0)+IF(COUNT(K134:AW134)&gt;1,LARGE(K134:AW134,2),0)+IF(COUNT(K134:AW134)&gt;2,LARGE(K134:AW134,3),0)+IF(COUNT(K134:AW134)&gt;3,LARGE(K134:AW134,4),0)+IF(COUNT(K134:AW134)&gt;4,LARGE(K134:AW134,5),0)+IF(COUNT(K134:AW134)&gt;5,LARGE(K134:AW134,6),0)+IF(COUNT(K134:AW134)&gt;6,LARGE(K134:AW134,7),0)+IF(COUNT(K134:AW134)&gt;7,LARGE(K134:AW134,8),0)+IF(COUNT(K134:AW134)&gt;8,LARGE(K134:AW134,9),0)+IF(COUNT(K134:AW134)&gt;9,LARGE(K134:AW134,10),0)+IF(COUNT(K134:AW134)&gt;10,LARGE(K134:AW134,11),0)+IF(COUNT(K134:AW134)&gt;11,LARGE(K134:AW134,12),0)+IF(COUNT(K134:AW134)&gt;12,LARGE(K134:AW134,13),0)+IF(COUNT(K134:AW134)&gt;13,LARGE(K134:AW134,14),0)</f>
        <v>74</v>
      </c>
      <c r="E134" s="17">
        <f>IF(COUNT(K134:AW134)&lt;19,IF(COUNT(K134:AW134)&gt;13,(COUNT(K134:AW134)-14),0)*20,100)</f>
        <v>0</v>
      </c>
      <c r="F134" s="18">
        <f t="shared" si="15"/>
        <v>74</v>
      </c>
      <c r="G134" s="22" t="s">
        <v>281</v>
      </c>
      <c r="H134" s="22" t="s">
        <v>282</v>
      </c>
      <c r="I134" s="22"/>
      <c r="J134" s="22"/>
      <c r="O134" s="16">
        <v>33</v>
      </c>
      <c r="AH134" s="16"/>
      <c r="AS134" s="16">
        <v>41</v>
      </c>
    </row>
    <row r="135" spans="1:37" ht="12.75">
      <c r="A135" s="55">
        <v>152</v>
      </c>
      <c r="B135" s="2">
        <f t="shared" si="13"/>
        <v>47</v>
      </c>
      <c r="C135" s="17">
        <f t="shared" si="14"/>
        <v>2</v>
      </c>
      <c r="D135" s="17">
        <f>IF(COUNT(K135:AW135)&gt;0,LARGE(K135:AW135,1),0)+IF(COUNT(K135:AW135)&gt;1,LARGE(K135:AW135,2),0)+IF(COUNT(K135:AW135)&gt;2,LARGE(K135:AW135,3),0)+IF(COUNT(K135:AW135)&gt;3,LARGE(K135:AW135,4),0)+IF(COUNT(K135:AW135)&gt;4,LARGE(K135:AW135,5),0)+IF(COUNT(K135:AW135)&gt;5,LARGE(K135:AW135,6),0)+IF(COUNT(K135:AW135)&gt;6,LARGE(K135:AW135,7),0)+IF(COUNT(K135:AW135)&gt;7,LARGE(K135:AW135,8),0)+IF(COUNT(K135:AW135)&gt;8,LARGE(K135:AW135,9),0)+IF(COUNT(K135:AW135)&gt;9,LARGE(K135:AW135,10),0)+IF(COUNT(K135:AW135)&gt;10,LARGE(K135:AW135,11),0)+IF(COUNT(K135:AW135)&gt;11,LARGE(K135:AW135,12),0)+IF(COUNT(K135:AW135)&gt;12,LARGE(K135:AW135,13),0)+IF(COUNT(K135:AW135)&gt;13,LARGE(K135:AW135,14),0)</f>
        <v>47</v>
      </c>
      <c r="E135" s="17">
        <f>IF(COUNT(K135:AW135)&lt;19,IF(COUNT(K135:AW135)&gt;13,(COUNT(K135:AW135)-14),0)*20,100)</f>
        <v>0</v>
      </c>
      <c r="F135" s="18">
        <f t="shared" si="15"/>
        <v>47</v>
      </c>
      <c r="G135" s="22" t="s">
        <v>278</v>
      </c>
      <c r="H135" s="22" t="s">
        <v>275</v>
      </c>
      <c r="I135" s="22"/>
      <c r="J135" s="22"/>
      <c r="O135" s="16">
        <v>36</v>
      </c>
      <c r="AK135" s="3">
        <v>11</v>
      </c>
    </row>
    <row r="136" spans="1:47" ht="12.75">
      <c r="A136" s="55">
        <v>77</v>
      </c>
      <c r="B136" s="2">
        <f t="shared" si="13"/>
        <v>94</v>
      </c>
      <c r="C136" s="17">
        <f t="shared" si="14"/>
        <v>2</v>
      </c>
      <c r="D136" s="17">
        <f>IF(COUNT(K136:AW136)&gt;0,LARGE(K136:AW136,1),0)+IF(COUNT(K136:AW136)&gt;1,LARGE(K136:AW136,2),0)+IF(COUNT(K136:AW136)&gt;2,LARGE(K136:AW136,3),0)+IF(COUNT(K136:AW136)&gt;3,LARGE(K136:AW136,4),0)+IF(COUNT(K136:AW136)&gt;4,LARGE(K136:AW136,5),0)+IF(COUNT(K136:AW136)&gt;5,LARGE(K136:AW136,6),0)+IF(COUNT(K136:AW136)&gt;6,LARGE(K136:AW136,7),0)+IF(COUNT(K136:AW136)&gt;7,LARGE(K136:AW136,8),0)+IF(COUNT(K136:AW136)&gt;8,LARGE(K136:AW136,9),0)+IF(COUNT(K136:AW136)&gt;9,LARGE(K136:AW136,10),0)+IF(COUNT(K136:AW136)&gt;10,LARGE(K136:AW136,11),0)+IF(COUNT(K136:AW136)&gt;11,LARGE(K136:AW136,12),0)+IF(COUNT(K136:AW136)&gt;12,LARGE(K136:AW136,13),0)+IF(COUNT(K136:AW136)&gt;13,LARGE(K136:AW136,14),0)</f>
        <v>94</v>
      </c>
      <c r="E136" s="17">
        <f>IF(COUNT(K136:AW136)&lt;19,IF(COUNT(K136:AW136)&gt;13,(COUNT(K136:AW136)-14),0)*20,100)</f>
        <v>0</v>
      </c>
      <c r="F136" s="18">
        <f t="shared" si="15"/>
        <v>94</v>
      </c>
      <c r="G136" s="36" t="s">
        <v>110</v>
      </c>
      <c r="H136" s="40" t="s">
        <v>66</v>
      </c>
      <c r="I136" s="41"/>
      <c r="J136" s="40"/>
      <c r="K136" s="5"/>
      <c r="L136" s="16">
        <v>48</v>
      </c>
      <c r="P136" s="3">
        <v>46</v>
      </c>
      <c r="V136" s="16"/>
      <c r="W136" s="16"/>
      <c r="Y136" s="16"/>
      <c r="AM136" s="16"/>
      <c r="AU136" s="5"/>
    </row>
    <row r="137" spans="1:29" ht="12.75">
      <c r="A137" s="55">
        <v>75</v>
      </c>
      <c r="B137" s="2">
        <f t="shared" si="13"/>
        <v>95</v>
      </c>
      <c r="C137" s="17">
        <f t="shared" si="14"/>
        <v>2</v>
      </c>
      <c r="D137" s="17">
        <f>IF(COUNT(K137:AW137)&gt;0,LARGE(K137:AW137,1),0)+IF(COUNT(K137:AW137)&gt;1,LARGE(K137:AW137,2),0)+IF(COUNT(K137:AW137)&gt;2,LARGE(K137:AW137,3),0)+IF(COUNT(K137:AW137)&gt;3,LARGE(K137:AW137,4),0)+IF(COUNT(K137:AW137)&gt;4,LARGE(K137:AW137,5),0)+IF(COUNT(K137:AW137)&gt;5,LARGE(K137:AW137,6),0)+IF(COUNT(K137:AW137)&gt;6,LARGE(K137:AW137,7),0)+IF(COUNT(K137:AW137)&gt;7,LARGE(K137:AW137,8),0)+IF(COUNT(K137:AW137)&gt;8,LARGE(K137:AW137,9),0)+IF(COUNT(K137:AW137)&gt;9,LARGE(K137:AW137,10),0)+IF(COUNT(K137:AW137)&gt;10,LARGE(K137:AW137,11),0)+IF(COUNT(K137:AW137)&gt;11,LARGE(K137:AW137,12),0)+IF(COUNT(K137:AW137)&gt;12,LARGE(K137:AW137,13),0)+IF(COUNT(K137:AW137)&gt;13,LARGE(K137:AW137,14),0)</f>
        <v>95</v>
      </c>
      <c r="E137" s="17">
        <f>IF(COUNT(K137:AW137)&lt;19,IF(COUNT(K137:AW137)&gt;13,(COUNT(K137:AW137)-14),0)*20,100)</f>
        <v>0</v>
      </c>
      <c r="F137" s="18">
        <f t="shared" si="15"/>
        <v>95</v>
      </c>
      <c r="G137" s="22" t="s">
        <v>590</v>
      </c>
      <c r="H137" s="22" t="s">
        <v>591</v>
      </c>
      <c r="I137" s="22"/>
      <c r="J137" s="22"/>
      <c r="X137" s="16">
        <v>47</v>
      </c>
      <c r="Y137" s="16"/>
      <c r="Z137" s="16"/>
      <c r="AA137" s="16"/>
      <c r="AB137" s="16"/>
      <c r="AC137" s="16">
        <v>48</v>
      </c>
    </row>
    <row r="138" spans="1:41" ht="12.75">
      <c r="A138" s="55">
        <v>119</v>
      </c>
      <c r="B138" s="2">
        <f t="shared" si="13"/>
        <v>54</v>
      </c>
      <c r="C138" s="17">
        <f t="shared" si="14"/>
        <v>2</v>
      </c>
      <c r="D138" s="17">
        <f>IF(COUNT(K138:AW138)&gt;0,LARGE(K138:AW138,1),0)+IF(COUNT(K138:AW138)&gt;1,LARGE(K138:AW138,2),0)+IF(COUNT(K138:AW138)&gt;2,LARGE(K138:AW138,3),0)+IF(COUNT(K138:AW138)&gt;3,LARGE(K138:AW138,4),0)+IF(COUNT(K138:AW138)&gt;4,LARGE(K138:AW138,5),0)+IF(COUNT(K138:AW138)&gt;5,LARGE(K138:AW138,6),0)+IF(COUNT(K138:AW138)&gt;6,LARGE(K138:AW138,7),0)+IF(COUNT(K138:AW138)&gt;7,LARGE(K138:AW138,8),0)+IF(COUNT(K138:AW138)&gt;8,LARGE(K138:AW138,9),0)+IF(COUNT(K138:AW138)&gt;9,LARGE(K138:AW138,10),0)+IF(COUNT(K138:AW138)&gt;10,LARGE(K138:AW138,11),0)+IF(COUNT(K138:AW138)&gt;11,LARGE(K138:AW138,12),0)+IF(COUNT(K138:AW138)&gt;12,LARGE(K138:AW138,13),0)+IF(COUNT(K138:AW138)&gt;13,LARGE(K138:AW138,14),0)+IF(COUNT(K138:AW138)&gt;14,LARGE(K138:AW138,15),0)</f>
        <v>54</v>
      </c>
      <c r="E138" s="17">
        <f>IF(COUNT(K138:AW138)&lt;22,IF(COUNT(K138:AW138)&gt;14,(COUNT(K138:AW138)-15),0)*20,120)</f>
        <v>0</v>
      </c>
      <c r="F138" s="18">
        <f t="shared" si="15"/>
        <v>54</v>
      </c>
      <c r="G138" s="22" t="s">
        <v>610</v>
      </c>
      <c r="H138" s="22" t="s">
        <v>134</v>
      </c>
      <c r="I138" s="22"/>
      <c r="J138" s="22"/>
      <c r="X138" s="16">
        <v>20</v>
      </c>
      <c r="AI138" s="16"/>
      <c r="AL138" s="24"/>
      <c r="AO138" s="16">
        <v>34</v>
      </c>
    </row>
    <row r="139" spans="1:46" ht="25.5">
      <c r="A139" s="55">
        <v>108</v>
      </c>
      <c r="B139" s="2">
        <f t="shared" si="13"/>
        <v>74</v>
      </c>
      <c r="C139" s="17">
        <f t="shared" si="14"/>
        <v>2</v>
      </c>
      <c r="D139" s="17">
        <f>IF(COUNT(K139:AW139)&gt;0,LARGE(K139:AW139,1),0)+IF(COUNT(K139:AW139)&gt;1,LARGE(K139:AW139,2),0)+IF(COUNT(K139:AW139)&gt;2,LARGE(K139:AW139,3),0)+IF(COUNT(K139:AW139)&gt;3,LARGE(K139:AW139,4),0)+IF(COUNT(K139:AW139)&gt;4,LARGE(K139:AW139,5),0)+IF(COUNT(K139:AW139)&gt;5,LARGE(K139:AW139,6),0)+IF(COUNT(K139:AW139)&gt;6,LARGE(K139:AW139,7),0)+IF(COUNT(K139:AW139)&gt;7,LARGE(K139:AW139,8),0)+IF(COUNT(K139:AW139)&gt;8,LARGE(K139:AW139,9),0)+IF(COUNT(K139:AW139)&gt;9,LARGE(K139:AW139,10),0)+IF(COUNT(K139:AW139)&gt;10,LARGE(K139:AW139,11),0)+IF(COUNT(K139:AW139)&gt;11,LARGE(K139:AW139,12),0)+IF(COUNT(K139:AW139)&gt;12,LARGE(K139:AW139,13),0)+IF(COUNT(K139:AW139)&gt;13,LARGE(K139:AW139,14),0)+IF(COUNT(K139:AW139)&gt;14,LARGE(K139:AW139,15),0)</f>
        <v>74</v>
      </c>
      <c r="E139" s="17">
        <f aca="true" t="shared" si="21" ref="E139:E156">IF(COUNT(K139:AW139)&lt;19,IF(COUNT(K139:AW139)&gt;13,(COUNT(K139:AW139)-14),0)*20,100)</f>
        <v>0</v>
      </c>
      <c r="F139" s="18">
        <f t="shared" si="15"/>
        <v>74</v>
      </c>
      <c r="G139" s="23" t="s">
        <v>701</v>
      </c>
      <c r="H139" s="23" t="s">
        <v>702</v>
      </c>
      <c r="I139" s="45"/>
      <c r="J139" s="23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I139" s="16">
        <v>31</v>
      </c>
      <c r="AJ139" s="5"/>
      <c r="AK139" s="5"/>
      <c r="AL139" s="5"/>
      <c r="AM139" s="5"/>
      <c r="AN139" s="5"/>
      <c r="AO139" s="5"/>
      <c r="AP139" s="5"/>
      <c r="AQ139" s="5"/>
      <c r="AR139" s="5"/>
      <c r="AS139" s="26">
        <v>43</v>
      </c>
      <c r="AT139" s="5"/>
    </row>
    <row r="140" spans="1:37" ht="15">
      <c r="A140" s="55">
        <v>153</v>
      </c>
      <c r="B140" s="2">
        <f t="shared" si="13"/>
        <v>47</v>
      </c>
      <c r="C140" s="17">
        <f t="shared" si="14"/>
        <v>1</v>
      </c>
      <c r="D140" s="17">
        <f aca="true" t="shared" si="22" ref="D140:D156">IF(COUNT(K140:AW140)&gt;0,LARGE(K140:AW140,1),0)+IF(COUNT(K140:AW140)&gt;1,LARGE(K140:AW140,2),0)+IF(COUNT(K140:AW140)&gt;2,LARGE(K140:AW140,3),0)+IF(COUNT(K140:AW140)&gt;3,LARGE(K140:AW140,4),0)+IF(COUNT(K140:AW140)&gt;4,LARGE(K140:AW140,5),0)+IF(COUNT(K140:AW140)&gt;5,LARGE(K140:AW140,6),0)+IF(COUNT(K140:AW140)&gt;6,LARGE(K140:AW140,7),0)+IF(COUNT(K140:AW140)&gt;7,LARGE(K140:AW140,8),0)+IF(COUNT(K140:AW140)&gt;8,LARGE(K140:AW140,9),0)+IF(COUNT(K140:AW140)&gt;9,LARGE(K140:AW140,10),0)+IF(COUNT(K140:AW140)&gt;10,LARGE(K140:AW140,11),0)+IF(COUNT(K140:AW140)&gt;11,LARGE(K140:AW140,12),0)+IF(COUNT(K140:AW140)&gt;12,LARGE(K140:AW140,13),0)+IF(COUNT(K140:AW140)&gt;13,LARGE(K140:AW140,14),0)</f>
        <v>47</v>
      </c>
      <c r="E140" s="17">
        <f t="shared" si="21"/>
        <v>0</v>
      </c>
      <c r="F140" s="18">
        <f t="shared" si="15"/>
        <v>47</v>
      </c>
      <c r="G140" s="22" t="s">
        <v>711</v>
      </c>
      <c r="H140" s="19" t="s">
        <v>297</v>
      </c>
      <c r="I140" s="45"/>
      <c r="J140" s="22"/>
      <c r="K140" s="56"/>
      <c r="L140" s="16"/>
      <c r="AF140" s="16"/>
      <c r="AG140" s="16"/>
      <c r="AH140" s="16"/>
      <c r="AI140" s="16"/>
      <c r="AK140" s="3">
        <v>47</v>
      </c>
    </row>
    <row r="141" spans="1:25" ht="12.75">
      <c r="A141" s="55">
        <v>471</v>
      </c>
      <c r="B141" s="2">
        <f t="shared" si="13"/>
        <v>20</v>
      </c>
      <c r="C141" s="17">
        <f t="shared" si="14"/>
        <v>1</v>
      </c>
      <c r="D141" s="17">
        <f t="shared" si="22"/>
        <v>20</v>
      </c>
      <c r="E141" s="17">
        <f t="shared" si="21"/>
        <v>0</v>
      </c>
      <c r="F141" s="18">
        <f t="shared" si="15"/>
        <v>20</v>
      </c>
      <c r="G141" s="27" t="s">
        <v>527</v>
      </c>
      <c r="H141" s="32" t="s">
        <v>528</v>
      </c>
      <c r="I141" s="50"/>
      <c r="J141" s="27"/>
      <c r="P141" s="16"/>
      <c r="Q141" s="16"/>
      <c r="S141" s="16">
        <v>20</v>
      </c>
      <c r="T141" s="5"/>
      <c r="V141" s="16"/>
      <c r="Y141" s="16"/>
    </row>
    <row r="142" spans="1:24" ht="12.75">
      <c r="A142" s="55">
        <v>248</v>
      </c>
      <c r="B142" s="2">
        <f t="shared" si="13"/>
        <v>42</v>
      </c>
      <c r="C142" s="17">
        <f t="shared" si="14"/>
        <v>1</v>
      </c>
      <c r="D142" s="17">
        <f t="shared" si="22"/>
        <v>42</v>
      </c>
      <c r="E142" s="17">
        <f t="shared" si="21"/>
        <v>0</v>
      </c>
      <c r="F142" s="18">
        <f t="shared" si="15"/>
        <v>42</v>
      </c>
      <c r="G142" s="23" t="s">
        <v>578</v>
      </c>
      <c r="H142" s="23" t="s">
        <v>161</v>
      </c>
      <c r="I142" s="19"/>
      <c r="J142" s="23"/>
      <c r="L142" s="16"/>
      <c r="P142" s="16"/>
      <c r="X142" s="3">
        <v>42</v>
      </c>
    </row>
    <row r="143" spans="1:37" ht="12.75">
      <c r="A143" s="55">
        <v>407</v>
      </c>
      <c r="B143" s="2">
        <f t="shared" si="13"/>
        <v>30</v>
      </c>
      <c r="C143" s="17">
        <f t="shared" si="14"/>
        <v>1</v>
      </c>
      <c r="D143" s="17">
        <f t="shared" si="22"/>
        <v>30</v>
      </c>
      <c r="E143" s="17">
        <f t="shared" si="21"/>
        <v>0</v>
      </c>
      <c r="F143" s="18">
        <f t="shared" si="15"/>
        <v>30</v>
      </c>
      <c r="G143" s="19" t="s">
        <v>234</v>
      </c>
      <c r="H143" s="22" t="s">
        <v>235</v>
      </c>
      <c r="I143" s="45"/>
      <c r="J143" s="22"/>
      <c r="M143" s="24">
        <v>30</v>
      </c>
      <c r="AK143" s="24"/>
    </row>
    <row r="144" spans="1:17" ht="12.75">
      <c r="A144" s="55">
        <v>485</v>
      </c>
      <c r="B144" s="2">
        <f t="shared" si="13"/>
        <v>16</v>
      </c>
      <c r="C144" s="17">
        <f t="shared" si="14"/>
        <v>1</v>
      </c>
      <c r="D144" s="17">
        <f t="shared" si="22"/>
        <v>16</v>
      </c>
      <c r="E144" s="17">
        <f t="shared" si="21"/>
        <v>0</v>
      </c>
      <c r="F144" s="18">
        <f t="shared" si="15"/>
        <v>16</v>
      </c>
      <c r="G144" s="22" t="s">
        <v>393</v>
      </c>
      <c r="H144" s="22" t="s">
        <v>394</v>
      </c>
      <c r="I144" s="22"/>
      <c r="J144" s="22"/>
      <c r="Q144" s="16">
        <v>16</v>
      </c>
    </row>
    <row r="145" spans="1:17" ht="12.75">
      <c r="A145" s="55">
        <v>501</v>
      </c>
      <c r="B145" s="2">
        <f t="shared" si="13"/>
        <v>12</v>
      </c>
      <c r="C145" s="17">
        <f t="shared" si="14"/>
        <v>1</v>
      </c>
      <c r="D145" s="17">
        <f t="shared" si="22"/>
        <v>12</v>
      </c>
      <c r="E145" s="17">
        <f t="shared" si="21"/>
        <v>0</v>
      </c>
      <c r="F145" s="18">
        <f t="shared" si="15"/>
        <v>12</v>
      </c>
      <c r="G145" s="22" t="s">
        <v>399</v>
      </c>
      <c r="H145" s="22" t="s">
        <v>400</v>
      </c>
      <c r="I145" s="22"/>
      <c r="J145" s="22"/>
      <c r="L145" s="16"/>
      <c r="M145" s="16"/>
      <c r="Q145" s="16">
        <v>12</v>
      </c>
    </row>
    <row r="146" spans="1:31" ht="12.75">
      <c r="A146" s="55">
        <v>127</v>
      </c>
      <c r="B146" s="2">
        <f t="shared" si="13"/>
        <v>49</v>
      </c>
      <c r="C146" s="17">
        <f t="shared" si="14"/>
        <v>1</v>
      </c>
      <c r="D146" s="17">
        <f t="shared" si="22"/>
        <v>49</v>
      </c>
      <c r="E146" s="17">
        <f t="shared" si="21"/>
        <v>0</v>
      </c>
      <c r="F146" s="18">
        <f t="shared" si="15"/>
        <v>49</v>
      </c>
      <c r="G146" s="19" t="s">
        <v>661</v>
      </c>
      <c r="H146" s="22" t="s">
        <v>321</v>
      </c>
      <c r="I146" s="22"/>
      <c r="J146" s="22"/>
      <c r="S146" s="16"/>
      <c r="T146" s="5"/>
      <c r="V146" s="16"/>
      <c r="W146" s="13"/>
      <c r="Y146" s="16"/>
      <c r="AC146" s="16"/>
      <c r="AE146" s="24">
        <v>49</v>
      </c>
    </row>
    <row r="147" spans="1:26" ht="12.75">
      <c r="A147" s="55">
        <v>397</v>
      </c>
      <c r="B147" s="2">
        <f t="shared" si="13"/>
        <v>31</v>
      </c>
      <c r="C147" s="17">
        <f t="shared" si="14"/>
        <v>1</v>
      </c>
      <c r="D147" s="17">
        <f t="shared" si="22"/>
        <v>31</v>
      </c>
      <c r="E147" s="17">
        <f t="shared" si="21"/>
        <v>0</v>
      </c>
      <c r="F147" s="18">
        <f t="shared" si="15"/>
        <v>31</v>
      </c>
      <c r="G147" s="22" t="s">
        <v>143</v>
      </c>
      <c r="H147" s="22" t="s">
        <v>144</v>
      </c>
      <c r="I147" s="45"/>
      <c r="J147" s="22"/>
      <c r="M147" s="5">
        <v>31</v>
      </c>
      <c r="W147" s="13"/>
      <c r="Z147" s="16"/>
    </row>
    <row r="148" spans="1:32" ht="12.75">
      <c r="A148" s="55">
        <v>300</v>
      </c>
      <c r="B148" s="2">
        <f aca="true" t="shared" si="23" ref="B148:B211">SUM(K148:AW148)</f>
        <v>39</v>
      </c>
      <c r="C148" s="17">
        <f aca="true" t="shared" si="24" ref="C148:C211">COUNT(K148:AW148)</f>
        <v>1</v>
      </c>
      <c r="D148" s="17">
        <f t="shared" si="22"/>
        <v>39</v>
      </c>
      <c r="E148" s="17">
        <f t="shared" si="21"/>
        <v>0</v>
      </c>
      <c r="F148" s="18">
        <f aca="true" t="shared" si="25" ref="F148:F211">D148+E148</f>
        <v>39</v>
      </c>
      <c r="G148" s="22" t="s">
        <v>651</v>
      </c>
      <c r="H148" s="22" t="s">
        <v>142</v>
      </c>
      <c r="I148" s="22"/>
      <c r="J148" s="22"/>
      <c r="AC148" s="3">
        <v>39</v>
      </c>
      <c r="AF148" s="13"/>
    </row>
    <row r="149" spans="1:38" ht="12.75">
      <c r="A149" s="55">
        <v>197</v>
      </c>
      <c r="B149" s="2">
        <f t="shared" si="23"/>
        <v>44</v>
      </c>
      <c r="C149" s="17">
        <f t="shared" si="24"/>
        <v>1</v>
      </c>
      <c r="D149" s="17">
        <f t="shared" si="22"/>
        <v>44</v>
      </c>
      <c r="E149" s="17">
        <f t="shared" si="21"/>
        <v>0</v>
      </c>
      <c r="F149" s="18">
        <f t="shared" si="25"/>
        <v>44</v>
      </c>
      <c r="G149" s="19" t="s">
        <v>656</v>
      </c>
      <c r="H149" s="22" t="s">
        <v>657</v>
      </c>
      <c r="I149" s="22"/>
      <c r="J149" s="22"/>
      <c r="AC149" s="16"/>
      <c r="AD149" s="16"/>
      <c r="AE149" s="3">
        <v>44</v>
      </c>
      <c r="AL149" s="16"/>
    </row>
    <row r="150" spans="1:28" ht="12.75">
      <c r="A150" s="55">
        <v>249</v>
      </c>
      <c r="B150" s="2">
        <f t="shared" si="23"/>
        <v>42</v>
      </c>
      <c r="C150" s="17">
        <f t="shared" si="24"/>
        <v>1</v>
      </c>
      <c r="D150" s="17">
        <f t="shared" si="22"/>
        <v>42</v>
      </c>
      <c r="E150" s="17">
        <f t="shared" si="21"/>
        <v>0</v>
      </c>
      <c r="F150" s="18">
        <f t="shared" si="25"/>
        <v>42</v>
      </c>
      <c r="G150" s="36" t="s">
        <v>61</v>
      </c>
      <c r="H150" s="40" t="s">
        <v>62</v>
      </c>
      <c r="I150" s="41"/>
      <c r="J150" s="40"/>
      <c r="K150" s="42"/>
      <c r="L150" s="3">
        <v>42</v>
      </c>
      <c r="M150" s="16"/>
      <c r="P150" s="16"/>
      <c r="Q150" s="16"/>
      <c r="S150" s="16"/>
      <c r="V150" s="16"/>
      <c r="Y150" s="16"/>
      <c r="AB150" s="24"/>
    </row>
    <row r="151" spans="1:34" ht="12.75">
      <c r="A151" s="55">
        <v>266</v>
      </c>
      <c r="B151" s="2">
        <f t="shared" si="23"/>
        <v>41</v>
      </c>
      <c r="C151" s="17">
        <f t="shared" si="24"/>
        <v>1</v>
      </c>
      <c r="D151" s="17">
        <f t="shared" si="22"/>
        <v>41</v>
      </c>
      <c r="E151" s="17">
        <f t="shared" si="21"/>
        <v>0</v>
      </c>
      <c r="F151" s="18">
        <f t="shared" si="25"/>
        <v>41</v>
      </c>
      <c r="G151" s="34" t="s">
        <v>133</v>
      </c>
      <c r="H151" s="19" t="s">
        <v>687</v>
      </c>
      <c r="I151" s="35"/>
      <c r="J151" s="34"/>
      <c r="O151" s="16"/>
      <c r="AC151" s="16"/>
      <c r="AD151" s="16"/>
      <c r="AF151" s="24"/>
      <c r="AH151" s="16">
        <v>41</v>
      </c>
    </row>
    <row r="152" spans="1:23" ht="12.75">
      <c r="A152" s="55">
        <v>311</v>
      </c>
      <c r="B152" s="2">
        <f t="shared" si="23"/>
        <v>38</v>
      </c>
      <c r="C152" s="17">
        <f t="shared" si="24"/>
        <v>1</v>
      </c>
      <c r="D152" s="17">
        <f t="shared" si="22"/>
        <v>38</v>
      </c>
      <c r="E152" s="17">
        <f t="shared" si="21"/>
        <v>0</v>
      </c>
      <c r="F152" s="18">
        <f t="shared" si="25"/>
        <v>38</v>
      </c>
      <c r="G152" s="22" t="s">
        <v>133</v>
      </c>
      <c r="H152" s="22" t="s">
        <v>134</v>
      </c>
      <c r="I152" s="45"/>
      <c r="J152" s="22"/>
      <c r="M152" s="3">
        <v>38</v>
      </c>
      <c r="W152" s="16"/>
    </row>
    <row r="153" spans="1:24" ht="12.75">
      <c r="A153" s="55">
        <v>398</v>
      </c>
      <c r="B153" s="2">
        <f t="shared" si="23"/>
        <v>31</v>
      </c>
      <c r="C153" s="17">
        <f t="shared" si="24"/>
        <v>1</v>
      </c>
      <c r="D153" s="17">
        <f t="shared" si="22"/>
        <v>31</v>
      </c>
      <c r="E153" s="17">
        <f t="shared" si="21"/>
        <v>0</v>
      </c>
      <c r="F153" s="18">
        <f t="shared" si="25"/>
        <v>31</v>
      </c>
      <c r="G153" s="23" t="s">
        <v>133</v>
      </c>
      <c r="H153" s="23" t="s">
        <v>75</v>
      </c>
      <c r="I153" s="19"/>
      <c r="J153" s="23"/>
      <c r="O153" s="16"/>
      <c r="R153" s="16"/>
      <c r="X153" s="3">
        <v>31</v>
      </c>
    </row>
    <row r="154" spans="1:47" ht="15.75">
      <c r="A154" s="55">
        <v>283</v>
      </c>
      <c r="B154" s="2">
        <f t="shared" si="23"/>
        <v>40</v>
      </c>
      <c r="C154" s="17">
        <f t="shared" si="24"/>
        <v>1</v>
      </c>
      <c r="D154" s="17">
        <f t="shared" si="22"/>
        <v>40</v>
      </c>
      <c r="E154" s="17">
        <f t="shared" si="21"/>
        <v>0</v>
      </c>
      <c r="F154" s="18">
        <f t="shared" si="25"/>
        <v>40</v>
      </c>
      <c r="G154" s="19" t="s">
        <v>191</v>
      </c>
      <c r="H154" s="48" t="s">
        <v>197</v>
      </c>
      <c r="I154" s="48"/>
      <c r="J154" s="48"/>
      <c r="P154" s="3">
        <v>40</v>
      </c>
      <c r="AD154" s="16"/>
      <c r="AE154" s="16"/>
      <c r="AU154" s="5"/>
    </row>
    <row r="155" spans="1:17" ht="12.75">
      <c r="A155" s="55">
        <v>363</v>
      </c>
      <c r="B155" s="2">
        <f t="shared" si="23"/>
        <v>34</v>
      </c>
      <c r="C155" s="17">
        <f t="shared" si="24"/>
        <v>1</v>
      </c>
      <c r="D155" s="17">
        <f t="shared" si="22"/>
        <v>34</v>
      </c>
      <c r="E155" s="17">
        <f t="shared" si="21"/>
        <v>0</v>
      </c>
      <c r="F155" s="18">
        <f t="shared" si="25"/>
        <v>34</v>
      </c>
      <c r="G155" s="22" t="s">
        <v>191</v>
      </c>
      <c r="H155" s="22" t="s">
        <v>318</v>
      </c>
      <c r="I155" s="22"/>
      <c r="J155" s="22"/>
      <c r="L155" s="16"/>
      <c r="Q155" s="16">
        <v>34</v>
      </c>
    </row>
    <row r="156" spans="1:16" ht="12.75">
      <c r="A156" s="55">
        <v>460</v>
      </c>
      <c r="B156" s="2">
        <f t="shared" si="23"/>
        <v>22</v>
      </c>
      <c r="C156" s="17">
        <f t="shared" si="24"/>
        <v>1</v>
      </c>
      <c r="D156" s="17">
        <f t="shared" si="22"/>
        <v>22</v>
      </c>
      <c r="E156" s="17">
        <f t="shared" si="21"/>
        <v>0</v>
      </c>
      <c r="F156" s="18">
        <f t="shared" si="25"/>
        <v>22</v>
      </c>
      <c r="G156" s="19" t="s">
        <v>191</v>
      </c>
      <c r="H156" s="22" t="s">
        <v>62</v>
      </c>
      <c r="I156" s="45"/>
      <c r="J156" s="22"/>
      <c r="L156" s="16"/>
      <c r="M156" s="16">
        <v>22</v>
      </c>
      <c r="P156" s="16"/>
    </row>
    <row r="157" spans="1:42" ht="12.75">
      <c r="A157" s="55">
        <v>250</v>
      </c>
      <c r="B157" s="2">
        <f t="shared" si="23"/>
        <v>42</v>
      </c>
      <c r="C157" s="17">
        <f t="shared" si="24"/>
        <v>1</v>
      </c>
      <c r="D157" s="17">
        <f>IF(COUNT(K157:AW157)&gt;0,LARGE(K157:AW157,1),0)+IF(COUNT(K157:AW157)&gt;1,LARGE(K157:AW157,2),0)+IF(COUNT(K157:AW157)&gt;2,LARGE(K157:AW157,3),0)+IF(COUNT(K157:AW157)&gt;3,LARGE(K157:AW157,4),0)+IF(COUNT(K157:AW157)&gt;4,LARGE(K157:AW157,5),0)+IF(COUNT(K157:AW157)&gt;5,LARGE(K157:AW157,6),0)+IF(COUNT(K157:AW157)&gt;6,LARGE(K157:AW157,7),0)+IF(COUNT(K157:AW157)&gt;7,LARGE(K157:AW157,8),0)+IF(COUNT(K157:AW157)&gt;8,LARGE(K157:AW157,9),0)+IF(COUNT(K157:AW157)&gt;9,LARGE(K157:AW157,10),0)+IF(COUNT(K157:AW157)&gt;10,LARGE(K157:AW157,11),0)+IF(COUNT(K157:AW157)&gt;11,LARGE(K157:AW157,12),0)+IF(COUNT(K157:AW157)&gt;12,LARGE(K157:AW157,13),0)+IF(COUNT(K157:AW157)&gt;13,LARGE(K157:AW157,14),0)+IF(COUNT(K157:AW157)&gt;14,LARGE(K157:AW157,15),0)</f>
        <v>42</v>
      </c>
      <c r="E157" s="17">
        <f>IF(COUNT(K157:AW157)&lt;22,IF(COUNT(K157:AW157)&gt;14,(COUNT(K157:AW157)-15),0)*20,120)</f>
        <v>0</v>
      </c>
      <c r="F157" s="18">
        <f t="shared" si="25"/>
        <v>42</v>
      </c>
      <c r="G157" s="19" t="s">
        <v>784</v>
      </c>
      <c r="H157" s="19" t="s">
        <v>785</v>
      </c>
      <c r="I157" s="19"/>
      <c r="J157" s="19"/>
      <c r="O157" s="16"/>
      <c r="AM157" s="24"/>
      <c r="AO157" s="16"/>
      <c r="AP157" s="3">
        <v>42</v>
      </c>
    </row>
    <row r="158" spans="1:47" ht="12.75">
      <c r="A158" s="55">
        <v>377</v>
      </c>
      <c r="B158" s="2">
        <f t="shared" si="23"/>
        <v>33</v>
      </c>
      <c r="C158" s="17">
        <f t="shared" si="24"/>
        <v>1</v>
      </c>
      <c r="D158" s="17">
        <f>IF(COUNT(K158:AW158)&gt;0,LARGE(K158:AW158,1),0)+IF(COUNT(K158:AW158)&gt;1,LARGE(K158:AW158,2),0)+IF(COUNT(K158:AW158)&gt;2,LARGE(K158:AW158,3),0)+IF(COUNT(K158:AW158)&gt;3,LARGE(K158:AW158,4),0)+IF(COUNT(K158:AW158)&gt;4,LARGE(K158:AW158,5),0)+IF(COUNT(K158:AW158)&gt;5,LARGE(K158:AW158,6),0)+IF(COUNT(K158:AW158)&gt;6,LARGE(K158:AW158,7),0)+IF(COUNT(K158:AW158)&gt;7,LARGE(K158:AW158,8),0)+IF(COUNT(K158:AW158)&gt;8,LARGE(K158:AW158,9),0)+IF(COUNT(K158:AW158)&gt;9,LARGE(K158:AW158,10),0)+IF(COUNT(K158:AW158)&gt;10,LARGE(K158:AW158,11),0)+IF(COUNT(K158:AW158)&gt;11,LARGE(K158:AW158,12),0)+IF(COUNT(K158:AW158)&gt;12,LARGE(K158:AW158,13),0)+IF(COUNT(K158:AW158)&gt;13,LARGE(K158:AW158,14),0)+IF(COUNT(K158:AW158)&gt;14,LARGE(K158:AW158,15),0)</f>
        <v>33</v>
      </c>
      <c r="E158" s="17">
        <f>IF(COUNT(K158:AW158)&lt;19,IF(COUNT(K158:AW158)&gt;13,(COUNT(K158:AW158)-14),0)*20,100)</f>
        <v>0</v>
      </c>
      <c r="F158" s="18">
        <f t="shared" si="25"/>
        <v>33</v>
      </c>
      <c r="G158" s="22" t="s">
        <v>682</v>
      </c>
      <c r="H158" s="22" t="s">
        <v>683</v>
      </c>
      <c r="I158" s="22"/>
      <c r="J158" s="22"/>
      <c r="O158" s="16"/>
      <c r="AG158" s="16">
        <v>33</v>
      </c>
      <c r="AU158" s="5"/>
    </row>
    <row r="159" spans="1:39" ht="12.75">
      <c r="A159" s="55">
        <v>221</v>
      </c>
      <c r="B159" s="2">
        <f t="shared" si="23"/>
        <v>43</v>
      </c>
      <c r="C159" s="17">
        <f t="shared" si="24"/>
        <v>1</v>
      </c>
      <c r="D159" s="17">
        <f>IF(COUNT(K159:AW159)&gt;0,LARGE(K159:AW159,1),0)+IF(COUNT(K159:AW159)&gt;1,LARGE(K159:AW159,2),0)+IF(COUNT(K159:AW159)&gt;2,LARGE(K159:AW159,3),0)+IF(COUNT(K159:AW159)&gt;3,LARGE(K159:AW159,4),0)+IF(COUNT(K159:AW159)&gt;4,LARGE(K159:AW159,5),0)+IF(COUNT(K159:AW159)&gt;5,LARGE(K159:AW159,6),0)+IF(COUNT(K159:AW159)&gt;6,LARGE(K159:AW159,7),0)+IF(COUNT(K159:AW159)&gt;7,LARGE(K159:AW159,8),0)+IF(COUNT(K159:AW159)&gt;8,LARGE(K159:AW159,9),0)+IF(COUNT(K159:AW159)&gt;9,LARGE(K159:AW159,10),0)+IF(COUNT(K159:AW159)&gt;10,LARGE(K159:AW159,11),0)+IF(COUNT(K159:AW159)&gt;11,LARGE(K159:AW159,12),0)+IF(COUNT(K159:AW159)&gt;12,LARGE(K159:AW159,13),0)+IF(COUNT(K159:AW159)&gt;13,LARGE(K159:AW159,14),0)+IF(COUNT(K159:AW159)&gt;14,LARGE(K159:AW159,15),0)</f>
        <v>43</v>
      </c>
      <c r="E159" s="17">
        <f>IF(COUNT(K159:AW159)&lt;22,IF(COUNT(K159:AW159)&gt;14,(COUNT(K159:AW159)-15),0)*20,120)</f>
        <v>0</v>
      </c>
      <c r="F159" s="18">
        <f t="shared" si="25"/>
        <v>43</v>
      </c>
      <c r="G159" s="19" t="s">
        <v>767</v>
      </c>
      <c r="H159" s="19" t="s">
        <v>264</v>
      </c>
      <c r="I159" s="57"/>
      <c r="J159" s="19"/>
      <c r="V159" s="16"/>
      <c r="AM159" s="13">
        <v>43</v>
      </c>
    </row>
    <row r="160" spans="1:44" ht="12.75">
      <c r="A160" s="55">
        <v>301</v>
      </c>
      <c r="B160" s="2">
        <f t="shared" si="23"/>
        <v>39</v>
      </c>
      <c r="C160" s="17">
        <f t="shared" si="24"/>
        <v>1</v>
      </c>
      <c r="D160" s="17">
        <f>IF(COUNT(K160:AW160)&gt;0,LARGE(K160:AW160,1),0)+IF(COUNT(K160:AW160)&gt;1,LARGE(K160:AW160,2),0)+IF(COUNT(K160:AW160)&gt;2,LARGE(K160:AW160,3),0)+IF(COUNT(K160:AW160)&gt;3,LARGE(K160:AW160,4),0)+IF(COUNT(K160:AW160)&gt;4,LARGE(K160:AW160,5),0)+IF(COUNT(K160:AW160)&gt;5,LARGE(K160:AW160,6),0)+IF(COUNT(K160:AW160)&gt;6,LARGE(K160:AW160,7),0)+IF(COUNT(K160:AW160)&gt;7,LARGE(K160:AW160,8),0)+IF(COUNT(K160:AW160)&gt;8,LARGE(K160:AW160,9),0)+IF(COUNT(K160:AW160)&gt;9,LARGE(K160:AW160,10),0)+IF(COUNT(K160:AW160)&gt;10,LARGE(K160:AW160,11),0)+IF(COUNT(K160:AW160)&gt;11,LARGE(K160:AW160,12),0)+IF(COUNT(K160:AW160)&gt;12,LARGE(K160:AW160,13),0)+IF(COUNT(K160:AW160)&gt;13,LARGE(K160:AW160,14),0)</f>
        <v>39</v>
      </c>
      <c r="E160" s="17">
        <f aca="true" t="shared" si="26" ref="E160:E172">IF(COUNT(K160:AW160)&lt;19,IF(COUNT(K160:AW160)&gt;13,(COUNT(K160:AW160)-14),0)*20,100)</f>
        <v>0</v>
      </c>
      <c r="F160" s="18">
        <f t="shared" si="25"/>
        <v>39</v>
      </c>
      <c r="G160" s="59" t="s">
        <v>796</v>
      </c>
      <c r="H160" s="62" t="s">
        <v>56</v>
      </c>
      <c r="I160" s="62"/>
      <c r="J160" s="62"/>
      <c r="Y160" s="16"/>
      <c r="Z160" s="16"/>
      <c r="AC160" s="16"/>
      <c r="AQ160" s="24"/>
      <c r="AR160" s="3">
        <v>39</v>
      </c>
    </row>
    <row r="161" spans="1:14" ht="12.75">
      <c r="A161" s="55">
        <v>427</v>
      </c>
      <c r="B161" s="2">
        <f t="shared" si="23"/>
        <v>27</v>
      </c>
      <c r="C161" s="17">
        <f t="shared" si="24"/>
        <v>1</v>
      </c>
      <c r="D161" s="17">
        <f>IF(COUNT(K161:AW161)&gt;0,LARGE(K161:AW161,1),0)+IF(COUNT(K161:AW161)&gt;1,LARGE(K161:AW161,2),0)+IF(COUNT(K161:AW161)&gt;2,LARGE(K161:AW161,3),0)+IF(COUNT(K161:AW161)&gt;3,LARGE(K161:AW161,4),0)+IF(COUNT(K161:AW161)&gt;4,LARGE(K161:AW161,5),0)+IF(COUNT(K161:AW161)&gt;5,LARGE(K161:AW161,6),0)+IF(COUNT(K161:AW161)&gt;6,LARGE(K161:AW161,7),0)+IF(COUNT(K161:AW161)&gt;7,LARGE(K161:AW161,8),0)+IF(COUNT(K161:AW161)&gt;8,LARGE(K161:AW161,9),0)+IF(COUNT(K161:AW161)&gt;9,LARGE(K161:AW161,10),0)+IF(COUNT(K161:AW161)&gt;10,LARGE(K161:AW161,11),0)+IF(COUNT(K161:AW161)&gt;11,LARGE(K161:AW161,12),0)+IF(COUNT(K161:AW161)&gt;12,LARGE(K161:AW161,13),0)+IF(COUNT(K161:AW161)&gt;13,LARGE(K161:AW161,14),0)</f>
        <v>27</v>
      </c>
      <c r="E161" s="17">
        <f t="shared" si="26"/>
        <v>0</v>
      </c>
      <c r="F161" s="18">
        <f t="shared" si="25"/>
        <v>27</v>
      </c>
      <c r="G161" s="19" t="s">
        <v>239</v>
      </c>
      <c r="H161" s="22" t="s">
        <v>134</v>
      </c>
      <c r="I161" s="45"/>
      <c r="J161" s="22"/>
      <c r="M161" s="24">
        <v>27</v>
      </c>
      <c r="N161" s="16"/>
    </row>
    <row r="162" spans="1:17" ht="12.75">
      <c r="A162" s="55">
        <v>284</v>
      </c>
      <c r="B162" s="2">
        <f t="shared" si="23"/>
        <v>40</v>
      </c>
      <c r="C162" s="17">
        <f t="shared" si="24"/>
        <v>1</v>
      </c>
      <c r="D162" s="17">
        <f>IF(COUNT(K162:AW162)&gt;0,LARGE(K162:AW162,1),0)+IF(COUNT(K162:AW162)&gt;1,LARGE(K162:AW162,2),0)+IF(COUNT(K162:AW162)&gt;2,LARGE(K162:AW162,3),0)+IF(COUNT(K162:AW162)&gt;3,LARGE(K162:AW162,4),0)+IF(COUNT(K162:AW162)&gt;4,LARGE(K162:AW162,5),0)+IF(COUNT(K162:AW162)&gt;5,LARGE(K162:AW162,6),0)+IF(COUNT(K162:AW162)&gt;6,LARGE(K162:AW162,7),0)+IF(COUNT(K162:AW162)&gt;7,LARGE(K162:AW162,8),0)+IF(COUNT(K162:AW162)&gt;8,LARGE(K162:AW162,9),0)+IF(COUNT(K162:AW162)&gt;9,LARGE(K162:AW162,10),0)+IF(COUNT(K162:AW162)&gt;10,LARGE(K162:AW162,11),0)+IF(COUNT(K162:AW162)&gt;11,LARGE(K162:AW162,12),0)+IF(COUNT(K162:AW162)&gt;12,LARGE(K162:AW162,13),0)+IF(COUNT(K162:AW162)&gt;13,LARGE(K162:AW162,14),0)</f>
        <v>40</v>
      </c>
      <c r="E162" s="17">
        <f t="shared" si="26"/>
        <v>0</v>
      </c>
      <c r="F162" s="18">
        <f t="shared" si="25"/>
        <v>40</v>
      </c>
      <c r="G162" s="22" t="s">
        <v>366</v>
      </c>
      <c r="H162" s="22" t="s">
        <v>367</v>
      </c>
      <c r="I162" s="22"/>
      <c r="J162" s="22"/>
      <c r="L162" s="16"/>
      <c r="Q162" s="16">
        <v>40</v>
      </c>
    </row>
    <row r="163" spans="1:36" ht="15">
      <c r="A163" s="55">
        <v>312</v>
      </c>
      <c r="B163" s="2">
        <f t="shared" si="23"/>
        <v>38</v>
      </c>
      <c r="C163" s="17">
        <f t="shared" si="24"/>
        <v>1</v>
      </c>
      <c r="D163" s="17">
        <f>IF(COUNT(K163:AW163)&gt;0,LARGE(K163:AW163,1),0)+IF(COUNT(K163:AW163)&gt;1,LARGE(K163:AW163,2),0)+IF(COUNT(K163:AW163)&gt;2,LARGE(K163:AW163,3),0)+IF(COUNT(K163:AW163)&gt;3,LARGE(K163:AW163,4),0)+IF(COUNT(K163:AW163)&gt;4,LARGE(K163:AW163,5),0)+IF(COUNT(K163:AW163)&gt;5,LARGE(K163:AW163,6),0)+IF(COUNT(K163:AW163)&gt;6,LARGE(K163:AW163,7),0)+IF(COUNT(K163:AW163)&gt;7,LARGE(K163:AW163,8),0)+IF(COUNT(K163:AW163)&gt;8,LARGE(K163:AW163,9),0)+IF(COUNT(K163:AW163)&gt;9,LARGE(K163:AW163,10),0)+IF(COUNT(K163:AW163)&gt;10,LARGE(K163:AW163,11),0)+IF(COUNT(K163:AW163)&gt;11,LARGE(K163:AW163,12),0)+IF(COUNT(K163:AW163)&gt;12,LARGE(K163:AW163,13),0)+IF(COUNT(K163:AW163)&gt;13,LARGE(K163:AW163,14),0)+IF(COUNT(K163:AW163)&gt;14,LARGE(K163:AW163,15),0)</f>
        <v>38</v>
      </c>
      <c r="E163" s="17">
        <f t="shared" si="26"/>
        <v>0</v>
      </c>
      <c r="F163" s="18">
        <f t="shared" si="25"/>
        <v>38</v>
      </c>
      <c r="G163" s="25" t="s">
        <v>752</v>
      </c>
      <c r="H163" s="25" t="s">
        <v>81</v>
      </c>
      <c r="I163" s="25"/>
      <c r="J163" s="25"/>
      <c r="K163" s="56"/>
      <c r="V163" s="16"/>
      <c r="AI163" s="16"/>
      <c r="AJ163" s="16">
        <v>38</v>
      </c>
    </row>
    <row r="164" spans="1:14" ht="12.75">
      <c r="A164" s="55">
        <v>251</v>
      </c>
      <c r="B164" s="2">
        <f t="shared" si="23"/>
        <v>42</v>
      </c>
      <c r="C164" s="17">
        <f t="shared" si="24"/>
        <v>1</v>
      </c>
      <c r="D164" s="17">
        <f>IF(COUNT(K164:AW164)&gt;0,LARGE(K164:AW164,1),0)+IF(COUNT(K164:AW164)&gt;1,LARGE(K164:AW164,2),0)+IF(COUNT(K164:AW164)&gt;2,LARGE(K164:AW164,3),0)+IF(COUNT(K164:AW164)&gt;3,LARGE(K164:AW164,4),0)+IF(COUNT(K164:AW164)&gt;4,LARGE(K164:AW164,5),0)+IF(COUNT(K164:AW164)&gt;5,LARGE(K164:AW164,6),0)+IF(COUNT(K164:AW164)&gt;6,LARGE(K164:AW164,7),0)+IF(COUNT(K164:AW164)&gt;7,LARGE(K164:AW164,8),0)+IF(COUNT(K164:AW164)&gt;8,LARGE(K164:AW164,9),0)+IF(COUNT(K164:AW164)&gt;9,LARGE(K164:AW164,10),0)+IF(COUNT(K164:AW164)&gt;10,LARGE(K164:AW164,11),0)+IF(COUNT(K164:AW164)&gt;11,LARGE(K164:AW164,12),0)+IF(COUNT(K164:AW164)&gt;12,LARGE(K164:AW164,13),0)+IF(COUNT(K164:AW164)&gt;13,LARGE(K164:AW164,14),0)</f>
        <v>42</v>
      </c>
      <c r="E164" s="17">
        <f t="shared" si="26"/>
        <v>0</v>
      </c>
      <c r="F164" s="18">
        <f t="shared" si="25"/>
        <v>42</v>
      </c>
      <c r="G164" s="36" t="s">
        <v>117</v>
      </c>
      <c r="H164" s="40" t="s">
        <v>78</v>
      </c>
      <c r="I164" s="41"/>
      <c r="J164" s="40"/>
      <c r="L164" s="16">
        <v>42</v>
      </c>
      <c r="M164" s="16"/>
      <c r="N164" s="16"/>
    </row>
    <row r="165" spans="1:34" ht="12.75">
      <c r="A165" s="55">
        <v>198</v>
      </c>
      <c r="B165" s="2">
        <f t="shared" si="23"/>
        <v>44</v>
      </c>
      <c r="C165" s="17">
        <f t="shared" si="24"/>
        <v>1</v>
      </c>
      <c r="D165" s="17">
        <f>IF(COUNT(K165:AW165)&gt;0,LARGE(K165:AW165,1),0)+IF(COUNT(K165:AW165)&gt;1,LARGE(K165:AW165,2),0)+IF(COUNT(K165:AW165)&gt;2,LARGE(K165:AW165,3),0)+IF(COUNT(K165:AW165)&gt;3,LARGE(K165:AW165,4),0)+IF(COUNT(K165:AW165)&gt;4,LARGE(K165:AW165,5),0)+IF(COUNT(K165:AW165)&gt;5,LARGE(K165:AW165,6),0)+IF(COUNT(K165:AW165)&gt;6,LARGE(K165:AW165,7),0)+IF(COUNT(K165:AW165)&gt;7,LARGE(K165:AW165,8),0)+IF(COUNT(K165:AW165)&gt;8,LARGE(K165:AW165,9),0)+IF(COUNT(K165:AW165)&gt;9,LARGE(K165:AW165,10),0)+IF(COUNT(K165:AW165)&gt;10,LARGE(K165:AW165,11),0)+IF(COUNT(K165:AW165)&gt;11,LARGE(K165:AW165,12),0)+IF(COUNT(K165:AW165)&gt;12,LARGE(K165:AW165,13),0)+IF(COUNT(K165:AW165)&gt;13,LARGE(K165:AW165,14),0)</f>
        <v>44</v>
      </c>
      <c r="E165" s="17">
        <f t="shared" si="26"/>
        <v>0</v>
      </c>
      <c r="F165" s="18">
        <f t="shared" si="25"/>
        <v>44</v>
      </c>
      <c r="G165" s="34" t="s">
        <v>686</v>
      </c>
      <c r="H165" s="19" t="s">
        <v>273</v>
      </c>
      <c r="I165" s="35"/>
      <c r="J165" s="34"/>
      <c r="R165" s="16"/>
      <c r="T165" s="5"/>
      <c r="X165" s="16"/>
      <c r="AH165" s="16">
        <v>44</v>
      </c>
    </row>
    <row r="166" spans="1:42" ht="12.75">
      <c r="A166" s="55">
        <v>285</v>
      </c>
      <c r="B166" s="2">
        <f t="shared" si="23"/>
        <v>40</v>
      </c>
      <c r="C166" s="17">
        <f t="shared" si="24"/>
        <v>1</v>
      </c>
      <c r="D166" s="17">
        <f>IF(COUNT(K166:AW166)&gt;0,LARGE(K166:AW166,1),0)+IF(COUNT(K166:AW166)&gt;1,LARGE(K166:AW166,2),0)+IF(COUNT(K166:AW166)&gt;2,LARGE(K166:AW166,3),0)+IF(COUNT(K166:AW166)&gt;3,LARGE(K166:AW166,4),0)+IF(COUNT(K166:AW166)&gt;4,LARGE(K166:AW166,5),0)+IF(COUNT(K166:AW166)&gt;5,LARGE(K166:AW166,6),0)+IF(COUNT(K166:AW166)&gt;6,LARGE(K166:AW166,7),0)+IF(COUNT(K166:AW166)&gt;7,LARGE(K166:AW166,8),0)+IF(COUNT(K166:AW166)&gt;8,LARGE(K166:AW166,9),0)+IF(COUNT(K166:AW166)&gt;9,LARGE(K166:AW166,10),0)+IF(COUNT(K166:AW166)&gt;10,LARGE(K166:AW166,11),0)+IF(COUNT(K166:AW166)&gt;11,LARGE(K166:AW166,12),0)+IF(COUNT(K166:AW166)&gt;12,LARGE(K166:AW166,13),0)+IF(COUNT(K166:AW166)&gt;13,LARGE(K166:AW166,14),0)</f>
        <v>40</v>
      </c>
      <c r="E166" s="17">
        <f t="shared" si="26"/>
        <v>0</v>
      </c>
      <c r="F166" s="18">
        <f t="shared" si="25"/>
        <v>40</v>
      </c>
      <c r="G166" s="22" t="s">
        <v>427</v>
      </c>
      <c r="H166" s="22" t="s">
        <v>142</v>
      </c>
      <c r="I166" s="22"/>
      <c r="J166" s="22"/>
      <c r="Q166" s="3">
        <v>40</v>
      </c>
      <c r="AP166" s="16"/>
    </row>
    <row r="167" spans="1:35" ht="12.75">
      <c r="A167" s="55">
        <v>408</v>
      </c>
      <c r="B167" s="2">
        <f t="shared" si="23"/>
        <v>30</v>
      </c>
      <c r="C167" s="17">
        <f t="shared" si="24"/>
        <v>1</v>
      </c>
      <c r="D167" s="17">
        <f>IF(COUNT(K167:AW167)&gt;0,LARGE(K167:AW167,1),0)+IF(COUNT(K167:AW167)&gt;1,LARGE(K167:AW167,2),0)+IF(COUNT(K167:AW167)&gt;2,LARGE(K167:AW167,3),0)+IF(COUNT(K167:AW167)&gt;3,LARGE(K167:AW167,4),0)+IF(COUNT(K167:AW167)&gt;4,LARGE(K167:AW167,5),0)+IF(COUNT(K167:AW167)&gt;5,LARGE(K167:AW167,6),0)+IF(COUNT(K167:AW167)&gt;6,LARGE(K167:AW167,7),0)+IF(COUNT(K167:AW167)&gt;7,LARGE(K167:AW167,8),0)+IF(COUNT(K167:AW167)&gt;8,LARGE(K167:AW167,9),0)+IF(COUNT(K167:AW167)&gt;9,LARGE(K167:AW167,10),0)+IF(COUNT(K167:AW167)&gt;10,LARGE(K167:AW167,11),0)+IF(COUNT(K167:AW167)&gt;11,LARGE(K167:AW167,12),0)+IF(COUNT(K167:AW167)&gt;12,LARGE(K167:AW167,13),0)+IF(COUNT(K167:AW167)&gt;13,LARGE(K167:AW167,14),0)</f>
        <v>30</v>
      </c>
      <c r="E167" s="17">
        <f t="shared" si="26"/>
        <v>0</v>
      </c>
      <c r="F167" s="18">
        <f t="shared" si="25"/>
        <v>30</v>
      </c>
      <c r="G167" s="22" t="s">
        <v>145</v>
      </c>
      <c r="H167" s="22" t="s">
        <v>78</v>
      </c>
      <c r="I167" s="45"/>
      <c r="J167" s="22"/>
      <c r="M167" s="3">
        <v>30</v>
      </c>
      <c r="P167" s="16"/>
      <c r="V167" s="16"/>
      <c r="AI167" s="16"/>
    </row>
    <row r="168" spans="1:36" ht="15">
      <c r="A168" s="55">
        <v>128</v>
      </c>
      <c r="B168" s="2">
        <f t="shared" si="23"/>
        <v>49</v>
      </c>
      <c r="C168" s="17">
        <f t="shared" si="24"/>
        <v>1</v>
      </c>
      <c r="D168" s="17">
        <f>IF(COUNT(K168:AW168)&gt;0,LARGE(K168:AW168,1),0)+IF(COUNT(K168:AW168)&gt;1,LARGE(K168:AW168,2),0)+IF(COUNT(K168:AW168)&gt;2,LARGE(K168:AW168,3),0)+IF(COUNT(K168:AW168)&gt;3,LARGE(K168:AW168,4),0)+IF(COUNT(K168:AW168)&gt;4,LARGE(K168:AW168,5),0)+IF(COUNT(K168:AW168)&gt;5,LARGE(K168:AW168,6),0)+IF(COUNT(K168:AW168)&gt;6,LARGE(K168:AW168,7),0)+IF(COUNT(K168:AW168)&gt;7,LARGE(K168:AW168,8),0)+IF(COUNT(K168:AW168)&gt;8,LARGE(K168:AW168,9),0)+IF(COUNT(K168:AW168)&gt;9,LARGE(K168:AW168,10),0)+IF(COUNT(K168:AW168)&gt;10,LARGE(K168:AW168,11),0)+IF(COUNT(K168:AW168)&gt;11,LARGE(K168:AW168,12),0)+IF(COUNT(K168:AW168)&gt;12,LARGE(K168:AW168,13),0)+IF(COUNT(K168:AW168)&gt;13,LARGE(K168:AW168,14),0)+IF(COUNT(K168:AW168)&gt;14,LARGE(K168:AW168,15),0)</f>
        <v>49</v>
      </c>
      <c r="E168" s="17">
        <f t="shared" si="26"/>
        <v>0</v>
      </c>
      <c r="F168" s="18">
        <f t="shared" si="25"/>
        <v>49</v>
      </c>
      <c r="G168" s="25" t="s">
        <v>743</v>
      </c>
      <c r="H168" s="25" t="s">
        <v>744</v>
      </c>
      <c r="I168" s="25"/>
      <c r="J168" s="25"/>
      <c r="K168" s="56"/>
      <c r="AG168" s="16"/>
      <c r="AH168" s="16"/>
      <c r="AJ168" s="16">
        <v>49</v>
      </c>
    </row>
    <row r="169" spans="1:47" ht="12.75">
      <c r="A169" s="55">
        <v>199</v>
      </c>
      <c r="B169" s="2">
        <f t="shared" si="23"/>
        <v>44</v>
      </c>
      <c r="C169" s="17">
        <f t="shared" si="24"/>
        <v>1</v>
      </c>
      <c r="D169" s="17">
        <f>IF(COUNT(K169:AW169)&gt;0,LARGE(K169:AW169,1),0)+IF(COUNT(K169:AW169)&gt;1,LARGE(K169:AW169,2),0)+IF(COUNT(K169:AW169)&gt;2,LARGE(K169:AW169,3),0)+IF(COUNT(K169:AW169)&gt;3,LARGE(K169:AW169,4),0)+IF(COUNT(K169:AW169)&gt;4,LARGE(K169:AW169,5),0)+IF(COUNT(K169:AW169)&gt;5,LARGE(K169:AW169,6),0)+IF(COUNT(K169:AW169)&gt;6,LARGE(K169:AW169,7),0)+IF(COUNT(K169:AW169)&gt;7,LARGE(K169:AW169,8),0)+IF(COUNT(K169:AW169)&gt;8,LARGE(K169:AW169,9),0)+IF(COUNT(K169:AW169)&gt;9,LARGE(K169:AW169,10),0)+IF(COUNT(K169:AW169)&gt;10,LARGE(K169:AW169,11),0)+IF(COUNT(K169:AW169)&gt;11,LARGE(K169:AW169,12),0)+IF(COUNT(K169:AW169)&gt;12,LARGE(K169:AW169,13),0)+IF(COUNT(K169:AW169)&gt;13,LARGE(K169:AW169,14),0)</f>
        <v>44</v>
      </c>
      <c r="E169" s="17">
        <f t="shared" si="26"/>
        <v>0</v>
      </c>
      <c r="F169" s="18">
        <f t="shared" si="25"/>
        <v>44</v>
      </c>
      <c r="G169" s="22" t="s">
        <v>471</v>
      </c>
      <c r="H169" s="22" t="s">
        <v>472</v>
      </c>
      <c r="I169" s="22"/>
      <c r="J169" s="22"/>
      <c r="T169" s="3">
        <v>44</v>
      </c>
      <c r="AU169" s="5"/>
    </row>
    <row r="170" spans="1:17" ht="12.75">
      <c r="A170" s="55">
        <v>516</v>
      </c>
      <c r="B170" s="2">
        <f t="shared" si="23"/>
        <v>6</v>
      </c>
      <c r="C170" s="17">
        <f t="shared" si="24"/>
        <v>1</v>
      </c>
      <c r="D170" s="17">
        <f>IF(COUNT(K170:AW170)&gt;0,LARGE(K170:AW170,1),0)+IF(COUNT(K170:AW170)&gt;1,LARGE(K170:AW170,2),0)+IF(COUNT(K170:AW170)&gt;2,LARGE(K170:AW170,3),0)+IF(COUNT(K170:AW170)&gt;3,LARGE(K170:AW170,4),0)+IF(COUNT(K170:AW170)&gt;4,LARGE(K170:AW170,5),0)+IF(COUNT(K170:AW170)&gt;5,LARGE(K170:AW170,6),0)+IF(COUNT(K170:AW170)&gt;6,LARGE(K170:AW170,7),0)+IF(COUNT(K170:AW170)&gt;7,LARGE(K170:AW170,8),0)+IF(COUNT(K170:AW170)&gt;8,LARGE(K170:AW170,9),0)+IF(COUNT(K170:AW170)&gt;9,LARGE(K170:AW170,10),0)+IF(COUNT(K170:AW170)&gt;10,LARGE(K170:AW170,11),0)+IF(COUNT(K170:AW170)&gt;11,LARGE(K170:AW170,12),0)+IF(COUNT(K170:AW170)&gt;12,LARGE(K170:AW170,13),0)+IF(COUNT(K170:AW170)&gt;13,LARGE(K170:AW170,14),0)</f>
        <v>6</v>
      </c>
      <c r="E170" s="17">
        <f t="shared" si="26"/>
        <v>0</v>
      </c>
      <c r="F170" s="18">
        <f t="shared" si="25"/>
        <v>6</v>
      </c>
      <c r="G170" s="22" t="s">
        <v>407</v>
      </c>
      <c r="H170" s="22" t="s">
        <v>57</v>
      </c>
      <c r="I170" s="22"/>
      <c r="J170" s="22"/>
      <c r="Q170" s="16">
        <v>6</v>
      </c>
    </row>
    <row r="171" spans="1:17" ht="12.75">
      <c r="A171" s="55">
        <v>507</v>
      </c>
      <c r="B171" s="2">
        <f t="shared" si="23"/>
        <v>10</v>
      </c>
      <c r="C171" s="17">
        <f t="shared" si="24"/>
        <v>1</v>
      </c>
      <c r="D171" s="17">
        <f>IF(COUNT(K171:AW171)&gt;0,LARGE(K171:AW171,1),0)+IF(COUNT(K171:AW171)&gt;1,LARGE(K171:AW171,2),0)+IF(COUNT(K171:AW171)&gt;2,LARGE(K171:AW171,3),0)+IF(COUNT(K171:AW171)&gt;3,LARGE(K171:AW171,4),0)+IF(COUNT(K171:AW171)&gt;4,LARGE(K171:AW171,5),0)+IF(COUNT(K171:AW171)&gt;5,LARGE(K171:AW171,6),0)+IF(COUNT(K171:AW171)&gt;6,LARGE(K171:AW171,7),0)+IF(COUNT(K171:AW171)&gt;7,LARGE(K171:AW171,8),0)+IF(COUNT(K171:AW171)&gt;8,LARGE(K171:AW171,9),0)+IF(COUNT(K171:AW171)&gt;9,LARGE(K171:AW171,10),0)+IF(COUNT(K171:AW171)&gt;10,LARGE(K171:AW171,11),0)+IF(COUNT(K171:AW171)&gt;11,LARGE(K171:AW171,12),0)+IF(COUNT(K171:AW171)&gt;12,LARGE(K171:AW171,13),0)+IF(COUNT(K171:AW171)&gt;13,LARGE(K171:AW171,14),0)</f>
        <v>10</v>
      </c>
      <c r="E171" s="17">
        <f t="shared" si="26"/>
        <v>0</v>
      </c>
      <c r="F171" s="18">
        <f t="shared" si="25"/>
        <v>10</v>
      </c>
      <c r="G171" s="22" t="s">
        <v>402</v>
      </c>
      <c r="H171" s="22" t="s">
        <v>403</v>
      </c>
      <c r="I171" s="22"/>
      <c r="J171" s="22"/>
      <c r="Q171" s="16">
        <v>10</v>
      </c>
    </row>
    <row r="172" spans="1:36" ht="15">
      <c r="A172" s="55">
        <v>352</v>
      </c>
      <c r="B172" s="2">
        <f t="shared" si="23"/>
        <v>35</v>
      </c>
      <c r="C172" s="17">
        <f t="shared" si="24"/>
        <v>1</v>
      </c>
      <c r="D172" s="17">
        <f>IF(COUNT(K172:AW172)&gt;0,LARGE(K172:AW172,1),0)+IF(COUNT(K172:AW172)&gt;1,LARGE(K172:AW172,2),0)+IF(COUNT(K172:AW172)&gt;2,LARGE(K172:AW172,3),0)+IF(COUNT(K172:AW172)&gt;3,LARGE(K172:AW172,4),0)+IF(COUNT(K172:AW172)&gt;4,LARGE(K172:AW172,5),0)+IF(COUNT(K172:AW172)&gt;5,LARGE(K172:AW172,6),0)+IF(COUNT(K172:AW172)&gt;6,LARGE(K172:AW172,7),0)+IF(COUNT(K172:AW172)&gt;7,LARGE(K172:AW172,8),0)+IF(COUNT(K172:AW172)&gt;8,LARGE(K172:AW172,9),0)+IF(COUNT(K172:AW172)&gt;9,LARGE(K172:AW172,10),0)+IF(COUNT(K172:AW172)&gt;10,LARGE(K172:AW172,11),0)+IF(COUNT(K172:AW172)&gt;11,LARGE(K172:AW172,12),0)+IF(COUNT(K172:AW172)&gt;12,LARGE(K172:AW172,13),0)+IF(COUNT(K172:AW172)&gt;13,LARGE(K172:AW172,14),0)</f>
        <v>35</v>
      </c>
      <c r="E172" s="17">
        <f t="shared" si="26"/>
        <v>0</v>
      </c>
      <c r="F172" s="18">
        <f t="shared" si="25"/>
        <v>35</v>
      </c>
      <c r="G172" s="25" t="s">
        <v>753</v>
      </c>
      <c r="H172" s="25" t="s">
        <v>699</v>
      </c>
      <c r="I172" s="25"/>
      <c r="J172" s="25"/>
      <c r="K172" s="56"/>
      <c r="O172" s="16"/>
      <c r="X172" s="16"/>
      <c r="Y172" s="16"/>
      <c r="Z172" s="16"/>
      <c r="AA172" s="16"/>
      <c r="AC172" s="16"/>
      <c r="AE172" s="16"/>
      <c r="AF172" s="24"/>
      <c r="AG172" s="16"/>
      <c r="AH172" s="16"/>
      <c r="AI172" s="16"/>
      <c r="AJ172" s="16">
        <v>35</v>
      </c>
    </row>
    <row r="173" spans="1:47" ht="12.75">
      <c r="A173" s="55">
        <v>252</v>
      </c>
      <c r="B173" s="2">
        <f t="shared" si="23"/>
        <v>42</v>
      </c>
      <c r="C173" s="17">
        <f t="shared" si="24"/>
        <v>1</v>
      </c>
      <c r="D173" s="17">
        <f>IF(COUNT(K173:AW173)&gt;0,LARGE(K173:AW173,1),0)+IF(COUNT(K173:AW173)&gt;1,LARGE(K173:AW173,2),0)+IF(COUNT(K173:AW173)&gt;2,LARGE(K173:AW173,3),0)+IF(COUNT(K173:AW173)&gt;3,LARGE(K173:AW173,4),0)+IF(COUNT(K173:AW173)&gt;4,LARGE(K173:AW173,5),0)+IF(COUNT(K173:AW173)&gt;5,LARGE(K173:AW173,6),0)+IF(COUNT(K173:AW173)&gt;6,LARGE(K173:AW173,7),0)+IF(COUNT(K173:AW173)&gt;7,LARGE(K173:AW173,8),0)+IF(COUNT(K173:AW173)&gt;8,LARGE(K173:AW173,9),0)+IF(COUNT(K173:AW173)&gt;9,LARGE(K173:AW173,10),0)+IF(COUNT(K173:AW173)&gt;10,LARGE(K173:AW173,11),0)+IF(COUNT(K173:AW173)&gt;11,LARGE(K173:AW173,12),0)+IF(COUNT(K173:AW173)&gt;12,LARGE(K173:AW173,13),0)+IF(COUNT(K173:AW173)&gt;13,LARGE(K173:AW173,14),0)+IF(COUNT(K173:AW173)&gt;14,LARGE(K173:AW173,15),0)</f>
        <v>42</v>
      </c>
      <c r="E173" s="17">
        <f>IF(COUNT(K173:AW173)&lt;22,IF(COUNT(K173:AW173)&gt;14,(COUNT(K173:AW173)-15),0)*20,120)</f>
        <v>0</v>
      </c>
      <c r="F173" s="18">
        <f t="shared" si="25"/>
        <v>42</v>
      </c>
      <c r="G173" s="19" t="s">
        <v>768</v>
      </c>
      <c r="H173" s="19" t="s">
        <v>264</v>
      </c>
      <c r="I173" s="57"/>
      <c r="J173" s="19"/>
      <c r="O173" s="16"/>
      <c r="AM173" s="16">
        <v>42</v>
      </c>
      <c r="AU173" s="5"/>
    </row>
    <row r="174" spans="1:46" ht="12.75">
      <c r="A174" s="55">
        <v>183</v>
      </c>
      <c r="B174" s="2">
        <f t="shared" si="23"/>
        <v>45</v>
      </c>
      <c r="C174" s="17">
        <f t="shared" si="24"/>
        <v>1</v>
      </c>
      <c r="D174" s="17">
        <f>IF(COUNT(K174:AW174)&gt;0,LARGE(K174:AW174,1),0)+IF(COUNT(K174:AW174)&gt;1,LARGE(K174:AW174,2),0)+IF(COUNT(K174:AW174)&gt;2,LARGE(K174:AW174,3),0)+IF(COUNT(K174:AW174)&gt;3,LARGE(K174:AW174,4),0)+IF(COUNT(K174:AW174)&gt;4,LARGE(K174:AW174,5),0)+IF(COUNT(K174:AW174)&gt;5,LARGE(K174:AW174,6),0)+IF(COUNT(K174:AW174)&gt;6,LARGE(K174:AW174,7),0)+IF(COUNT(K174:AW174)&gt;7,LARGE(K174:AW174,8),0)+IF(COUNT(K174:AW174)&gt;8,LARGE(K174:AW174,9),0)+IF(COUNT(K174:AW174)&gt;9,LARGE(K174:AW174,10),0)+IF(COUNT(K174:AW174)&gt;10,LARGE(K174:AW174,11),0)+IF(COUNT(K174:AW174)&gt;11,LARGE(K174:AW174,12),0)+IF(COUNT(K174:AW174)&gt;12,LARGE(K174:AW174,13),0)+IF(COUNT(K174:AW174)&gt;13,LARGE(K174:AW174,14),0)+IF(COUNT(K174:AW174)&gt;14,LARGE(K174:AW174,15),0)</f>
        <v>45</v>
      </c>
      <c r="E174" s="17">
        <f>IF(COUNT(K174:AW174)&lt;22,IF(COUNT(K174:AW174)&gt;14,(COUNT(K174:AW174)-15),0)*20,120)</f>
        <v>0</v>
      </c>
      <c r="F174" s="18">
        <f t="shared" si="25"/>
        <v>45</v>
      </c>
      <c r="G174" s="19" t="s">
        <v>548</v>
      </c>
      <c r="H174" s="19" t="s">
        <v>763</v>
      </c>
      <c r="I174" s="57"/>
      <c r="J174" s="19"/>
      <c r="K174" s="5"/>
      <c r="L174" s="5"/>
      <c r="M174" s="5"/>
      <c r="N174" s="5"/>
      <c r="O174" s="5"/>
      <c r="P174" s="16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3">
        <v>45</v>
      </c>
      <c r="AN174" s="5"/>
      <c r="AO174" s="5"/>
      <c r="AP174" s="5"/>
      <c r="AQ174" s="5"/>
      <c r="AR174" s="5"/>
      <c r="AS174" s="5"/>
      <c r="AT174" s="5"/>
    </row>
    <row r="175" spans="1:17" ht="12.75">
      <c r="A175" s="55">
        <v>489</v>
      </c>
      <c r="B175" s="2">
        <f t="shared" si="23"/>
        <v>15</v>
      </c>
      <c r="C175" s="17">
        <f t="shared" si="24"/>
        <v>1</v>
      </c>
      <c r="D175" s="17">
        <f aca="true" t="shared" si="27" ref="D175:D180">IF(COUNT(K175:AW175)&gt;0,LARGE(K175:AW175,1),0)+IF(COUNT(K175:AW175)&gt;1,LARGE(K175:AW175,2),0)+IF(COUNT(K175:AW175)&gt;2,LARGE(K175:AW175,3),0)+IF(COUNT(K175:AW175)&gt;3,LARGE(K175:AW175,4),0)+IF(COUNT(K175:AW175)&gt;4,LARGE(K175:AW175,5),0)+IF(COUNT(K175:AW175)&gt;5,LARGE(K175:AW175,6),0)+IF(COUNT(K175:AW175)&gt;6,LARGE(K175:AW175,7),0)+IF(COUNT(K175:AW175)&gt;7,LARGE(K175:AW175,8),0)+IF(COUNT(K175:AW175)&gt;8,LARGE(K175:AW175,9),0)+IF(COUNT(K175:AW175)&gt;9,LARGE(K175:AW175,10),0)+IF(COUNT(K175:AW175)&gt;10,LARGE(K175:AW175,11),0)+IF(COUNT(K175:AW175)&gt;11,LARGE(K175:AW175,12),0)+IF(COUNT(K175:AW175)&gt;12,LARGE(K175:AW175,13),0)+IF(COUNT(K175:AW175)&gt;13,LARGE(K175:AW175,14),0)</f>
        <v>15</v>
      </c>
      <c r="E175" s="17">
        <f aca="true" t="shared" si="28" ref="E175:E201">IF(COUNT(K175:AW175)&lt;19,IF(COUNT(K175:AW175)&gt;13,(COUNT(K175:AW175)-14),0)*20,100)</f>
        <v>0</v>
      </c>
      <c r="F175" s="18">
        <f t="shared" si="25"/>
        <v>15</v>
      </c>
      <c r="G175" s="22" t="s">
        <v>395</v>
      </c>
      <c r="H175" s="22" t="s">
        <v>369</v>
      </c>
      <c r="I175" s="22"/>
      <c r="J175" s="22"/>
      <c r="P175" s="16"/>
      <c r="Q175" s="16">
        <v>15</v>
      </c>
    </row>
    <row r="176" spans="1:17" ht="12.75">
      <c r="A176" s="55">
        <v>129</v>
      </c>
      <c r="B176" s="2">
        <f t="shared" si="23"/>
        <v>49</v>
      </c>
      <c r="C176" s="17">
        <f t="shared" si="24"/>
        <v>1</v>
      </c>
      <c r="D176" s="17">
        <f t="shared" si="27"/>
        <v>49</v>
      </c>
      <c r="E176" s="17">
        <f t="shared" si="28"/>
        <v>0</v>
      </c>
      <c r="F176" s="18">
        <f t="shared" si="25"/>
        <v>49</v>
      </c>
      <c r="G176" s="22" t="s">
        <v>358</v>
      </c>
      <c r="H176" s="22" t="s">
        <v>359</v>
      </c>
      <c r="I176" s="22"/>
      <c r="J176" s="22"/>
      <c r="Q176" s="16">
        <v>49</v>
      </c>
    </row>
    <row r="177" spans="1:19" ht="12.75">
      <c r="A177" s="55">
        <v>447</v>
      </c>
      <c r="B177" s="2">
        <f t="shared" si="23"/>
        <v>24</v>
      </c>
      <c r="C177" s="17">
        <f t="shared" si="24"/>
        <v>1</v>
      </c>
      <c r="D177" s="17">
        <f t="shared" si="27"/>
        <v>24</v>
      </c>
      <c r="E177" s="17">
        <f t="shared" si="28"/>
        <v>0</v>
      </c>
      <c r="F177" s="18">
        <f t="shared" si="25"/>
        <v>24</v>
      </c>
      <c r="G177" s="27" t="s">
        <v>521</v>
      </c>
      <c r="H177" s="32" t="s">
        <v>502</v>
      </c>
      <c r="I177" s="50"/>
      <c r="J177" s="27"/>
      <c r="S177" s="16">
        <v>24</v>
      </c>
    </row>
    <row r="178" spans="1:30" ht="12.75">
      <c r="A178" s="55">
        <v>428</v>
      </c>
      <c r="B178" s="2">
        <f t="shared" si="23"/>
        <v>27</v>
      </c>
      <c r="C178" s="17">
        <f t="shared" si="24"/>
        <v>1</v>
      </c>
      <c r="D178" s="17">
        <f t="shared" si="27"/>
        <v>27</v>
      </c>
      <c r="E178" s="17">
        <f t="shared" si="28"/>
        <v>0</v>
      </c>
      <c r="F178" s="18">
        <f t="shared" si="25"/>
        <v>27</v>
      </c>
      <c r="G178" s="22" t="s">
        <v>149</v>
      </c>
      <c r="H178" s="22" t="s">
        <v>150</v>
      </c>
      <c r="I178" s="45"/>
      <c r="J178" s="22"/>
      <c r="M178" s="5">
        <v>27</v>
      </c>
      <c r="S178" s="16"/>
      <c r="V178" s="16"/>
      <c r="W178" s="16"/>
      <c r="AD178" s="24"/>
    </row>
    <row r="179" spans="1:25" ht="12.75">
      <c r="A179" s="55">
        <v>222</v>
      </c>
      <c r="B179" s="2">
        <f t="shared" si="23"/>
        <v>43</v>
      </c>
      <c r="C179" s="17">
        <f t="shared" si="24"/>
        <v>1</v>
      </c>
      <c r="D179" s="17">
        <f t="shared" si="27"/>
        <v>43</v>
      </c>
      <c r="E179" s="17">
        <f t="shared" si="28"/>
        <v>0</v>
      </c>
      <c r="F179" s="18">
        <f t="shared" si="25"/>
        <v>43</v>
      </c>
      <c r="G179" s="36" t="s">
        <v>115</v>
      </c>
      <c r="H179" s="37" t="s">
        <v>116</v>
      </c>
      <c r="I179" s="38"/>
      <c r="J179" s="37"/>
      <c r="L179" s="16">
        <v>43</v>
      </c>
      <c r="M179" s="5"/>
      <c r="P179" s="16"/>
      <c r="Y179" s="16"/>
    </row>
    <row r="180" spans="1:22" ht="12.75">
      <c r="A180" s="55">
        <v>200</v>
      </c>
      <c r="B180" s="2">
        <f t="shared" si="23"/>
        <v>44</v>
      </c>
      <c r="C180" s="17">
        <f t="shared" si="24"/>
        <v>1</v>
      </c>
      <c r="D180" s="17">
        <f t="shared" si="27"/>
        <v>44</v>
      </c>
      <c r="E180" s="17">
        <f t="shared" si="28"/>
        <v>0</v>
      </c>
      <c r="F180" s="18">
        <f t="shared" si="25"/>
        <v>44</v>
      </c>
      <c r="G180" s="19" t="s">
        <v>555</v>
      </c>
      <c r="H180" s="19" t="s">
        <v>344</v>
      </c>
      <c r="I180" s="19"/>
      <c r="J180" s="19"/>
      <c r="Q180" s="16"/>
      <c r="T180" s="16"/>
      <c r="V180" s="3">
        <v>44</v>
      </c>
    </row>
    <row r="181" spans="1:37" ht="15">
      <c r="A181" s="55">
        <v>166</v>
      </c>
      <c r="B181" s="2">
        <f t="shared" si="23"/>
        <v>46</v>
      </c>
      <c r="C181" s="17">
        <f t="shared" si="24"/>
        <v>1</v>
      </c>
      <c r="D181" s="17">
        <f>IF(COUNT(K181:AW181)&gt;0,LARGE(K181:AW181,1),0)+IF(COUNT(K181:AW181)&gt;1,LARGE(K181:AW181,2),0)+IF(COUNT(K181:AW181)&gt;2,LARGE(K181:AW181,3),0)+IF(COUNT(K181:AW181)&gt;3,LARGE(K181:AW181,4),0)+IF(COUNT(K181:AW181)&gt;4,LARGE(K181:AW181,5),0)+IF(COUNT(K181:AW181)&gt;5,LARGE(K181:AW181,6),0)+IF(COUNT(K181:AW181)&gt;6,LARGE(K181:AW181,7),0)+IF(COUNT(K181:AW181)&gt;7,LARGE(K181:AW181,8),0)+IF(COUNT(K181:AW181)&gt;8,LARGE(K181:AW181,9),0)+IF(COUNT(K181:AW181)&gt;9,LARGE(K181:AW181,10),0)+IF(COUNT(K181:AW181)&gt;10,LARGE(K181:AW181,11),0)+IF(COUNT(K181:AW181)&gt;11,LARGE(K181:AW181,12),0)+IF(COUNT(K181:AW181)&gt;12,LARGE(K181:AW181,13),0)+IF(COUNT(K181:AW181)&gt;13,LARGE(K181:AW181,14),0)+IF(COUNT(K181:AW181)&gt;14,LARGE(K181:AW181,15),0)</f>
        <v>46</v>
      </c>
      <c r="E181" s="17">
        <f t="shared" si="28"/>
        <v>0</v>
      </c>
      <c r="F181" s="18">
        <f t="shared" si="25"/>
        <v>46</v>
      </c>
      <c r="G181" s="22" t="s">
        <v>712</v>
      </c>
      <c r="H181" s="19" t="s">
        <v>273</v>
      </c>
      <c r="I181" s="45"/>
      <c r="J181" s="22"/>
      <c r="K181" s="56"/>
      <c r="AK181" s="3">
        <v>46</v>
      </c>
    </row>
    <row r="182" spans="1:28" ht="12.75">
      <c r="A182" s="55">
        <v>201</v>
      </c>
      <c r="B182" s="2">
        <f t="shared" si="23"/>
        <v>44</v>
      </c>
      <c r="C182" s="17">
        <f t="shared" si="24"/>
        <v>1</v>
      </c>
      <c r="D182" s="17">
        <f aca="true" t="shared" si="29" ref="D182:D201">IF(COUNT(K182:AW182)&gt;0,LARGE(K182:AW182,1),0)+IF(COUNT(K182:AW182)&gt;1,LARGE(K182:AW182,2),0)+IF(COUNT(K182:AW182)&gt;2,LARGE(K182:AW182,3),0)+IF(COUNT(K182:AW182)&gt;3,LARGE(K182:AW182,4),0)+IF(COUNT(K182:AW182)&gt;4,LARGE(K182:AW182,5),0)+IF(COUNT(K182:AW182)&gt;5,LARGE(K182:AW182,6),0)+IF(COUNT(K182:AW182)&gt;6,LARGE(K182:AW182,7),0)+IF(COUNT(K182:AW182)&gt;7,LARGE(K182:AW182,8),0)+IF(COUNT(K182:AW182)&gt;8,LARGE(K182:AW182,9),0)+IF(COUNT(K182:AW182)&gt;9,LARGE(K182:AW182,10),0)+IF(COUNT(K182:AW182)&gt;10,LARGE(K182:AW182,11),0)+IF(COUNT(K182:AW182)&gt;11,LARGE(K182:AW182,12),0)+IF(COUNT(K182:AW182)&gt;12,LARGE(K182:AW182,13),0)+IF(COUNT(K182:AW182)&gt;13,LARGE(K182:AW182,14),0)</f>
        <v>44</v>
      </c>
      <c r="E182" s="17">
        <f t="shared" si="28"/>
        <v>0</v>
      </c>
      <c r="F182" s="18">
        <f t="shared" si="25"/>
        <v>44</v>
      </c>
      <c r="G182" s="23" t="s">
        <v>575</v>
      </c>
      <c r="H182" s="23" t="s">
        <v>576</v>
      </c>
      <c r="I182" s="19"/>
      <c r="J182" s="23"/>
      <c r="L182" s="16"/>
      <c r="W182" s="16"/>
      <c r="X182" s="3">
        <v>44</v>
      </c>
      <c r="AB182" s="16"/>
    </row>
    <row r="183" spans="1:29" ht="12.75">
      <c r="A183" s="55">
        <v>416</v>
      </c>
      <c r="B183" s="2">
        <f t="shared" si="23"/>
        <v>29</v>
      </c>
      <c r="C183" s="17">
        <f t="shared" si="24"/>
        <v>1</v>
      </c>
      <c r="D183" s="17">
        <f t="shared" si="29"/>
        <v>29</v>
      </c>
      <c r="E183" s="17">
        <f t="shared" si="28"/>
        <v>0</v>
      </c>
      <c r="F183" s="18">
        <f t="shared" si="25"/>
        <v>29</v>
      </c>
      <c r="G183" s="22" t="s">
        <v>640</v>
      </c>
      <c r="H183" s="22" t="s">
        <v>186</v>
      </c>
      <c r="I183" s="22"/>
      <c r="J183" s="22"/>
      <c r="P183" s="16"/>
      <c r="Q183" s="16"/>
      <c r="R183" s="16"/>
      <c r="T183" s="5"/>
      <c r="AB183" s="16"/>
      <c r="AC183" s="16">
        <v>29</v>
      </c>
    </row>
    <row r="184" spans="1:31" ht="12.75">
      <c r="A184" s="55">
        <v>387</v>
      </c>
      <c r="B184" s="2">
        <f t="shared" si="23"/>
        <v>32</v>
      </c>
      <c r="C184" s="17">
        <f t="shared" si="24"/>
        <v>1</v>
      </c>
      <c r="D184" s="17">
        <f t="shared" si="29"/>
        <v>32</v>
      </c>
      <c r="E184" s="17">
        <f t="shared" si="28"/>
        <v>0</v>
      </c>
      <c r="F184" s="18">
        <f t="shared" si="25"/>
        <v>32</v>
      </c>
      <c r="G184" s="22" t="s">
        <v>373</v>
      </c>
      <c r="H184" s="22" t="s">
        <v>374</v>
      </c>
      <c r="I184" s="22"/>
      <c r="J184" s="22"/>
      <c r="K184" s="5"/>
      <c r="Q184" s="16">
        <v>32</v>
      </c>
      <c r="AE184" s="16"/>
    </row>
    <row r="185" spans="1:23" ht="12.75">
      <c r="A185" s="55">
        <v>409</v>
      </c>
      <c r="B185" s="2">
        <f t="shared" si="23"/>
        <v>30</v>
      </c>
      <c r="C185" s="17">
        <f t="shared" si="24"/>
        <v>1</v>
      </c>
      <c r="D185" s="17">
        <f t="shared" si="29"/>
        <v>30</v>
      </c>
      <c r="E185" s="17">
        <f t="shared" si="28"/>
        <v>0</v>
      </c>
      <c r="F185" s="18">
        <f t="shared" si="25"/>
        <v>30</v>
      </c>
      <c r="G185" s="27" t="s">
        <v>516</v>
      </c>
      <c r="H185" s="32" t="s">
        <v>517</v>
      </c>
      <c r="I185" s="50"/>
      <c r="J185" s="27"/>
      <c r="S185" s="16">
        <v>30</v>
      </c>
      <c r="W185" s="16"/>
    </row>
    <row r="186" spans="1:19" ht="12.75">
      <c r="A186" s="55">
        <v>122</v>
      </c>
      <c r="B186" s="2">
        <f t="shared" si="23"/>
        <v>50</v>
      </c>
      <c r="C186" s="17">
        <f t="shared" si="24"/>
        <v>1</v>
      </c>
      <c r="D186" s="17">
        <f t="shared" si="29"/>
        <v>50</v>
      </c>
      <c r="E186" s="17">
        <f t="shared" si="28"/>
        <v>0</v>
      </c>
      <c r="F186" s="18">
        <f t="shared" si="25"/>
        <v>50</v>
      </c>
      <c r="G186" s="27" t="s">
        <v>481</v>
      </c>
      <c r="H186" s="32" t="s">
        <v>482</v>
      </c>
      <c r="I186" s="50"/>
      <c r="J186" s="27"/>
      <c r="S186" s="16">
        <v>50</v>
      </c>
    </row>
    <row r="187" spans="1:35" ht="12.75">
      <c r="A187" s="55">
        <v>513</v>
      </c>
      <c r="B187" s="2">
        <f t="shared" si="23"/>
        <v>8</v>
      </c>
      <c r="C187" s="17">
        <f t="shared" si="24"/>
        <v>1</v>
      </c>
      <c r="D187" s="17">
        <f t="shared" si="29"/>
        <v>8</v>
      </c>
      <c r="E187" s="17">
        <f t="shared" si="28"/>
        <v>0</v>
      </c>
      <c r="F187" s="18">
        <f t="shared" si="25"/>
        <v>8</v>
      </c>
      <c r="G187" s="22" t="s">
        <v>406</v>
      </c>
      <c r="H187" s="22" t="s">
        <v>66</v>
      </c>
      <c r="I187" s="22"/>
      <c r="J187" s="22"/>
      <c r="M187" s="5"/>
      <c r="Q187" s="16">
        <v>8</v>
      </c>
      <c r="AI187" s="16"/>
    </row>
    <row r="188" spans="1:47" ht="12.75">
      <c r="A188" s="55">
        <v>504</v>
      </c>
      <c r="B188" s="2">
        <f t="shared" si="23"/>
        <v>11</v>
      </c>
      <c r="C188" s="17">
        <f t="shared" si="24"/>
        <v>1</v>
      </c>
      <c r="D188" s="17">
        <f t="shared" si="29"/>
        <v>11</v>
      </c>
      <c r="E188" s="17">
        <f t="shared" si="28"/>
        <v>0</v>
      </c>
      <c r="F188" s="18">
        <f t="shared" si="25"/>
        <v>11</v>
      </c>
      <c r="G188" s="19" t="s">
        <v>203</v>
      </c>
      <c r="H188" s="22" t="s">
        <v>204</v>
      </c>
      <c r="I188" s="45"/>
      <c r="J188" s="22"/>
      <c r="M188" s="16">
        <v>11</v>
      </c>
      <c r="AJ188" s="16"/>
      <c r="AU188" s="5"/>
    </row>
    <row r="189" spans="1:16" ht="15.75">
      <c r="A189" s="55">
        <v>364</v>
      </c>
      <c r="B189" s="2">
        <f t="shared" si="23"/>
        <v>34</v>
      </c>
      <c r="C189" s="17">
        <f t="shared" si="24"/>
        <v>1</v>
      </c>
      <c r="D189" s="17">
        <f t="shared" si="29"/>
        <v>34</v>
      </c>
      <c r="E189" s="17">
        <f t="shared" si="28"/>
        <v>0</v>
      </c>
      <c r="F189" s="18">
        <f t="shared" si="25"/>
        <v>34</v>
      </c>
      <c r="G189" s="19" t="s">
        <v>319</v>
      </c>
      <c r="H189" s="48" t="s">
        <v>67</v>
      </c>
      <c r="I189" s="48"/>
      <c r="J189" s="48"/>
      <c r="P189" s="3">
        <v>34</v>
      </c>
    </row>
    <row r="190" spans="1:17" ht="15.75">
      <c r="A190" s="55">
        <v>353</v>
      </c>
      <c r="B190" s="2">
        <f t="shared" si="23"/>
        <v>35</v>
      </c>
      <c r="C190" s="17">
        <f t="shared" si="24"/>
        <v>1</v>
      </c>
      <c r="D190" s="17">
        <f t="shared" si="29"/>
        <v>35</v>
      </c>
      <c r="E190" s="17">
        <f t="shared" si="28"/>
        <v>0</v>
      </c>
      <c r="F190" s="18">
        <f t="shared" si="25"/>
        <v>35</v>
      </c>
      <c r="G190" s="19" t="s">
        <v>317</v>
      </c>
      <c r="H190" s="48" t="s">
        <v>318</v>
      </c>
      <c r="I190" s="48"/>
      <c r="J190" s="48"/>
      <c r="P190" s="3">
        <v>35</v>
      </c>
      <c r="Q190" s="16"/>
    </row>
    <row r="191" spans="1:19" ht="12.75">
      <c r="A191" s="55">
        <v>467</v>
      </c>
      <c r="B191" s="2">
        <f t="shared" si="23"/>
        <v>21</v>
      </c>
      <c r="C191" s="17">
        <f t="shared" si="24"/>
        <v>1</v>
      </c>
      <c r="D191" s="17">
        <f t="shared" si="29"/>
        <v>21</v>
      </c>
      <c r="E191" s="17">
        <f t="shared" si="28"/>
        <v>0</v>
      </c>
      <c r="F191" s="18">
        <f t="shared" si="25"/>
        <v>21</v>
      </c>
      <c r="G191" s="27" t="s">
        <v>526</v>
      </c>
      <c r="H191" s="32" t="s">
        <v>506</v>
      </c>
      <c r="I191" s="50"/>
      <c r="J191" s="27"/>
      <c r="P191" s="16"/>
      <c r="Q191" s="16"/>
      <c r="S191" s="16">
        <v>21</v>
      </c>
    </row>
    <row r="192" spans="1:47" ht="12.75">
      <c r="A192" s="55">
        <v>130</v>
      </c>
      <c r="B192" s="2">
        <f t="shared" si="23"/>
        <v>49</v>
      </c>
      <c r="C192" s="17">
        <f t="shared" si="24"/>
        <v>1</v>
      </c>
      <c r="D192" s="17">
        <f t="shared" si="29"/>
        <v>49</v>
      </c>
      <c r="E192" s="17">
        <f t="shared" si="28"/>
        <v>0</v>
      </c>
      <c r="F192" s="18">
        <f t="shared" si="25"/>
        <v>49</v>
      </c>
      <c r="G192" s="27" t="s">
        <v>483</v>
      </c>
      <c r="H192" s="32" t="s">
        <v>484</v>
      </c>
      <c r="I192" s="50"/>
      <c r="J192" s="27"/>
      <c r="O192" s="16"/>
      <c r="P192" s="16"/>
      <c r="Q192" s="16"/>
      <c r="R192" s="16"/>
      <c r="S192" s="16">
        <v>49</v>
      </c>
      <c r="T192" s="5"/>
      <c r="AU192" s="5"/>
    </row>
    <row r="193" spans="1:23" ht="12.75">
      <c r="A193" s="55">
        <v>223</v>
      </c>
      <c r="B193" s="2">
        <f t="shared" si="23"/>
        <v>43</v>
      </c>
      <c r="C193" s="17">
        <f t="shared" si="24"/>
        <v>1</v>
      </c>
      <c r="D193" s="17">
        <f t="shared" si="29"/>
        <v>43</v>
      </c>
      <c r="E193" s="17">
        <f t="shared" si="28"/>
        <v>0</v>
      </c>
      <c r="F193" s="18">
        <f t="shared" si="25"/>
        <v>43</v>
      </c>
      <c r="G193" s="20" t="s">
        <v>564</v>
      </c>
      <c r="H193" s="20" t="s">
        <v>344</v>
      </c>
      <c r="I193" s="20"/>
      <c r="J193" s="19"/>
      <c r="O193" s="16"/>
      <c r="W193" s="3">
        <v>43</v>
      </c>
    </row>
    <row r="194" spans="1:46" ht="15.75">
      <c r="A194" s="55">
        <v>202</v>
      </c>
      <c r="B194" s="2">
        <f t="shared" si="23"/>
        <v>44</v>
      </c>
      <c r="C194" s="17">
        <f t="shared" si="24"/>
        <v>1</v>
      </c>
      <c r="D194" s="17">
        <f t="shared" si="29"/>
        <v>44</v>
      </c>
      <c r="E194" s="17">
        <f t="shared" si="28"/>
        <v>0</v>
      </c>
      <c r="F194" s="18">
        <f t="shared" si="25"/>
        <v>44</v>
      </c>
      <c r="G194" s="19" t="s">
        <v>304</v>
      </c>
      <c r="H194" s="48" t="s">
        <v>305</v>
      </c>
      <c r="I194" s="48"/>
      <c r="J194" s="48"/>
      <c r="M194" s="5"/>
      <c r="N194" s="5"/>
      <c r="P194" s="3">
        <v>44</v>
      </c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</row>
    <row r="195" spans="1:36" ht="12.75">
      <c r="A195" s="55">
        <v>330</v>
      </c>
      <c r="B195" s="2">
        <f t="shared" si="23"/>
        <v>37</v>
      </c>
      <c r="C195" s="17">
        <f t="shared" si="24"/>
        <v>1</v>
      </c>
      <c r="D195" s="17">
        <f t="shared" si="29"/>
        <v>37</v>
      </c>
      <c r="E195" s="17">
        <f t="shared" si="28"/>
        <v>0</v>
      </c>
      <c r="F195" s="18">
        <f t="shared" si="25"/>
        <v>37</v>
      </c>
      <c r="G195" s="23" t="s">
        <v>584</v>
      </c>
      <c r="H195" s="23" t="s">
        <v>369</v>
      </c>
      <c r="I195" s="19"/>
      <c r="J195" s="23"/>
      <c r="S195" s="16"/>
      <c r="X195" s="3">
        <v>37</v>
      </c>
      <c r="AJ195" s="16"/>
    </row>
    <row r="196" spans="1:18" ht="12.75">
      <c r="A196" s="55">
        <v>486</v>
      </c>
      <c r="B196" s="2">
        <f t="shared" si="23"/>
        <v>16</v>
      </c>
      <c r="C196" s="17">
        <f t="shared" si="24"/>
        <v>1</v>
      </c>
      <c r="D196" s="17">
        <f t="shared" si="29"/>
        <v>16</v>
      </c>
      <c r="E196" s="17">
        <f t="shared" si="28"/>
        <v>0</v>
      </c>
      <c r="F196" s="18">
        <f t="shared" si="25"/>
        <v>16</v>
      </c>
      <c r="G196" s="19" t="s">
        <v>195</v>
      </c>
      <c r="H196" s="22" t="s">
        <v>196</v>
      </c>
      <c r="I196" s="45"/>
      <c r="J196" s="22"/>
      <c r="M196" s="16">
        <v>16</v>
      </c>
      <c r="P196" s="16"/>
      <c r="R196" s="16"/>
    </row>
    <row r="197" spans="1:32" ht="15.75">
      <c r="A197" s="55">
        <v>487</v>
      </c>
      <c r="B197" s="2">
        <f t="shared" si="23"/>
        <v>16</v>
      </c>
      <c r="C197" s="17">
        <f t="shared" si="24"/>
        <v>1</v>
      </c>
      <c r="D197" s="17">
        <f t="shared" si="29"/>
        <v>16</v>
      </c>
      <c r="E197" s="17">
        <f t="shared" si="28"/>
        <v>0</v>
      </c>
      <c r="F197" s="18">
        <f t="shared" si="25"/>
        <v>16</v>
      </c>
      <c r="G197" s="19" t="s">
        <v>349</v>
      </c>
      <c r="H197" s="48" t="s">
        <v>350</v>
      </c>
      <c r="I197" s="48"/>
      <c r="J197" s="48"/>
      <c r="K197" s="5"/>
      <c r="P197" s="3">
        <v>16</v>
      </c>
      <c r="W197" s="16"/>
      <c r="Y197" s="16"/>
      <c r="AF197" s="16"/>
    </row>
    <row r="198" spans="1:19" ht="12.75">
      <c r="A198" s="55">
        <v>267</v>
      </c>
      <c r="B198" s="2">
        <f t="shared" si="23"/>
        <v>41</v>
      </c>
      <c r="C198" s="17">
        <f t="shared" si="24"/>
        <v>1</v>
      </c>
      <c r="D198" s="17">
        <f t="shared" si="29"/>
        <v>41</v>
      </c>
      <c r="E198" s="17">
        <f t="shared" si="28"/>
        <v>0</v>
      </c>
      <c r="F198" s="18">
        <f t="shared" si="25"/>
        <v>41</v>
      </c>
      <c r="G198" s="22" t="s">
        <v>426</v>
      </c>
      <c r="H198" s="22" t="s">
        <v>65</v>
      </c>
      <c r="I198" s="22"/>
      <c r="J198" s="22"/>
      <c r="Q198" s="3">
        <v>41</v>
      </c>
      <c r="S198" s="16"/>
    </row>
    <row r="199" spans="1:16" ht="15.75">
      <c r="A199" s="55">
        <v>378</v>
      </c>
      <c r="B199" s="2">
        <f t="shared" si="23"/>
        <v>33</v>
      </c>
      <c r="C199" s="17">
        <f t="shared" si="24"/>
        <v>1</v>
      </c>
      <c r="D199" s="17">
        <f t="shared" si="29"/>
        <v>33</v>
      </c>
      <c r="E199" s="17">
        <f t="shared" si="28"/>
        <v>0</v>
      </c>
      <c r="F199" s="18">
        <f t="shared" si="25"/>
        <v>33</v>
      </c>
      <c r="G199" s="19" t="s">
        <v>320</v>
      </c>
      <c r="H199" s="48" t="s">
        <v>321</v>
      </c>
      <c r="I199" s="48"/>
      <c r="J199" s="48"/>
      <c r="P199" s="3">
        <v>33</v>
      </c>
    </row>
    <row r="200" spans="1:37" ht="12.75">
      <c r="A200" s="55">
        <v>331</v>
      </c>
      <c r="B200" s="2">
        <f t="shared" si="23"/>
        <v>37</v>
      </c>
      <c r="C200" s="17">
        <f t="shared" si="24"/>
        <v>1</v>
      </c>
      <c r="D200" s="17">
        <f t="shared" si="29"/>
        <v>37</v>
      </c>
      <c r="E200" s="17">
        <f t="shared" si="28"/>
        <v>0</v>
      </c>
      <c r="F200" s="18">
        <f t="shared" si="25"/>
        <v>37</v>
      </c>
      <c r="G200" s="27" t="s">
        <v>507</v>
      </c>
      <c r="H200" s="32" t="s">
        <v>508</v>
      </c>
      <c r="I200" s="50"/>
      <c r="J200" s="27"/>
      <c r="S200" s="16">
        <v>37</v>
      </c>
      <c r="AK200" s="16"/>
    </row>
    <row r="201" spans="1:17" ht="12.75">
      <c r="A201" s="55">
        <v>379</v>
      </c>
      <c r="B201" s="2">
        <f t="shared" si="23"/>
        <v>33</v>
      </c>
      <c r="C201" s="17">
        <f t="shared" si="24"/>
        <v>1</v>
      </c>
      <c r="D201" s="17">
        <f t="shared" si="29"/>
        <v>33</v>
      </c>
      <c r="E201" s="17">
        <f t="shared" si="28"/>
        <v>0</v>
      </c>
      <c r="F201" s="18">
        <f t="shared" si="25"/>
        <v>33</v>
      </c>
      <c r="G201" s="22" t="s">
        <v>437</v>
      </c>
      <c r="H201" s="22" t="s">
        <v>429</v>
      </c>
      <c r="I201" s="22"/>
      <c r="J201" s="22"/>
      <c r="M201" s="16"/>
      <c r="Q201" s="3">
        <v>33</v>
      </c>
    </row>
    <row r="202" spans="1:38" ht="15">
      <c r="A202" s="55">
        <v>154</v>
      </c>
      <c r="B202" s="2">
        <f t="shared" si="23"/>
        <v>47</v>
      </c>
      <c r="C202" s="17">
        <f t="shared" si="24"/>
        <v>1</v>
      </c>
      <c r="D202" s="17">
        <f>IF(COUNT(K202:AW202)&gt;0,LARGE(K202:AW202,1),0)+IF(COUNT(K202:AW202)&gt;1,LARGE(K202:AW202,2),0)+IF(COUNT(K202:AW202)&gt;2,LARGE(K202:AW202,3),0)+IF(COUNT(K202:AW202)&gt;3,LARGE(K202:AW202,4),0)+IF(COUNT(K202:AW202)&gt;4,LARGE(K202:AW202,5),0)+IF(COUNT(K202:AW202)&gt;5,LARGE(K202:AW202,6),0)+IF(COUNT(K202:AW202)&gt;6,LARGE(K202:AW202,7),0)+IF(COUNT(K202:AW202)&gt;7,LARGE(K202:AW202,8),0)+IF(COUNT(K202:AW202)&gt;8,LARGE(K202:AW202,9),0)+IF(COUNT(K202:AW202)&gt;9,LARGE(K202:AW202,10),0)+IF(COUNT(K202:AW202)&gt;10,LARGE(K202:AW202,11),0)+IF(COUNT(K202:AW202)&gt;11,LARGE(K202:AW202,12),0)+IF(COUNT(K202:AW202)&gt;12,LARGE(K202:AW202,13),0)+IF(COUNT(K202:AW202)&gt;13,LARGE(K202:AW202,14),0)+IF(COUNT(K202:AW202)&gt;14,LARGE(K202:AW202,15),0)</f>
        <v>47</v>
      </c>
      <c r="E202" s="17">
        <f>IF(COUNT(K202:AW202)&lt;22,IF(COUNT(K202:AW202)&gt;14,(COUNT(K202:AW202)-15),0)*20,120)</f>
        <v>0</v>
      </c>
      <c r="F202" s="18">
        <f t="shared" si="25"/>
        <v>47</v>
      </c>
      <c r="G202" s="25" t="s">
        <v>745</v>
      </c>
      <c r="H202" s="25" t="s">
        <v>65</v>
      </c>
      <c r="I202" s="25"/>
      <c r="J202" s="25"/>
      <c r="K202" s="56"/>
      <c r="AJ202" s="16">
        <v>47</v>
      </c>
      <c r="AL202" s="16"/>
    </row>
    <row r="203" spans="1:25" ht="12.75">
      <c r="A203" s="55">
        <v>203</v>
      </c>
      <c r="B203" s="2">
        <f t="shared" si="23"/>
        <v>44</v>
      </c>
      <c r="C203" s="17">
        <f t="shared" si="24"/>
        <v>1</v>
      </c>
      <c r="D203" s="17">
        <f aca="true" t="shared" si="30" ref="D203:D213">IF(COUNT(K203:AW203)&gt;0,LARGE(K203:AW203,1),0)+IF(COUNT(K203:AW203)&gt;1,LARGE(K203:AW203,2),0)+IF(COUNT(K203:AW203)&gt;2,LARGE(K203:AW203,3),0)+IF(COUNT(K203:AW203)&gt;3,LARGE(K203:AW203,4),0)+IF(COUNT(K203:AW203)&gt;4,LARGE(K203:AW203,5),0)+IF(COUNT(K203:AW203)&gt;5,LARGE(K203:AW203,6),0)+IF(COUNT(K203:AW203)&gt;6,LARGE(K203:AW203,7),0)+IF(COUNT(K203:AW203)&gt;7,LARGE(K203:AW203,8),0)+IF(COUNT(K203:AW203)&gt;8,LARGE(K203:AW203,9),0)+IF(COUNT(K203:AW203)&gt;9,LARGE(K203:AW203,10),0)+IF(COUNT(K203:AW203)&gt;10,LARGE(K203:AW203,11),0)+IF(COUNT(K203:AW203)&gt;11,LARGE(K203:AW203,12),0)+IF(COUNT(K203:AW203)&gt;12,LARGE(K203:AW203,13),0)+IF(COUNT(K203:AW203)&gt;13,LARGE(K203:AW203,14),0)</f>
        <v>44</v>
      </c>
      <c r="E203" s="17">
        <f aca="true" t="shared" si="31" ref="E203:E210">IF(COUNT(K203:AW203)&lt;19,IF(COUNT(K203:AW203)&gt;13,(COUNT(K203:AW203)-14),0)*20,100)</f>
        <v>0</v>
      </c>
      <c r="F203" s="18">
        <f t="shared" si="25"/>
        <v>44</v>
      </c>
      <c r="G203" s="27" t="s">
        <v>493</v>
      </c>
      <c r="H203" s="51" t="s">
        <v>494</v>
      </c>
      <c r="I203" s="50"/>
      <c r="J203" s="27"/>
      <c r="S203" s="16">
        <v>44</v>
      </c>
      <c r="Y203" s="16"/>
    </row>
    <row r="204" spans="1:26" ht="12.75">
      <c r="A204" s="55">
        <v>435</v>
      </c>
      <c r="B204" s="2">
        <f t="shared" si="23"/>
        <v>26</v>
      </c>
      <c r="C204" s="17">
        <f t="shared" si="24"/>
        <v>1</v>
      </c>
      <c r="D204" s="17">
        <f t="shared" si="30"/>
        <v>26</v>
      </c>
      <c r="E204" s="17">
        <f t="shared" si="31"/>
        <v>0</v>
      </c>
      <c r="F204" s="18">
        <f t="shared" si="25"/>
        <v>26</v>
      </c>
      <c r="G204" s="27" t="s">
        <v>520</v>
      </c>
      <c r="H204" s="51" t="s">
        <v>307</v>
      </c>
      <c r="I204" s="50"/>
      <c r="J204" s="27"/>
      <c r="L204" s="16"/>
      <c r="S204" s="16">
        <v>26</v>
      </c>
      <c r="Z204" s="16"/>
    </row>
    <row r="205" spans="1:28" ht="15.75">
      <c r="A205" s="55">
        <v>472</v>
      </c>
      <c r="B205" s="2">
        <f t="shared" si="23"/>
        <v>20</v>
      </c>
      <c r="C205" s="17">
        <f t="shared" si="24"/>
        <v>1</v>
      </c>
      <c r="D205" s="17">
        <f t="shared" si="30"/>
        <v>20</v>
      </c>
      <c r="E205" s="17">
        <f t="shared" si="31"/>
        <v>0</v>
      </c>
      <c r="F205" s="18">
        <f t="shared" si="25"/>
        <v>20</v>
      </c>
      <c r="G205" s="19" t="s">
        <v>341</v>
      </c>
      <c r="H205" s="48" t="s">
        <v>342</v>
      </c>
      <c r="I205" s="48"/>
      <c r="J205" s="48"/>
      <c r="P205" s="3">
        <v>20</v>
      </c>
      <c r="AB205" s="16"/>
    </row>
    <row r="206" spans="1:30" ht="12.75">
      <c r="A206" s="55">
        <v>520</v>
      </c>
      <c r="B206" s="2">
        <f t="shared" si="23"/>
        <v>2</v>
      </c>
      <c r="C206" s="17">
        <f t="shared" si="24"/>
        <v>1</v>
      </c>
      <c r="D206" s="17">
        <f t="shared" si="30"/>
        <v>2</v>
      </c>
      <c r="E206" s="17">
        <f t="shared" si="31"/>
        <v>0</v>
      </c>
      <c r="F206" s="18">
        <f t="shared" si="25"/>
        <v>2</v>
      </c>
      <c r="G206" s="22" t="s">
        <v>413</v>
      </c>
      <c r="H206" s="22" t="s">
        <v>405</v>
      </c>
      <c r="I206" s="22"/>
      <c r="J206" s="22"/>
      <c r="L206" s="16"/>
      <c r="Q206" s="16">
        <v>2</v>
      </c>
      <c r="AC206" s="24"/>
      <c r="AD206" s="24"/>
    </row>
    <row r="207" spans="1:36" ht="12.75">
      <c r="A207" s="55">
        <v>224</v>
      </c>
      <c r="B207" s="2">
        <f t="shared" si="23"/>
        <v>43</v>
      </c>
      <c r="C207" s="17">
        <f t="shared" si="24"/>
        <v>1</v>
      </c>
      <c r="D207" s="17">
        <f t="shared" si="30"/>
        <v>43</v>
      </c>
      <c r="E207" s="17">
        <f t="shared" si="31"/>
        <v>0</v>
      </c>
      <c r="F207" s="18">
        <f t="shared" si="25"/>
        <v>43</v>
      </c>
      <c r="G207" s="40" t="s">
        <v>54</v>
      </c>
      <c r="H207" s="40" t="s">
        <v>55</v>
      </c>
      <c r="I207" s="41"/>
      <c r="J207" s="40"/>
      <c r="L207" s="24">
        <v>43</v>
      </c>
      <c r="M207" s="16"/>
      <c r="P207" s="16"/>
      <c r="AF207" s="16"/>
      <c r="AJ207" s="16"/>
    </row>
    <row r="208" spans="1:47" ht="12.75">
      <c r="A208" s="55">
        <v>286</v>
      </c>
      <c r="B208" s="2">
        <f t="shared" si="23"/>
        <v>40</v>
      </c>
      <c r="C208" s="17">
        <f t="shared" si="24"/>
        <v>1</v>
      </c>
      <c r="D208" s="17">
        <f t="shared" si="30"/>
        <v>40</v>
      </c>
      <c r="E208" s="17">
        <f t="shared" si="31"/>
        <v>0</v>
      </c>
      <c r="F208" s="18">
        <f t="shared" si="25"/>
        <v>40</v>
      </c>
      <c r="G208" s="27" t="s">
        <v>501</v>
      </c>
      <c r="H208" s="32" t="s">
        <v>502</v>
      </c>
      <c r="I208" s="50"/>
      <c r="J208" s="27"/>
      <c r="S208" s="16">
        <v>40</v>
      </c>
      <c r="V208" s="16"/>
      <c r="W208" s="16"/>
      <c r="Y208" s="16"/>
      <c r="AU208" s="5"/>
    </row>
    <row r="209" spans="1:17" ht="12.75">
      <c r="A209" s="55">
        <v>410</v>
      </c>
      <c r="B209" s="2">
        <f t="shared" si="23"/>
        <v>30</v>
      </c>
      <c r="C209" s="17">
        <f t="shared" si="24"/>
        <v>1</v>
      </c>
      <c r="D209" s="17">
        <f t="shared" si="30"/>
        <v>30</v>
      </c>
      <c r="E209" s="17">
        <f t="shared" si="31"/>
        <v>0</v>
      </c>
      <c r="F209" s="18">
        <f t="shared" si="25"/>
        <v>30</v>
      </c>
      <c r="G209" s="22" t="s">
        <v>440</v>
      </c>
      <c r="H209" s="22" t="s">
        <v>441</v>
      </c>
      <c r="I209" s="22"/>
      <c r="J209" s="22"/>
      <c r="P209" s="16"/>
      <c r="Q209" s="3">
        <v>30</v>
      </c>
    </row>
    <row r="210" spans="1:43" ht="15">
      <c r="A210" s="55">
        <v>302</v>
      </c>
      <c r="B210" s="2">
        <f t="shared" si="23"/>
        <v>39</v>
      </c>
      <c r="C210" s="17">
        <f t="shared" si="24"/>
        <v>1</v>
      </c>
      <c r="D210" s="17">
        <f t="shared" si="30"/>
        <v>39</v>
      </c>
      <c r="E210" s="17">
        <f t="shared" si="31"/>
        <v>0</v>
      </c>
      <c r="F210" s="18">
        <f t="shared" si="25"/>
        <v>39</v>
      </c>
      <c r="G210" s="25" t="s">
        <v>750</v>
      </c>
      <c r="H210" s="25" t="s">
        <v>751</v>
      </c>
      <c r="I210" s="25"/>
      <c r="J210" s="25"/>
      <c r="K210" s="56"/>
      <c r="X210" s="16"/>
      <c r="AJ210" s="16">
        <v>39</v>
      </c>
      <c r="AQ210" s="24"/>
    </row>
    <row r="211" spans="1:47" ht="12.75">
      <c r="A211" s="55">
        <v>313</v>
      </c>
      <c r="B211" s="2">
        <f t="shared" si="23"/>
        <v>38</v>
      </c>
      <c r="C211" s="17">
        <f t="shared" si="24"/>
        <v>1</v>
      </c>
      <c r="D211" s="17">
        <f t="shared" si="30"/>
        <v>38</v>
      </c>
      <c r="E211" s="17">
        <f>IF(COUNT(K211:AW211)&lt;22,IF(COUNT(K211:AW211)&gt;14,(COUNT(K211:AW211)-15),0)*20,120)</f>
        <v>0</v>
      </c>
      <c r="F211" s="18">
        <f t="shared" si="25"/>
        <v>38</v>
      </c>
      <c r="G211" s="65" t="s">
        <v>806</v>
      </c>
      <c r="H211" s="65" t="s">
        <v>134</v>
      </c>
      <c r="I211" s="65"/>
      <c r="J211" s="65"/>
      <c r="AS211" s="16">
        <v>38</v>
      </c>
      <c r="AU211" s="5"/>
    </row>
    <row r="212" spans="1:17" ht="12.75">
      <c r="A212" s="55">
        <v>494</v>
      </c>
      <c r="B212" s="2">
        <f aca="true" t="shared" si="32" ref="B212:B275">SUM(K212:AW212)</f>
        <v>14</v>
      </c>
      <c r="C212" s="17">
        <f aca="true" t="shared" si="33" ref="C212:C275">COUNT(K212:AW212)</f>
        <v>1</v>
      </c>
      <c r="D212" s="17">
        <f t="shared" si="30"/>
        <v>14</v>
      </c>
      <c r="E212" s="17">
        <f>IF(COUNT(K212:AW212)&lt;19,IF(COUNT(K212:AW212)&gt;13,(COUNT(K212:AW212)-14),0)*20,100)</f>
        <v>0</v>
      </c>
      <c r="F212" s="18">
        <f aca="true" t="shared" si="34" ref="F212:F275">D212+E212</f>
        <v>14</v>
      </c>
      <c r="G212" s="22" t="s">
        <v>396</v>
      </c>
      <c r="H212" s="22" t="s">
        <v>397</v>
      </c>
      <c r="I212" s="22"/>
      <c r="J212" s="22"/>
      <c r="Q212" s="16">
        <v>14</v>
      </c>
    </row>
    <row r="213" spans="1:15" ht="12.75">
      <c r="A213" s="55">
        <v>268</v>
      </c>
      <c r="B213" s="2">
        <f t="shared" si="32"/>
        <v>41</v>
      </c>
      <c r="C213" s="17">
        <f t="shared" si="33"/>
        <v>1</v>
      </c>
      <c r="D213" s="17">
        <f t="shared" si="30"/>
        <v>41</v>
      </c>
      <c r="E213" s="17">
        <f>IF(COUNT(K213:AW213)&lt;19,IF(COUNT(K213:AW213)&gt;13,(COUNT(K213:AW213)-14),0)*20,100)</f>
        <v>0</v>
      </c>
      <c r="F213" s="18">
        <f t="shared" si="34"/>
        <v>41</v>
      </c>
      <c r="G213" s="43" t="s">
        <v>108</v>
      </c>
      <c r="H213" s="43" t="s">
        <v>55</v>
      </c>
      <c r="I213" s="41"/>
      <c r="J213" s="40"/>
      <c r="L213" s="24">
        <v>41</v>
      </c>
      <c r="M213" s="16"/>
      <c r="O213" s="16"/>
    </row>
    <row r="214" spans="1:46" ht="12.75">
      <c r="A214" s="55">
        <v>131</v>
      </c>
      <c r="B214" s="2">
        <f t="shared" si="32"/>
        <v>49</v>
      </c>
      <c r="C214" s="17">
        <f t="shared" si="33"/>
        <v>1</v>
      </c>
      <c r="D214" s="17">
        <f>IF(COUNT(K214:AW214)&gt;0,LARGE(K214:AW214,1),0)+IF(COUNT(K214:AW214)&gt;1,LARGE(K214:AW214,2),0)+IF(COUNT(K214:AW214)&gt;2,LARGE(K214:AW214,3),0)+IF(COUNT(K214:AW214)&gt;3,LARGE(K214:AW214,4),0)+IF(COUNT(K214:AW214)&gt;4,LARGE(K214:AW214,5),0)+IF(COUNT(K214:AW214)&gt;5,LARGE(K214:AW214,6),0)+IF(COUNT(K214:AW214)&gt;6,LARGE(K214:AW214,7),0)+IF(COUNT(K214:AW214)&gt;7,LARGE(K214:AW214,8),0)+IF(COUNT(K214:AW214)&gt;8,LARGE(K214:AW214,9),0)+IF(COUNT(K214:AW214)&gt;9,LARGE(K214:AW214,10),0)+IF(COUNT(K214:AW214)&gt;10,LARGE(K214:AW214,11),0)+IF(COUNT(K214:AW214)&gt;11,LARGE(K214:AW214,12),0)+IF(COUNT(K214:AW214)&gt;12,LARGE(K214:AW214,13),0)+IF(COUNT(K214:AW214)&gt;13,LARGE(K214:AW214,14),0)+IF(COUNT(K214:AW214)&gt;14,LARGE(K214:AW214,15),0)</f>
        <v>49</v>
      </c>
      <c r="E214" s="17">
        <f>IF(COUNT(K214:AW214)&lt;22,IF(COUNT(K214:AW214)&gt;14,(COUNT(K214:AW214)-15),0)*20,120)</f>
        <v>0</v>
      </c>
      <c r="F214" s="18">
        <f t="shared" si="34"/>
        <v>49</v>
      </c>
      <c r="G214" s="19" t="s">
        <v>764</v>
      </c>
      <c r="H214" s="19" t="s">
        <v>765</v>
      </c>
      <c r="I214" s="57"/>
      <c r="J214" s="19"/>
      <c r="K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13">
        <v>49</v>
      </c>
      <c r="AN214" s="5"/>
      <c r="AO214" s="5"/>
      <c r="AP214" s="5"/>
      <c r="AQ214" s="5"/>
      <c r="AR214" s="5"/>
      <c r="AS214" s="5"/>
      <c r="AT214" s="5"/>
    </row>
    <row r="215" spans="1:30" ht="12.75">
      <c r="A215" s="55">
        <v>253</v>
      </c>
      <c r="B215" s="2">
        <f t="shared" si="32"/>
        <v>42</v>
      </c>
      <c r="C215" s="17">
        <f t="shared" si="33"/>
        <v>1</v>
      </c>
      <c r="D215" s="17">
        <f>IF(COUNT(K215:AW215)&gt;0,LARGE(K215:AW215,1),0)+IF(COUNT(K215:AW215)&gt;1,LARGE(K215:AW215,2),0)+IF(COUNT(K215:AW215)&gt;2,LARGE(K215:AW215,3),0)+IF(COUNT(K215:AW215)&gt;3,LARGE(K215:AW215,4),0)+IF(COUNT(K215:AW215)&gt;4,LARGE(K215:AW215,5),0)+IF(COUNT(K215:AW215)&gt;5,LARGE(K215:AW215,6),0)+IF(COUNT(K215:AW215)&gt;6,LARGE(K215:AW215,7),0)+IF(COUNT(K215:AW215)&gt;7,LARGE(K215:AW215,8),0)+IF(COUNT(K215:AW215)&gt;8,LARGE(K215:AW215,9),0)+IF(COUNT(K215:AW215)&gt;9,LARGE(K215:AW215,10),0)+IF(COUNT(K215:AW215)&gt;10,LARGE(K215:AW215,11),0)+IF(COUNT(K215:AW215)&gt;11,LARGE(K215:AW215,12),0)+IF(COUNT(K215:AW215)&gt;12,LARGE(K215:AW215,13),0)+IF(COUNT(K215:AW215)&gt;13,LARGE(K215:AW215,14),0)</f>
        <v>42</v>
      </c>
      <c r="E215" s="17">
        <f aca="true" t="shared" si="35" ref="E215:E221">IF(COUNT(K215:AW215)&lt;19,IF(COUNT(K215:AW215)&gt;13,(COUNT(K215:AW215)-14),0)*20,100)</f>
        <v>0</v>
      </c>
      <c r="F215" s="18">
        <f t="shared" si="34"/>
        <v>42</v>
      </c>
      <c r="G215" s="37" t="s">
        <v>107</v>
      </c>
      <c r="H215" s="37" t="s">
        <v>81</v>
      </c>
      <c r="I215" s="38"/>
      <c r="J215" s="37"/>
      <c r="L215" s="24">
        <v>42</v>
      </c>
      <c r="M215" s="16"/>
      <c r="P215" s="16"/>
      <c r="R215" s="16"/>
      <c r="AD215" s="24"/>
    </row>
    <row r="216" spans="1:40" ht="15">
      <c r="A216" s="55">
        <v>269</v>
      </c>
      <c r="B216" s="2">
        <f t="shared" si="32"/>
        <v>41</v>
      </c>
      <c r="C216" s="17">
        <f t="shared" si="33"/>
        <v>1</v>
      </c>
      <c r="D216" s="17">
        <f>IF(COUNT(K216:AW216)&gt;0,LARGE(K216:AW216,1),0)+IF(COUNT(K216:AW216)&gt;1,LARGE(K216:AW216,2),0)+IF(COUNT(K216:AW216)&gt;2,LARGE(K216:AW216,3),0)+IF(COUNT(K216:AW216)&gt;3,LARGE(K216:AW216,4),0)+IF(COUNT(K216:AW216)&gt;4,LARGE(K216:AW216,5),0)+IF(COUNT(K216:AW216)&gt;5,LARGE(K216:AW216,6),0)+IF(COUNT(K216:AW216)&gt;6,LARGE(K216:AW216,7),0)+IF(COUNT(K216:AW216)&gt;7,LARGE(K216:AW216,8),0)+IF(COUNT(K216:AW216)&gt;8,LARGE(K216:AW216,9),0)+IF(COUNT(K216:AW216)&gt;9,LARGE(K216:AW216,10),0)+IF(COUNT(K216:AW216)&gt;10,LARGE(K216:AW216,11),0)+IF(COUNT(K216:AW216)&gt;11,LARGE(K216:AW216,12),0)+IF(COUNT(K216:AW216)&gt;12,LARGE(K216:AW216,13),0)+IF(COUNT(K216:AW216)&gt;13,LARGE(K216:AW216,14),0)</f>
        <v>41</v>
      </c>
      <c r="E216" s="17">
        <f t="shared" si="35"/>
        <v>0</v>
      </c>
      <c r="F216" s="18">
        <f t="shared" si="34"/>
        <v>41</v>
      </c>
      <c r="G216" s="22" t="s">
        <v>780</v>
      </c>
      <c r="H216" s="19" t="s">
        <v>462</v>
      </c>
      <c r="I216" s="22"/>
      <c r="J216" s="22"/>
      <c r="K216" s="56"/>
      <c r="AC216" s="16"/>
      <c r="AE216" s="24"/>
      <c r="AF216" s="24"/>
      <c r="AH216" s="16"/>
      <c r="AI216" s="16"/>
      <c r="AJ216" s="16"/>
      <c r="AL216" s="16"/>
      <c r="AN216" s="16">
        <v>41</v>
      </c>
    </row>
    <row r="217" spans="1:43" ht="15">
      <c r="A217" s="55">
        <v>448</v>
      </c>
      <c r="B217" s="2">
        <f t="shared" si="32"/>
        <v>24</v>
      </c>
      <c r="C217" s="17">
        <f t="shared" si="33"/>
        <v>1</v>
      </c>
      <c r="D217" s="17">
        <f>IF(COUNT(K217:AW217)&gt;0,LARGE(K217:AW217,1),0)+IF(COUNT(K217:AW217)&gt;1,LARGE(K217:AW217,2),0)+IF(COUNT(K217:AW217)&gt;2,LARGE(K217:AW217,3),0)+IF(COUNT(K217:AW217)&gt;3,LARGE(K217:AW217,4),0)+IF(COUNT(K217:AW217)&gt;4,LARGE(K217:AW217,5),0)+IF(COUNT(K217:AW217)&gt;5,LARGE(K217:AW217,6),0)+IF(COUNT(K217:AW217)&gt;6,LARGE(K217:AW217,7),0)+IF(COUNT(K217:AW217)&gt;7,LARGE(K217:AW217,8),0)+IF(COUNT(K217:AW217)&gt;8,LARGE(K217:AW217,9),0)+IF(COUNT(K217:AW217)&gt;9,LARGE(K217:AW217,10),0)+IF(COUNT(K217:AW217)&gt;10,LARGE(K217:AW217,11),0)+IF(COUNT(K217:AW217)&gt;11,LARGE(K217:AW217,12),0)+IF(COUNT(K217:AW217)&gt;12,LARGE(K217:AW217,13),0)+IF(COUNT(K217:AW217)&gt;13,LARGE(K217:AW217,14),0)+IF(COUNT(K217:AW217)&gt;14,LARGE(K217:AW217,15),0)</f>
        <v>24</v>
      </c>
      <c r="E217" s="17">
        <f t="shared" si="35"/>
        <v>0</v>
      </c>
      <c r="F217" s="18">
        <f t="shared" si="34"/>
        <v>24</v>
      </c>
      <c r="G217" s="22" t="s">
        <v>722</v>
      </c>
      <c r="H217" s="19" t="s">
        <v>275</v>
      </c>
      <c r="I217" s="45"/>
      <c r="J217" s="22"/>
      <c r="K217" s="56"/>
      <c r="AK217" s="3">
        <v>24</v>
      </c>
      <c r="AO217" s="16"/>
      <c r="AQ217" s="24"/>
    </row>
    <row r="218" spans="1:34" ht="12.75">
      <c r="A218" s="55">
        <v>254</v>
      </c>
      <c r="B218" s="2">
        <f t="shared" si="32"/>
        <v>42</v>
      </c>
      <c r="C218" s="17">
        <f t="shared" si="33"/>
        <v>1</v>
      </c>
      <c r="D218" s="17">
        <f>IF(COUNT(K218:AW218)&gt;0,LARGE(K218:AW218,1),0)+IF(COUNT(K218:AW218)&gt;1,LARGE(K218:AW218,2),0)+IF(COUNT(K218:AW218)&gt;2,LARGE(K218:AW218,3),0)+IF(COUNT(K218:AW218)&gt;3,LARGE(K218:AW218,4),0)+IF(COUNT(K218:AW218)&gt;4,LARGE(K218:AW218,5),0)+IF(COUNT(K218:AW218)&gt;5,LARGE(K218:AW218,6),0)+IF(COUNT(K218:AW218)&gt;6,LARGE(K218:AW218,7),0)+IF(COUNT(K218:AW218)&gt;7,LARGE(K218:AW218,8),0)+IF(COUNT(K218:AW218)&gt;8,LARGE(K218:AW218,9),0)+IF(COUNT(K218:AW218)&gt;9,LARGE(K218:AW218,10),0)+IF(COUNT(K218:AW218)&gt;10,LARGE(K218:AW218,11),0)+IF(COUNT(K218:AW218)&gt;11,LARGE(K218:AW218,12),0)+IF(COUNT(K218:AW218)&gt;12,LARGE(K218:AW218,13),0)+IF(COUNT(K218:AW218)&gt;13,LARGE(K218:AW218,14),0)</f>
        <v>42</v>
      </c>
      <c r="E218" s="17">
        <f t="shared" si="35"/>
        <v>0</v>
      </c>
      <c r="F218" s="18">
        <f t="shared" si="34"/>
        <v>42</v>
      </c>
      <c r="G218" s="27" t="s">
        <v>497</v>
      </c>
      <c r="H218" s="51" t="s">
        <v>498</v>
      </c>
      <c r="I218" s="50"/>
      <c r="J218" s="27"/>
      <c r="O218" s="16"/>
      <c r="S218" s="16">
        <v>42</v>
      </c>
      <c r="AH218" s="16"/>
    </row>
    <row r="219" spans="1:40" ht="12.75">
      <c r="A219" s="55">
        <v>303</v>
      </c>
      <c r="B219" s="2">
        <f t="shared" si="32"/>
        <v>39</v>
      </c>
      <c r="C219" s="17">
        <f t="shared" si="33"/>
        <v>1</v>
      </c>
      <c r="D219" s="17">
        <f>IF(COUNT(K219:AW219)&gt;0,LARGE(K219:AW219,1),0)+IF(COUNT(K219:AW219)&gt;1,LARGE(K219:AW219,2),0)+IF(COUNT(K219:AW219)&gt;2,LARGE(K219:AW219,3),0)+IF(COUNT(K219:AW219)&gt;3,LARGE(K219:AW219,4),0)+IF(COUNT(K219:AW219)&gt;4,LARGE(K219:AW219,5),0)+IF(COUNT(K219:AW219)&gt;5,LARGE(K219:AW219,6),0)+IF(COUNT(K219:AW219)&gt;6,LARGE(K219:AW219,7),0)+IF(COUNT(K219:AW219)&gt;7,LARGE(K219:AW219,8),0)+IF(COUNT(K219:AW219)&gt;8,LARGE(K219:AW219,9),0)+IF(COUNT(K219:AW219)&gt;9,LARGE(K219:AW219,10),0)+IF(COUNT(K219:AW219)&gt;10,LARGE(K219:AW219,11),0)+IF(COUNT(K219:AW219)&gt;11,LARGE(K219:AW219,12),0)+IF(COUNT(K219:AW219)&gt;12,LARGE(K219:AW219,13),0)+IF(COUNT(K219:AW219)&gt;13,LARGE(K219:AW219,14),0)</f>
        <v>39</v>
      </c>
      <c r="E219" s="17">
        <f t="shared" si="35"/>
        <v>0</v>
      </c>
      <c r="F219" s="18">
        <f t="shared" si="34"/>
        <v>39</v>
      </c>
      <c r="G219" s="27" t="s">
        <v>503</v>
      </c>
      <c r="H219" s="32" t="s">
        <v>504</v>
      </c>
      <c r="I219" s="50"/>
      <c r="J219" s="27"/>
      <c r="S219" s="16">
        <v>39</v>
      </c>
      <c r="AL219" s="16"/>
      <c r="AN219" s="16"/>
    </row>
    <row r="220" spans="1:28" ht="12.75">
      <c r="A220" s="55">
        <v>184</v>
      </c>
      <c r="B220" s="2">
        <f t="shared" si="32"/>
        <v>45</v>
      </c>
      <c r="C220" s="17">
        <f t="shared" si="33"/>
        <v>1</v>
      </c>
      <c r="D220" s="17">
        <f>IF(COUNT(K220:AW220)&gt;0,LARGE(K220:AW220,1),0)+IF(COUNT(K220:AW220)&gt;1,LARGE(K220:AW220,2),0)+IF(COUNT(K220:AW220)&gt;2,LARGE(K220:AW220,3),0)+IF(COUNT(K220:AW220)&gt;3,LARGE(K220:AW220,4),0)+IF(COUNT(K220:AW220)&gt;4,LARGE(K220:AW220,5),0)+IF(COUNT(K220:AW220)&gt;5,LARGE(K220:AW220,6),0)+IF(COUNT(K220:AW220)&gt;6,LARGE(K220:AW220,7),0)+IF(COUNT(K220:AW220)&gt;7,LARGE(K220:AW220,8),0)+IF(COUNT(K220:AW220)&gt;8,LARGE(K220:AW220,9),0)+IF(COUNT(K220:AW220)&gt;9,LARGE(K220:AW220,10),0)+IF(COUNT(K220:AW220)&gt;10,LARGE(K220:AW220,11),0)+IF(COUNT(K220:AW220)&gt;11,LARGE(K220:AW220,12),0)+IF(COUNT(K220:AW220)&gt;12,LARGE(K220:AW220,13),0)+IF(COUNT(K220:AW220)&gt;13,LARGE(K220:AW220,14),0)</f>
        <v>45</v>
      </c>
      <c r="E220" s="17">
        <f t="shared" si="35"/>
        <v>0</v>
      </c>
      <c r="F220" s="18">
        <f t="shared" si="34"/>
        <v>45</v>
      </c>
      <c r="G220" s="36" t="s">
        <v>113</v>
      </c>
      <c r="H220" s="37" t="s">
        <v>114</v>
      </c>
      <c r="I220" s="38"/>
      <c r="J220" s="37"/>
      <c r="L220" s="16">
        <v>45</v>
      </c>
      <c r="P220" s="16"/>
      <c r="AB220" s="24"/>
    </row>
    <row r="221" spans="1:33" ht="12.75">
      <c r="A221" s="55">
        <v>365</v>
      </c>
      <c r="B221" s="2">
        <f t="shared" si="32"/>
        <v>34</v>
      </c>
      <c r="C221" s="17">
        <f t="shared" si="33"/>
        <v>1</v>
      </c>
      <c r="D221" s="17">
        <f>IF(COUNT(K221:AW221)&gt;0,LARGE(K221:AW221,1),0)+IF(COUNT(K221:AW221)&gt;1,LARGE(K221:AW221,2),0)+IF(COUNT(K221:AW221)&gt;2,LARGE(K221:AW221,3),0)+IF(COUNT(K221:AW221)&gt;3,LARGE(K221:AW221,4),0)+IF(COUNT(K221:AW221)&gt;4,LARGE(K221:AW221,5),0)+IF(COUNT(K221:AW221)&gt;5,LARGE(K221:AW221,6),0)+IF(COUNT(K221:AW221)&gt;6,LARGE(K221:AW221,7),0)+IF(COUNT(K221:AW221)&gt;7,LARGE(K221:AW221,8),0)+IF(COUNT(K221:AW221)&gt;8,LARGE(K221:AW221,9),0)+IF(COUNT(K221:AW221)&gt;9,LARGE(K221:AW221,10),0)+IF(COUNT(K221:AW221)&gt;10,LARGE(K221:AW221,11),0)+IF(COUNT(K221:AW221)&gt;11,LARGE(K221:AW221,12),0)+IF(COUNT(K221:AW221)&gt;12,LARGE(K221:AW221,13),0)+IF(COUNT(K221:AW221)&gt;13,LARGE(K221:AW221,14),0)+IF(COUNT(K221:AW221)&gt;14,LARGE(K221:AW221,15),0)</f>
        <v>34</v>
      </c>
      <c r="E221" s="17">
        <f t="shared" si="35"/>
        <v>0</v>
      </c>
      <c r="F221" s="18">
        <f t="shared" si="34"/>
        <v>34</v>
      </c>
      <c r="G221" s="22" t="s">
        <v>680</v>
      </c>
      <c r="H221" s="22" t="s">
        <v>681</v>
      </c>
      <c r="I221" s="22"/>
      <c r="J221" s="22"/>
      <c r="Q221" s="16"/>
      <c r="Z221" s="16"/>
      <c r="AG221" s="16">
        <v>34</v>
      </c>
    </row>
    <row r="222" spans="1:37" ht="15">
      <c r="A222" s="55">
        <v>490</v>
      </c>
      <c r="B222" s="2">
        <f t="shared" si="32"/>
        <v>15</v>
      </c>
      <c r="C222" s="17">
        <f t="shared" si="33"/>
        <v>1</v>
      </c>
      <c r="D222" s="17">
        <f>IF(COUNT(K222:AW222)&gt;0,LARGE(K222:AW222,1),0)+IF(COUNT(K222:AW222)&gt;1,LARGE(K222:AW222,2),0)+IF(COUNT(K222:AW222)&gt;2,LARGE(K222:AW222,3),0)+IF(COUNT(K222:AW222)&gt;3,LARGE(K222:AW222,4),0)+IF(COUNT(K222:AW222)&gt;4,LARGE(K222:AW222,5),0)+IF(COUNT(K222:AW222)&gt;5,LARGE(K222:AW222,6),0)+IF(COUNT(K222:AW222)&gt;6,LARGE(K222:AW222,7),0)+IF(COUNT(K222:AW222)&gt;7,LARGE(K222:AW222,8),0)+IF(COUNT(K222:AW222)&gt;8,LARGE(K222:AW222,9),0)+IF(COUNT(K222:AW222)&gt;9,LARGE(K222:AW222,10),0)+IF(COUNT(K222:AW222)&gt;10,LARGE(K222:AW222,11),0)+IF(COUNT(K222:AW222)&gt;11,LARGE(K222:AW222,12),0)+IF(COUNT(K222:AW222)&gt;12,LARGE(K222:AW222,13),0)+IF(COUNT(K222:AW222)&gt;13,LARGE(K222:AW222,14),0)+IF(COUNT(K222:AW222)&gt;14,LARGE(K222:AW222,15),0)</f>
        <v>15</v>
      </c>
      <c r="E222" s="17">
        <f>IF(COUNT(K222:AW222)&lt;22,IF(COUNT(K222:AW222)&gt;14,(COUNT(K222:AW222)-15),0)*20,120)</f>
        <v>0</v>
      </c>
      <c r="F222" s="18">
        <f t="shared" si="34"/>
        <v>15</v>
      </c>
      <c r="G222" s="22" t="s">
        <v>732</v>
      </c>
      <c r="H222" s="19" t="s">
        <v>275</v>
      </c>
      <c r="I222" s="45"/>
      <c r="J222" s="22"/>
      <c r="K222" s="56"/>
      <c r="X222" s="16"/>
      <c r="AK222" s="3">
        <v>15</v>
      </c>
    </row>
    <row r="223" spans="1:33" ht="12.75">
      <c r="A223" s="55">
        <v>332</v>
      </c>
      <c r="B223" s="2">
        <f t="shared" si="32"/>
        <v>37</v>
      </c>
      <c r="C223" s="17">
        <f t="shared" si="33"/>
        <v>1</v>
      </c>
      <c r="D223" s="17">
        <f>IF(COUNT(K223:AW223)&gt;0,LARGE(K223:AW223,1),0)+IF(COUNT(K223:AW223)&gt;1,LARGE(K223:AW223,2),0)+IF(COUNT(K223:AW223)&gt;2,LARGE(K223:AW223,3),0)+IF(COUNT(K223:AW223)&gt;3,LARGE(K223:AW223,4),0)+IF(COUNT(K223:AW223)&gt;4,LARGE(K223:AW223,5),0)+IF(COUNT(K223:AW223)&gt;5,LARGE(K223:AW223,6),0)+IF(COUNT(K223:AW223)&gt;6,LARGE(K223:AW223,7),0)+IF(COUNT(K223:AW223)&gt;7,LARGE(K223:AW223,8),0)+IF(COUNT(K223:AW223)&gt;8,LARGE(K223:AW223,9),0)+IF(COUNT(K223:AW223)&gt;9,LARGE(K223:AW223,10),0)+IF(COUNT(K223:AW223)&gt;10,LARGE(K223:AW223,11),0)+IF(COUNT(K223:AW223)&gt;11,LARGE(K223:AW223,12),0)+IF(COUNT(K223:AW223)&gt;12,LARGE(K223:AW223,13),0)+IF(COUNT(K223:AW223)&gt;13,LARGE(K223:AW223,14),0)+IF(COUNT(K223:AW223)&gt;14,LARGE(K223:AW223,15),0)</f>
        <v>37</v>
      </c>
      <c r="E223" s="17">
        <f>IF(COUNT(K223:AW223)&lt;19,IF(COUNT(K223:AW223)&gt;13,(COUNT(K223:AW223)-14),0)*20,100)</f>
        <v>0</v>
      </c>
      <c r="F223" s="18">
        <f t="shared" si="34"/>
        <v>37</v>
      </c>
      <c r="G223" s="22" t="s">
        <v>677</v>
      </c>
      <c r="H223" s="22" t="s">
        <v>678</v>
      </c>
      <c r="I223" s="22"/>
      <c r="J223" s="22"/>
      <c r="O223" s="16"/>
      <c r="AG223" s="16">
        <v>37</v>
      </c>
    </row>
    <row r="224" spans="1:36" ht="15">
      <c r="A224" s="55">
        <v>185</v>
      </c>
      <c r="B224" s="2">
        <f t="shared" si="32"/>
        <v>45</v>
      </c>
      <c r="C224" s="17">
        <f t="shared" si="33"/>
        <v>1</v>
      </c>
      <c r="D224" s="17">
        <f>IF(COUNT(K224:AW224)&gt;0,LARGE(K224:AW224,1),0)+IF(COUNT(K224:AW224)&gt;1,LARGE(K224:AW224,2),0)+IF(COUNT(K224:AW224)&gt;2,LARGE(K224:AW224,3),0)+IF(COUNT(K224:AW224)&gt;3,LARGE(K224:AW224,4),0)+IF(COUNT(K224:AW224)&gt;4,LARGE(K224:AW224,5),0)+IF(COUNT(K224:AW224)&gt;5,LARGE(K224:AW224,6),0)+IF(COUNT(K224:AW224)&gt;6,LARGE(K224:AW224,7),0)+IF(COUNT(K224:AW224)&gt;7,LARGE(K224:AW224,8),0)+IF(COUNT(K224:AW224)&gt;8,LARGE(K224:AW224,9),0)+IF(COUNT(K224:AW224)&gt;9,LARGE(K224:AW224,10),0)+IF(COUNT(K224:AW224)&gt;10,LARGE(K224:AW224,11),0)+IF(COUNT(K224:AW224)&gt;11,LARGE(K224:AW224,12),0)+IF(COUNT(K224:AW224)&gt;12,LARGE(K224:AW224,13),0)+IF(COUNT(K224:AW224)&gt;13,LARGE(K224:AW224,14),0)+IF(COUNT(K224:AW224)&gt;14,LARGE(K224:AW224,15),0)</f>
        <v>45</v>
      </c>
      <c r="E224" s="17">
        <f>IF(COUNT(K224:AW224)&lt;22,IF(COUNT(K224:AW224)&gt;14,(COUNT(K224:AW224)-15),0)*20,120)</f>
        <v>0</v>
      </c>
      <c r="F224" s="18">
        <f t="shared" si="34"/>
        <v>45</v>
      </c>
      <c r="G224" s="25" t="s">
        <v>746</v>
      </c>
      <c r="H224" s="25" t="s">
        <v>83</v>
      </c>
      <c r="I224" s="25"/>
      <c r="J224" s="25"/>
      <c r="K224" s="56"/>
      <c r="L224" s="16"/>
      <c r="AJ224" s="16">
        <v>45</v>
      </c>
    </row>
    <row r="225" spans="1:44" ht="12.75">
      <c r="A225" s="55">
        <v>388</v>
      </c>
      <c r="B225" s="2">
        <f t="shared" si="32"/>
        <v>32</v>
      </c>
      <c r="C225" s="17">
        <f t="shared" si="33"/>
        <v>1</v>
      </c>
      <c r="D225" s="17">
        <f>IF(COUNT(K225:AW225)&gt;0,LARGE(K225:AW225,1),0)+IF(COUNT(K225:AW225)&gt;1,LARGE(K225:AW225,2),0)+IF(COUNT(K225:AW225)&gt;2,LARGE(K225:AW225,3),0)+IF(COUNT(K225:AW225)&gt;3,LARGE(K225:AW225,4),0)+IF(COUNT(K225:AW225)&gt;4,LARGE(K225:AW225,5),0)+IF(COUNT(K225:AW225)&gt;5,LARGE(K225:AW225,6),0)+IF(COUNT(K225:AW225)&gt;6,LARGE(K225:AW225,7),0)+IF(COUNT(K225:AW225)&gt;7,LARGE(K225:AW225,8),0)+IF(COUNT(K225:AW225)&gt;8,LARGE(K225:AW225,9),0)+IF(COUNT(K225:AW225)&gt;9,LARGE(K225:AW225,10),0)+IF(COUNT(K225:AW225)&gt;10,LARGE(K225:AW225,11),0)+IF(COUNT(K225:AW225)&gt;11,LARGE(K225:AW225,12),0)+IF(COUNT(K225:AW225)&gt;12,LARGE(K225:AW225,13),0)+IF(COUNT(K225:AW225)&gt;13,LARGE(K225:AW225,14),0)</f>
        <v>32</v>
      </c>
      <c r="E225" s="17">
        <f aca="true" t="shared" si="36" ref="E225:E233">IF(COUNT(K225:AW225)&lt;19,IF(COUNT(K225:AW225)&gt;13,(COUNT(K225:AW225)-14),0)*20,100)</f>
        <v>0</v>
      </c>
      <c r="F225" s="18">
        <f t="shared" si="34"/>
        <v>32</v>
      </c>
      <c r="G225" s="23" t="s">
        <v>598</v>
      </c>
      <c r="H225" s="23" t="s">
        <v>53</v>
      </c>
      <c r="I225" s="19"/>
      <c r="J225" s="23"/>
      <c r="X225" s="16">
        <v>32</v>
      </c>
      <c r="AR225" s="16"/>
    </row>
    <row r="226" spans="1:42" ht="12.75">
      <c r="A226" s="55">
        <v>477</v>
      </c>
      <c r="B226" s="2">
        <f t="shared" si="32"/>
        <v>19</v>
      </c>
      <c r="C226" s="17">
        <f t="shared" si="33"/>
        <v>1</v>
      </c>
      <c r="D226" s="17">
        <f>IF(COUNT(K226:AW226)&gt;0,LARGE(K226:AW226,1),0)+IF(COUNT(K226:AW226)&gt;1,LARGE(K226:AW226,2),0)+IF(COUNT(K226:AW226)&gt;2,LARGE(K226:AW226,3),0)+IF(COUNT(K226:AW226)&gt;3,LARGE(K226:AW226,4),0)+IF(COUNT(K226:AW226)&gt;4,LARGE(K226:AW226,5),0)+IF(COUNT(K226:AW226)&gt;5,LARGE(K226:AW226,6),0)+IF(COUNT(K226:AW226)&gt;6,LARGE(K226:AW226,7),0)+IF(COUNT(K226:AW226)&gt;7,LARGE(K226:AW226,8),0)+IF(COUNT(K226:AW226)&gt;8,LARGE(K226:AW226,9),0)+IF(COUNT(K226:AW226)&gt;9,LARGE(K226:AW226,10),0)+IF(COUNT(K226:AW226)&gt;10,LARGE(K226:AW226,11),0)+IF(COUNT(K226:AW226)&gt;11,LARGE(K226:AW226,12),0)+IF(COUNT(K226:AW226)&gt;12,LARGE(K226:AW226,13),0)+IF(COUNT(K226:AW226)&gt;13,LARGE(K226:AW226,14),0)</f>
        <v>19</v>
      </c>
      <c r="E226" s="17">
        <f t="shared" si="36"/>
        <v>0</v>
      </c>
      <c r="F226" s="18">
        <f t="shared" si="34"/>
        <v>19</v>
      </c>
      <c r="G226" s="23" t="s">
        <v>611</v>
      </c>
      <c r="H226" s="23" t="s">
        <v>612</v>
      </c>
      <c r="I226" s="19"/>
      <c r="J226" s="23"/>
      <c r="X226" s="16">
        <v>19</v>
      </c>
      <c r="AP226" s="16"/>
    </row>
    <row r="227" spans="1:15" ht="12.75">
      <c r="A227" s="55">
        <v>389</v>
      </c>
      <c r="B227" s="2">
        <f t="shared" si="32"/>
        <v>32</v>
      </c>
      <c r="C227" s="17">
        <f t="shared" si="33"/>
        <v>1</v>
      </c>
      <c r="D227" s="17">
        <f>IF(COUNT(K227:AW227)&gt;0,LARGE(K227:AW227,1),0)+IF(COUNT(K227:AW227)&gt;1,LARGE(K227:AW227,2),0)+IF(COUNT(K227:AW227)&gt;2,LARGE(K227:AW227,3),0)+IF(COUNT(K227:AW227)&gt;3,LARGE(K227:AW227,4),0)+IF(COUNT(K227:AW227)&gt;4,LARGE(K227:AW227,5),0)+IF(COUNT(K227:AW227)&gt;5,LARGE(K227:AW227,6),0)+IF(COUNT(K227:AW227)&gt;6,LARGE(K227:AW227,7),0)+IF(COUNT(K227:AW227)&gt;7,LARGE(K227:AW227,8),0)+IF(COUNT(K227:AW227)&gt;8,LARGE(K227:AW227,9),0)+IF(COUNT(K227:AW227)&gt;9,LARGE(K227:AW227,10),0)+IF(COUNT(K227:AW227)&gt;10,LARGE(K227:AW227,11),0)+IF(COUNT(K227:AW227)&gt;11,LARGE(K227:AW227,12),0)+IF(COUNT(K227:AW227)&gt;12,LARGE(K227:AW227,13),0)+IF(COUNT(K227:AW227)&gt;13,LARGE(K227:AW227,14),0)</f>
        <v>32</v>
      </c>
      <c r="E227" s="17">
        <f t="shared" si="36"/>
        <v>0</v>
      </c>
      <c r="F227" s="18">
        <f t="shared" si="34"/>
        <v>32</v>
      </c>
      <c r="G227" s="22" t="s">
        <v>300</v>
      </c>
      <c r="H227" s="22" t="s">
        <v>288</v>
      </c>
      <c r="I227" s="22"/>
      <c r="J227" s="22"/>
      <c r="O227" s="3">
        <v>32</v>
      </c>
    </row>
    <row r="228" spans="1:29" ht="13.5" customHeight="1">
      <c r="A228" s="55">
        <v>167</v>
      </c>
      <c r="B228" s="2">
        <f t="shared" si="32"/>
        <v>46</v>
      </c>
      <c r="C228" s="17">
        <f t="shared" si="33"/>
        <v>1</v>
      </c>
      <c r="D228" s="17">
        <f>IF(COUNT(K228:AW228)&gt;0,LARGE(K228:AW228,1),0)+IF(COUNT(K228:AW228)&gt;1,LARGE(K228:AW228,2),0)+IF(COUNT(K228:AW228)&gt;2,LARGE(K228:AW228,3),0)+IF(COUNT(K228:AW228)&gt;3,LARGE(K228:AW228,4),0)+IF(COUNT(K228:AW228)&gt;4,LARGE(K228:AW228,5),0)+IF(COUNT(K228:AW228)&gt;5,LARGE(K228:AW228,6),0)+IF(COUNT(K228:AW228)&gt;6,LARGE(K228:AW228,7),0)+IF(COUNT(K228:AW228)&gt;7,LARGE(K228:AW228,8),0)+IF(COUNT(K228:AW228)&gt;8,LARGE(K228:AW228,9),0)+IF(COUNT(K228:AW228)&gt;9,LARGE(K228:AW228,10),0)+IF(COUNT(K228:AW228)&gt;10,LARGE(K228:AW228,11),0)+IF(COUNT(K228:AW228)&gt;11,LARGE(K228:AW228,12),0)+IF(COUNT(K228:AW228)&gt;12,LARGE(K228:AW228,13),0)+IF(COUNT(K228:AW228)&gt;13,LARGE(K228:AW228,14),0)</f>
        <v>46</v>
      </c>
      <c r="E228" s="17">
        <f t="shared" si="36"/>
        <v>0</v>
      </c>
      <c r="F228" s="18">
        <f t="shared" si="34"/>
        <v>46</v>
      </c>
      <c r="G228" s="22" t="s">
        <v>634</v>
      </c>
      <c r="H228" s="22" t="s">
        <v>155</v>
      </c>
      <c r="I228" s="22"/>
      <c r="J228" s="22"/>
      <c r="AB228" s="16"/>
      <c r="AC228" s="16">
        <v>46</v>
      </c>
    </row>
    <row r="229" spans="1:35" ht="13.5" customHeight="1">
      <c r="A229" s="55">
        <v>270</v>
      </c>
      <c r="B229" s="2">
        <f t="shared" si="32"/>
        <v>41</v>
      </c>
      <c r="C229" s="17">
        <f t="shared" si="33"/>
        <v>1</v>
      </c>
      <c r="D229" s="17">
        <f>IF(COUNT(K229:AW229)&gt;0,LARGE(K229:AW229,1),0)+IF(COUNT(K229:AW229)&gt;1,LARGE(K229:AW229,2),0)+IF(COUNT(K229:AW229)&gt;2,LARGE(K229:AW229,3),0)+IF(COUNT(K229:AW229)&gt;3,LARGE(K229:AW229,4),0)+IF(COUNT(K229:AW229)&gt;4,LARGE(K229:AW229,5),0)+IF(COUNT(K229:AW229)&gt;5,LARGE(K229:AW229,6),0)+IF(COUNT(K229:AW229)&gt;6,LARGE(K229:AW229,7),0)+IF(COUNT(K229:AW229)&gt;7,LARGE(K229:AW229,8),0)+IF(COUNT(K229:AW229)&gt;8,LARGE(K229:AW229,9),0)+IF(COUNT(K229:AW229)&gt;9,LARGE(K229:AW229,10),0)+IF(COUNT(K229:AW229)&gt;10,LARGE(K229:AW229,11),0)+IF(COUNT(K229:AW229)&gt;11,LARGE(K229:AW229,12),0)+IF(COUNT(K229:AW229)&gt;12,LARGE(K229:AW229,13),0)+IF(COUNT(K229:AW229)&gt;13,LARGE(K229:AW229,14),0)+IF(COUNT(K229:AW229)&gt;14,LARGE(K229:AW229,15),0)</f>
        <v>41</v>
      </c>
      <c r="E229" s="17">
        <f t="shared" si="36"/>
        <v>0</v>
      </c>
      <c r="F229" s="18">
        <f t="shared" si="34"/>
        <v>41</v>
      </c>
      <c r="G229" s="23" t="s">
        <v>707</v>
      </c>
      <c r="H229" s="23" t="s">
        <v>186</v>
      </c>
      <c r="I229" s="45"/>
      <c r="J229" s="23"/>
      <c r="L229" s="16"/>
      <c r="AI229" s="3">
        <v>41</v>
      </c>
    </row>
    <row r="230" spans="1:23" ht="13.5" customHeight="1">
      <c r="A230" s="55">
        <v>399</v>
      </c>
      <c r="B230" s="2">
        <f t="shared" si="32"/>
        <v>31</v>
      </c>
      <c r="C230" s="17">
        <f t="shared" si="33"/>
        <v>1</v>
      </c>
      <c r="D230" s="17">
        <f>IF(COUNT(K230:AW230)&gt;0,LARGE(K230:AW230,1),0)+IF(COUNT(K230:AW230)&gt;1,LARGE(K230:AW230,2),0)+IF(COUNT(K230:AW230)&gt;2,LARGE(K230:AW230,3),0)+IF(COUNT(K230:AW230)&gt;3,LARGE(K230:AW230,4),0)+IF(COUNT(K230:AW230)&gt;4,LARGE(K230:AW230,5),0)+IF(COUNT(K230:AW230)&gt;5,LARGE(K230:AW230,6),0)+IF(COUNT(K230:AW230)&gt;6,LARGE(K230:AW230,7),0)+IF(COUNT(K230:AW230)&gt;7,LARGE(K230:AW230,8),0)+IF(COUNT(K230:AW230)&gt;8,LARGE(K230:AW230,9),0)+IF(COUNT(K230:AW230)&gt;9,LARGE(K230:AW230,10),0)+IF(COUNT(K230:AW230)&gt;10,LARGE(K230:AW230,11),0)+IF(COUNT(K230:AW230)&gt;11,LARGE(K230:AW230,12),0)+IF(COUNT(K230:AW230)&gt;12,LARGE(K230:AW230,13),0)+IF(COUNT(K230:AW230)&gt;13,LARGE(K230:AW230,14),0)</f>
        <v>31</v>
      </c>
      <c r="E230" s="17">
        <f t="shared" si="36"/>
        <v>0</v>
      </c>
      <c r="F230" s="18">
        <f t="shared" si="34"/>
        <v>31</v>
      </c>
      <c r="G230" s="19" t="s">
        <v>323</v>
      </c>
      <c r="H230" s="48" t="s">
        <v>324</v>
      </c>
      <c r="I230" s="48"/>
      <c r="J230" s="48"/>
      <c r="P230" s="3">
        <v>31</v>
      </c>
      <c r="W230" s="13"/>
    </row>
    <row r="231" spans="1:18" ht="13.5" customHeight="1">
      <c r="A231" s="55">
        <v>495</v>
      </c>
      <c r="B231" s="2">
        <f t="shared" si="32"/>
        <v>14</v>
      </c>
      <c r="C231" s="17">
        <f t="shared" si="33"/>
        <v>1</v>
      </c>
      <c r="D231" s="17">
        <f>IF(COUNT(K231:AW231)&gt;0,LARGE(K231:AW231,1),0)+IF(COUNT(K231:AW231)&gt;1,LARGE(K231:AW231,2),0)+IF(COUNT(K231:AW231)&gt;2,LARGE(K231:AW231,3),0)+IF(COUNT(K231:AW231)&gt;3,LARGE(K231:AW231,4),0)+IF(COUNT(K231:AW231)&gt;4,LARGE(K231:AW231,5),0)+IF(COUNT(K231:AW231)&gt;5,LARGE(K231:AW231,6),0)+IF(COUNT(K231:AW231)&gt;6,LARGE(K231:AW231,7),0)+IF(COUNT(K231:AW231)&gt;7,LARGE(K231:AW231,8),0)+IF(COUNT(K231:AW231)&gt;8,LARGE(K231:AW231,9),0)+IF(COUNT(K231:AW231)&gt;9,LARGE(K231:AW231,10),0)+IF(COUNT(K231:AW231)&gt;10,LARGE(K231:AW231,11),0)+IF(COUNT(K231:AW231)&gt;11,LARGE(K231:AW231,12),0)+IF(COUNT(K231:AW231)&gt;12,LARGE(K231:AW231,13),0)+IF(COUNT(K231:AW231)&gt;13,LARGE(K231:AW231,14),0)</f>
        <v>14</v>
      </c>
      <c r="E231" s="17">
        <f t="shared" si="36"/>
        <v>0</v>
      </c>
      <c r="F231" s="18">
        <f t="shared" si="34"/>
        <v>14</v>
      </c>
      <c r="G231" s="19" t="s">
        <v>323</v>
      </c>
      <c r="H231" s="48" t="s">
        <v>66</v>
      </c>
      <c r="I231" s="48"/>
      <c r="J231" s="48"/>
      <c r="P231" s="3">
        <v>14</v>
      </c>
      <c r="R231" s="16"/>
    </row>
    <row r="232" spans="1:47" ht="13.5" customHeight="1">
      <c r="A232" s="55">
        <v>411</v>
      </c>
      <c r="B232" s="2">
        <f t="shared" si="32"/>
        <v>30</v>
      </c>
      <c r="C232" s="17">
        <f t="shared" si="33"/>
        <v>1</v>
      </c>
      <c r="D232" s="17">
        <f>IF(COUNT(K232:AW232)&gt;0,LARGE(K232:AW232,1),0)+IF(COUNT(K232:AW232)&gt;1,LARGE(K232:AW232,2),0)+IF(COUNT(K232:AW232)&gt;2,LARGE(K232:AW232,3),0)+IF(COUNT(K232:AW232)&gt;3,LARGE(K232:AW232,4),0)+IF(COUNT(K232:AW232)&gt;4,LARGE(K232:AW232,5),0)+IF(COUNT(K232:AW232)&gt;5,LARGE(K232:AW232,6),0)+IF(COUNT(K232:AW232)&gt;6,LARGE(K232:AW232,7),0)+IF(COUNT(K232:AW232)&gt;7,LARGE(K232:AW232,8),0)+IF(COUNT(K232:AW232)&gt;8,LARGE(K232:AW232,9),0)+IF(COUNT(K232:AW232)&gt;9,LARGE(K232:AW232,10),0)+IF(COUNT(K232:AW232)&gt;10,LARGE(K232:AW232,11),0)+IF(COUNT(K232:AW232)&gt;11,LARGE(K232:AW232,12),0)+IF(COUNT(K232:AW232)&gt;12,LARGE(K232:AW232,13),0)+IF(COUNT(K232:AW232)&gt;13,LARGE(K232:AW232,14),0)</f>
        <v>30</v>
      </c>
      <c r="E232" s="17">
        <f t="shared" si="36"/>
        <v>0</v>
      </c>
      <c r="F232" s="18">
        <f t="shared" si="34"/>
        <v>30</v>
      </c>
      <c r="G232" s="19" t="s">
        <v>183</v>
      </c>
      <c r="H232" s="22" t="s">
        <v>148</v>
      </c>
      <c r="I232" s="45"/>
      <c r="J232" s="22"/>
      <c r="K232" s="14"/>
      <c r="L232" s="16"/>
      <c r="M232" s="16">
        <v>30</v>
      </c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</row>
    <row r="233" spans="1:17" ht="13.5" customHeight="1">
      <c r="A233" s="55">
        <v>155</v>
      </c>
      <c r="B233" s="2">
        <f t="shared" si="32"/>
        <v>47</v>
      </c>
      <c r="C233" s="17">
        <f t="shared" si="33"/>
        <v>1</v>
      </c>
      <c r="D233" s="17">
        <f>IF(COUNT(K233:AW233)&gt;0,LARGE(K233:AW233,1),0)+IF(COUNT(K233:AW233)&gt;1,LARGE(K233:AW233,2),0)+IF(COUNT(K233:AW233)&gt;2,LARGE(K233:AW233,3),0)+IF(COUNT(K233:AW233)&gt;3,LARGE(K233:AW233,4),0)+IF(COUNT(K233:AW233)&gt;4,LARGE(K233:AW233,5),0)+IF(COUNT(K233:AW233)&gt;5,LARGE(K233:AW233,6),0)+IF(COUNT(K233:AW233)&gt;6,LARGE(K233:AW233,7),0)+IF(COUNT(K233:AW233)&gt;7,LARGE(K233:AW233,8),0)+IF(COUNT(K233:AW233)&gt;8,LARGE(K233:AW233,9),0)+IF(COUNT(K233:AW233)&gt;9,LARGE(K233:AW233,10),0)+IF(COUNT(K233:AW233)&gt;10,LARGE(K233:AW233,11),0)+IF(COUNT(K233:AW233)&gt;11,LARGE(K233:AW233,12),0)+IF(COUNT(K233:AW233)&gt;12,LARGE(K233:AW233,13),0)+IF(COUNT(K233:AW233)&gt;13,LARGE(K233:AW233,14),0)</f>
        <v>47</v>
      </c>
      <c r="E233" s="17">
        <f t="shared" si="36"/>
        <v>0</v>
      </c>
      <c r="F233" s="18">
        <f t="shared" si="34"/>
        <v>47</v>
      </c>
      <c r="G233" s="22" t="s">
        <v>420</v>
      </c>
      <c r="H233" s="22" t="s">
        <v>65</v>
      </c>
      <c r="I233" s="22"/>
      <c r="J233" s="22"/>
      <c r="L233" s="16"/>
      <c r="Q233" s="3">
        <v>47</v>
      </c>
    </row>
    <row r="234" spans="1:45" ht="13.5" customHeight="1">
      <c r="A234" s="55">
        <v>271</v>
      </c>
      <c r="B234" s="2">
        <f t="shared" si="32"/>
        <v>41</v>
      </c>
      <c r="C234" s="17">
        <f t="shared" si="33"/>
        <v>1</v>
      </c>
      <c r="D234" s="17">
        <f>IF(COUNT(K234:AW234)&gt;0,LARGE(K234:AW234,1),0)+IF(COUNT(K234:AW234)&gt;1,LARGE(K234:AW234,2),0)+IF(COUNT(K234:AW234)&gt;2,LARGE(K234:AW234,3),0)+IF(COUNT(K234:AW234)&gt;3,LARGE(K234:AW234,4),0)+IF(COUNT(K234:AW234)&gt;4,LARGE(K234:AW234,5),0)+IF(COUNT(K234:AW234)&gt;5,LARGE(K234:AW234,6),0)+IF(COUNT(K234:AW234)&gt;6,LARGE(K234:AW234,7),0)+IF(COUNT(K234:AW234)&gt;7,LARGE(K234:AW234,8),0)+IF(COUNT(K234:AW234)&gt;8,LARGE(K234:AW234,9),0)+IF(COUNT(K234:AW234)&gt;9,LARGE(K234:AW234,10),0)+IF(COUNT(K234:AW234)&gt;10,LARGE(K234:AW234,11),0)+IF(COUNT(K234:AW234)&gt;11,LARGE(K234:AW234,12),0)+IF(COUNT(K234:AW234)&gt;12,LARGE(K234:AW234,13),0)+IF(COUNT(K234:AW234)&gt;13,LARGE(K234:AW234,14),0)</f>
        <v>41</v>
      </c>
      <c r="E234" s="17">
        <f>IF(COUNT(K234:AW234)&lt;22,IF(COUNT(K234:AW234)&gt;14,(COUNT(K234:AW234)-15),0)*20,120)</f>
        <v>0</v>
      </c>
      <c r="F234" s="18">
        <f t="shared" si="34"/>
        <v>41</v>
      </c>
      <c r="G234" s="66" t="s">
        <v>810</v>
      </c>
      <c r="H234" s="66" t="s">
        <v>811</v>
      </c>
      <c r="I234" s="66"/>
      <c r="J234" s="66"/>
      <c r="AS234" s="3">
        <v>41</v>
      </c>
    </row>
    <row r="235" spans="1:45" ht="13.5" customHeight="1">
      <c r="A235" s="55">
        <v>132</v>
      </c>
      <c r="B235" s="2">
        <f t="shared" si="32"/>
        <v>49</v>
      </c>
      <c r="C235" s="17">
        <f t="shared" si="33"/>
        <v>1</v>
      </c>
      <c r="D235" s="17">
        <f>IF(COUNT(K235:AW235)&gt;0,LARGE(K235:AW235,1),0)+IF(COUNT(K235:AW235)&gt;1,LARGE(K235:AW235,2),0)+IF(COUNT(K235:AW235)&gt;2,LARGE(K235:AW235,3),0)+IF(COUNT(K235:AW235)&gt;3,LARGE(K235:AW235,4),0)+IF(COUNT(K235:AW235)&gt;4,LARGE(K235:AW235,5),0)+IF(COUNT(K235:AW235)&gt;5,LARGE(K235:AW235,6),0)+IF(COUNT(K235:AW235)&gt;6,LARGE(K235:AW235,7),0)+IF(COUNT(K235:AW235)&gt;7,LARGE(K235:AW235,8),0)+IF(COUNT(K235:AW235)&gt;8,LARGE(K235:AW235,9),0)+IF(COUNT(K235:AW235)&gt;9,LARGE(K235:AW235,10),0)+IF(COUNT(K235:AW235)&gt;10,LARGE(K235:AW235,11),0)+IF(COUNT(K235:AW235)&gt;11,LARGE(K235:AW235,12),0)+IF(COUNT(K235:AW235)&gt;12,LARGE(K235:AW235,13),0)+IF(COUNT(K235:AW235)&gt;13,LARGE(K235:AW235,14),0)+IF(COUNT(K235:AW235)&gt;14,LARGE(K235:AW235,15),0)</f>
        <v>49</v>
      </c>
      <c r="E235" s="17">
        <f>IF(COUNT(K235:AW235)&lt;22,IF(COUNT(K235:AW235)&gt;14,(COUNT(K235:AW235)-15),0)*20,120)</f>
        <v>0</v>
      </c>
      <c r="F235" s="18">
        <f t="shared" si="34"/>
        <v>49</v>
      </c>
      <c r="G235" s="65" t="s">
        <v>547</v>
      </c>
      <c r="H235" s="65" t="s">
        <v>134</v>
      </c>
      <c r="I235" s="65"/>
      <c r="J235" s="65"/>
      <c r="K235" s="56"/>
      <c r="R235" s="16"/>
      <c r="AO235" s="16"/>
      <c r="AQ235" s="16"/>
      <c r="AS235" s="24">
        <v>49</v>
      </c>
    </row>
    <row r="236" spans="1:21" ht="13.5" customHeight="1">
      <c r="A236" s="55">
        <v>400</v>
      </c>
      <c r="B236" s="2">
        <f t="shared" si="32"/>
        <v>31</v>
      </c>
      <c r="C236" s="17">
        <f t="shared" si="33"/>
        <v>1</v>
      </c>
      <c r="D236" s="17">
        <f aca="true" t="shared" si="37" ref="D236:D248">IF(COUNT(K236:AW236)&gt;0,LARGE(K236:AW236,1),0)+IF(COUNT(K236:AW236)&gt;1,LARGE(K236:AW236,2),0)+IF(COUNT(K236:AW236)&gt;2,LARGE(K236:AW236,3),0)+IF(COUNT(K236:AW236)&gt;3,LARGE(K236:AW236,4),0)+IF(COUNT(K236:AW236)&gt;4,LARGE(K236:AW236,5),0)+IF(COUNT(K236:AW236)&gt;5,LARGE(K236:AW236,6),0)+IF(COUNT(K236:AW236)&gt;6,LARGE(K236:AW236,7),0)+IF(COUNT(K236:AW236)&gt;7,LARGE(K236:AW236,8),0)+IF(COUNT(K236:AW236)&gt;8,LARGE(K236:AW236,9),0)+IF(COUNT(K236:AW236)&gt;9,LARGE(K236:AW236,10),0)+IF(COUNT(K236:AW236)&gt;10,LARGE(K236:AW236,11),0)+IF(COUNT(K236:AW236)&gt;11,LARGE(K236:AW236,12),0)+IF(COUNT(K236:AW236)&gt;12,LARGE(K236:AW236,13),0)+IF(COUNT(K236:AW236)&gt;13,LARGE(K236:AW236,14),0)</f>
        <v>31</v>
      </c>
      <c r="E236" s="17">
        <f>IF(COUNT(K236:AW236)&lt;19,IF(COUNT(K236:AW236)&gt;13,(COUNT(K236:AW236)-14),0)*20,100)</f>
        <v>0</v>
      </c>
      <c r="F236" s="18">
        <f t="shared" si="34"/>
        <v>31</v>
      </c>
      <c r="G236" s="19" t="s">
        <v>547</v>
      </c>
      <c r="H236" s="19" t="s">
        <v>127</v>
      </c>
      <c r="I236" s="19"/>
      <c r="J236" s="19"/>
      <c r="U236" s="3">
        <v>31</v>
      </c>
    </row>
    <row r="237" spans="1:33" ht="13.5" customHeight="1">
      <c r="A237" s="55">
        <v>225</v>
      </c>
      <c r="B237" s="2">
        <f t="shared" si="32"/>
        <v>43</v>
      </c>
      <c r="C237" s="17">
        <f t="shared" si="33"/>
        <v>1</v>
      </c>
      <c r="D237" s="17">
        <f t="shared" si="37"/>
        <v>43</v>
      </c>
      <c r="E237" s="17">
        <f>IF(COUNT(K237:AW237)&lt;19,IF(COUNT(K237:AW237)&gt;13,(COUNT(K237:AW237)-14),0)*20,100)</f>
        <v>0</v>
      </c>
      <c r="F237" s="18">
        <f t="shared" si="34"/>
        <v>43</v>
      </c>
      <c r="G237" s="22" t="s">
        <v>188</v>
      </c>
      <c r="H237" s="22" t="s">
        <v>669</v>
      </c>
      <c r="I237" s="22"/>
      <c r="J237" s="22"/>
      <c r="L237" s="16"/>
      <c r="P237" s="16"/>
      <c r="Q237" s="16"/>
      <c r="AF237" s="16"/>
      <c r="AG237" s="3">
        <v>43</v>
      </c>
    </row>
    <row r="238" spans="1:43" ht="13.5" customHeight="1">
      <c r="A238" s="55">
        <v>449</v>
      </c>
      <c r="B238" s="2">
        <f t="shared" si="32"/>
        <v>24</v>
      </c>
      <c r="C238" s="17">
        <f t="shared" si="33"/>
        <v>1</v>
      </c>
      <c r="D238" s="17">
        <f t="shared" si="37"/>
        <v>24</v>
      </c>
      <c r="E238" s="17">
        <f>IF(COUNT(K238:AW238)&lt;19,IF(COUNT(K238:AW238)&gt;13,(COUNT(K238:AW238)-14),0)*20,100)</f>
        <v>0</v>
      </c>
      <c r="F238" s="18">
        <f t="shared" si="34"/>
        <v>24</v>
      </c>
      <c r="G238" s="19" t="s">
        <v>188</v>
      </c>
      <c r="H238" s="22" t="s">
        <v>80</v>
      </c>
      <c r="I238" s="45"/>
      <c r="J238" s="22"/>
      <c r="M238" s="16">
        <v>24</v>
      </c>
      <c r="R238" s="16"/>
      <c r="AQ238" s="24"/>
    </row>
    <row r="239" spans="1:45" ht="13.5" customHeight="1">
      <c r="A239" s="55">
        <v>287</v>
      </c>
      <c r="B239" s="2">
        <f t="shared" si="32"/>
        <v>40</v>
      </c>
      <c r="C239" s="17">
        <f t="shared" si="33"/>
        <v>1</v>
      </c>
      <c r="D239" s="17">
        <f t="shared" si="37"/>
        <v>40</v>
      </c>
      <c r="E239" s="17">
        <f>IF(COUNT(K239:AW239)&lt;22,IF(COUNT(K239:AW239)&gt;14,(COUNT(K239:AW239)-15),0)*20,120)</f>
        <v>0</v>
      </c>
      <c r="F239" s="18">
        <f t="shared" si="34"/>
        <v>40</v>
      </c>
      <c r="G239" s="66" t="s">
        <v>384</v>
      </c>
      <c r="H239" s="66" t="s">
        <v>369</v>
      </c>
      <c r="I239" s="66"/>
      <c r="J239" s="66"/>
      <c r="O239" s="16"/>
      <c r="AH239" s="16"/>
      <c r="AJ239" s="16"/>
      <c r="AQ239" s="16"/>
      <c r="AS239" s="3">
        <v>40</v>
      </c>
    </row>
    <row r="240" spans="1:32" ht="13.5" customHeight="1">
      <c r="A240" s="55">
        <v>441</v>
      </c>
      <c r="B240" s="2">
        <f t="shared" si="32"/>
        <v>25</v>
      </c>
      <c r="C240" s="17">
        <f t="shared" si="33"/>
        <v>1</v>
      </c>
      <c r="D240" s="17">
        <f t="shared" si="37"/>
        <v>25</v>
      </c>
      <c r="E240" s="17">
        <f aca="true" t="shared" si="38" ref="E240:E248">IF(COUNT(K240:AW240)&lt;19,IF(COUNT(K240:AW240)&gt;13,(COUNT(K240:AW240)-14),0)*20,100)</f>
        <v>0</v>
      </c>
      <c r="F240" s="18">
        <f t="shared" si="34"/>
        <v>25</v>
      </c>
      <c r="G240" s="22" t="s">
        <v>384</v>
      </c>
      <c r="H240" s="22" t="s">
        <v>385</v>
      </c>
      <c r="I240" s="22"/>
      <c r="J240" s="22"/>
      <c r="O240" s="16"/>
      <c r="Q240" s="16">
        <v>25</v>
      </c>
      <c r="X240" s="16"/>
      <c r="AD240" s="16"/>
      <c r="AF240" s="16"/>
    </row>
    <row r="241" spans="1:33" ht="13.5" customHeight="1">
      <c r="A241" s="55">
        <v>168</v>
      </c>
      <c r="B241" s="2">
        <f t="shared" si="32"/>
        <v>46</v>
      </c>
      <c r="C241" s="17">
        <f t="shared" si="33"/>
        <v>1</v>
      </c>
      <c r="D241" s="17">
        <f t="shared" si="37"/>
        <v>46</v>
      </c>
      <c r="E241" s="17">
        <f t="shared" si="38"/>
        <v>0</v>
      </c>
      <c r="F241" s="18">
        <f t="shared" si="34"/>
        <v>46</v>
      </c>
      <c r="G241" s="22" t="s">
        <v>614</v>
      </c>
      <c r="H241" s="22" t="s">
        <v>674</v>
      </c>
      <c r="I241" s="22"/>
      <c r="J241" s="22"/>
      <c r="AB241" s="16"/>
      <c r="AC241" s="16"/>
      <c r="AF241" s="16"/>
      <c r="AG241" s="16">
        <v>46</v>
      </c>
    </row>
    <row r="242" spans="1:31" ht="13.5" customHeight="1">
      <c r="A242" s="55">
        <v>255</v>
      </c>
      <c r="B242" s="2">
        <f t="shared" si="32"/>
        <v>42</v>
      </c>
      <c r="C242" s="17">
        <f t="shared" si="33"/>
        <v>1</v>
      </c>
      <c r="D242" s="17">
        <f t="shared" si="37"/>
        <v>42</v>
      </c>
      <c r="E242" s="17">
        <f t="shared" si="38"/>
        <v>0</v>
      </c>
      <c r="F242" s="18">
        <f t="shared" si="34"/>
        <v>42</v>
      </c>
      <c r="G242" s="19" t="s">
        <v>663</v>
      </c>
      <c r="H242" s="22" t="s">
        <v>580</v>
      </c>
      <c r="I242" s="22"/>
      <c r="J242" s="22"/>
      <c r="R242" s="16"/>
      <c r="X242" s="16"/>
      <c r="Y242" s="16"/>
      <c r="AA242" s="16"/>
      <c r="AB242" s="16"/>
      <c r="AC242" s="16"/>
      <c r="AE242" s="24">
        <v>42</v>
      </c>
    </row>
    <row r="243" spans="1:19" ht="13.5" customHeight="1">
      <c r="A243" s="55">
        <v>226</v>
      </c>
      <c r="B243" s="2">
        <f t="shared" si="32"/>
        <v>43</v>
      </c>
      <c r="C243" s="17">
        <f t="shared" si="33"/>
        <v>1</v>
      </c>
      <c r="D243" s="17">
        <f t="shared" si="37"/>
        <v>43</v>
      </c>
      <c r="E243" s="17">
        <f t="shared" si="38"/>
        <v>0</v>
      </c>
      <c r="F243" s="18">
        <f t="shared" si="34"/>
        <v>43</v>
      </c>
      <c r="G243" s="27" t="s">
        <v>495</v>
      </c>
      <c r="H243" s="32" t="s">
        <v>496</v>
      </c>
      <c r="I243" s="50"/>
      <c r="J243" s="27"/>
      <c r="S243" s="16">
        <v>43</v>
      </c>
    </row>
    <row r="244" spans="1:21" ht="13.5" customHeight="1">
      <c r="A244" s="55">
        <v>227</v>
      </c>
      <c r="B244" s="2">
        <f t="shared" si="32"/>
        <v>43</v>
      </c>
      <c r="C244" s="17">
        <f t="shared" si="33"/>
        <v>1</v>
      </c>
      <c r="D244" s="17">
        <f t="shared" si="37"/>
        <v>43</v>
      </c>
      <c r="E244" s="17">
        <f t="shared" si="38"/>
        <v>0</v>
      </c>
      <c r="F244" s="18">
        <f t="shared" si="34"/>
        <v>43</v>
      </c>
      <c r="G244" s="19" t="s">
        <v>537</v>
      </c>
      <c r="H244" s="19" t="s">
        <v>538</v>
      </c>
      <c r="I244" s="19"/>
      <c r="J244" s="19"/>
      <c r="L244" s="16"/>
      <c r="O244" s="16"/>
      <c r="R244" s="16"/>
      <c r="U244" s="3">
        <v>43</v>
      </c>
    </row>
    <row r="245" spans="1:17" ht="13.5" customHeight="1">
      <c r="A245" s="55">
        <v>304</v>
      </c>
      <c r="B245" s="2">
        <f t="shared" si="32"/>
        <v>39</v>
      </c>
      <c r="C245" s="17">
        <f t="shared" si="33"/>
        <v>1</v>
      </c>
      <c r="D245" s="17">
        <f t="shared" si="37"/>
        <v>39</v>
      </c>
      <c r="E245" s="17">
        <f t="shared" si="38"/>
        <v>0</v>
      </c>
      <c r="F245" s="18">
        <f t="shared" si="34"/>
        <v>39</v>
      </c>
      <c r="G245" s="22" t="s">
        <v>428</v>
      </c>
      <c r="H245" s="22" t="s">
        <v>429</v>
      </c>
      <c r="I245" s="22"/>
      <c r="J245" s="22"/>
      <c r="Q245" s="3">
        <v>39</v>
      </c>
    </row>
    <row r="246" spans="1:24" ht="13.5" customHeight="1">
      <c r="A246" s="55">
        <v>228</v>
      </c>
      <c r="B246" s="2">
        <f t="shared" si="32"/>
        <v>43</v>
      </c>
      <c r="C246" s="17">
        <f t="shared" si="33"/>
        <v>1</v>
      </c>
      <c r="D246" s="17">
        <f t="shared" si="37"/>
        <v>43</v>
      </c>
      <c r="E246" s="17">
        <f t="shared" si="38"/>
        <v>0</v>
      </c>
      <c r="F246" s="18">
        <f t="shared" si="34"/>
        <v>43</v>
      </c>
      <c r="G246" s="23" t="s">
        <v>592</v>
      </c>
      <c r="H246" s="23" t="s">
        <v>593</v>
      </c>
      <c r="I246" s="19"/>
      <c r="J246" s="23"/>
      <c r="X246" s="16">
        <v>43</v>
      </c>
    </row>
    <row r="247" spans="1:22" ht="13.5" customHeight="1">
      <c r="A247" s="55">
        <v>314</v>
      </c>
      <c r="B247" s="2">
        <f t="shared" si="32"/>
        <v>38</v>
      </c>
      <c r="C247" s="17">
        <f t="shared" si="33"/>
        <v>1</v>
      </c>
      <c r="D247" s="17">
        <f t="shared" si="37"/>
        <v>38</v>
      </c>
      <c r="E247" s="17">
        <f t="shared" si="38"/>
        <v>0</v>
      </c>
      <c r="F247" s="18">
        <f t="shared" si="34"/>
        <v>38</v>
      </c>
      <c r="G247" s="22" t="s">
        <v>458</v>
      </c>
      <c r="H247" s="22" t="s">
        <v>459</v>
      </c>
      <c r="I247" s="22"/>
      <c r="J247" s="22"/>
      <c r="O247" s="16"/>
      <c r="R247" s="16">
        <v>38</v>
      </c>
      <c r="V247" s="16"/>
    </row>
    <row r="248" spans="1:22" ht="13.5" customHeight="1">
      <c r="A248" s="55">
        <v>450</v>
      </c>
      <c r="B248" s="2">
        <f t="shared" si="32"/>
        <v>24</v>
      </c>
      <c r="C248" s="17">
        <f t="shared" si="33"/>
        <v>1</v>
      </c>
      <c r="D248" s="17">
        <f t="shared" si="37"/>
        <v>24</v>
      </c>
      <c r="E248" s="17">
        <f t="shared" si="38"/>
        <v>0</v>
      </c>
      <c r="F248" s="18">
        <f t="shared" si="34"/>
        <v>24</v>
      </c>
      <c r="G248" s="22" t="s">
        <v>154</v>
      </c>
      <c r="H248" s="22" t="s">
        <v>155</v>
      </c>
      <c r="I248" s="45"/>
      <c r="J248" s="22"/>
      <c r="M248" s="3">
        <v>24</v>
      </c>
      <c r="O248" s="16"/>
      <c r="V248" s="16"/>
    </row>
    <row r="249" spans="1:45" ht="13.5" customHeight="1">
      <c r="A249" s="55">
        <v>156</v>
      </c>
      <c r="B249" s="2">
        <f t="shared" si="32"/>
        <v>47</v>
      </c>
      <c r="C249" s="17">
        <f t="shared" si="33"/>
        <v>1</v>
      </c>
      <c r="D249" s="17">
        <f>IF(COUNT(K249:AW249)&gt;0,LARGE(K249:AW249,1),0)+IF(COUNT(K249:AW249)&gt;1,LARGE(K249:AW249,2),0)+IF(COUNT(K249:AW249)&gt;2,LARGE(K249:AW249,3),0)+IF(COUNT(K249:AW249)&gt;3,LARGE(K249:AW249,4),0)+IF(COUNT(K249:AW249)&gt;4,LARGE(K249:AW249,5),0)+IF(COUNT(K249:AW249)&gt;5,LARGE(K249:AW249,6),0)+IF(COUNT(K249:AW249)&gt;6,LARGE(K249:AW249,7),0)+IF(COUNT(K249:AW249)&gt;7,LARGE(K249:AW249,8),0)+IF(COUNT(K249:AW249)&gt;8,LARGE(K249:AW249,9),0)+IF(COUNT(K249:AW249)&gt;9,LARGE(K249:AW249,10),0)+IF(COUNT(K249:AW249)&gt;10,LARGE(K249:AW249,11),0)+IF(COUNT(K249:AW249)&gt;11,LARGE(K249:AW249,12),0)+IF(COUNT(K249:AW249)&gt;12,LARGE(K249:AW249,13),0)+IF(COUNT(K249:AW249)&gt;13,LARGE(K249:AW249,14),0)+IF(COUNT(K249:AW249)&gt;14,LARGE(K249:AW249,15),0)</f>
        <v>47</v>
      </c>
      <c r="E249" s="17">
        <f>IF(COUNT(K249:AW249)&lt;22,IF(COUNT(K249:AW249)&gt;14,(COUNT(K249:AW249)-15),0)*20,120)</f>
        <v>0</v>
      </c>
      <c r="F249" s="18">
        <f t="shared" si="34"/>
        <v>47</v>
      </c>
      <c r="G249" s="65" t="s">
        <v>803</v>
      </c>
      <c r="H249" s="65" t="s">
        <v>144</v>
      </c>
      <c r="I249" s="65"/>
      <c r="J249" s="65"/>
      <c r="K249" s="56"/>
      <c r="P249" s="16"/>
      <c r="AL249" s="24"/>
      <c r="AS249" s="16">
        <v>47</v>
      </c>
    </row>
    <row r="250" spans="1:28" ht="13.5" customHeight="1">
      <c r="A250" s="55">
        <v>478</v>
      </c>
      <c r="B250" s="2">
        <f t="shared" si="32"/>
        <v>19</v>
      </c>
      <c r="C250" s="17">
        <f t="shared" si="33"/>
        <v>1</v>
      </c>
      <c r="D250" s="17">
        <f>IF(COUNT(K250:AW250)&gt;0,LARGE(K250:AW250,1),0)+IF(COUNT(K250:AW250)&gt;1,LARGE(K250:AW250,2),0)+IF(COUNT(K250:AW250)&gt;2,LARGE(K250:AW250,3),0)+IF(COUNT(K250:AW250)&gt;3,LARGE(K250:AW250,4),0)+IF(COUNT(K250:AW250)&gt;4,LARGE(K250:AW250,5),0)+IF(COUNT(K250:AW250)&gt;5,LARGE(K250:AW250,6),0)+IF(COUNT(K250:AW250)&gt;6,LARGE(K250:AW250,7),0)+IF(COUNT(K250:AW250)&gt;7,LARGE(K250:AW250,8),0)+IF(COUNT(K250:AW250)&gt;8,LARGE(K250:AW250,9),0)+IF(COUNT(K250:AW250)&gt;9,LARGE(K250:AW250,10),0)+IF(COUNT(K250:AW250)&gt;10,LARGE(K250:AW250,11),0)+IF(COUNT(K250:AW250)&gt;11,LARGE(K250:AW250,12),0)+IF(COUNT(K250:AW250)&gt;12,LARGE(K250:AW250,13),0)+IF(COUNT(K250:AW250)&gt;13,LARGE(K250:AW250,14),0)</f>
        <v>19</v>
      </c>
      <c r="E250" s="17">
        <f>IF(COUNT(K250:AW250)&lt;19,IF(COUNT(K250:AW250)&gt;13,(COUNT(K250:AW250)-14),0)*20,100)</f>
        <v>0</v>
      </c>
      <c r="F250" s="18">
        <f t="shared" si="34"/>
        <v>19</v>
      </c>
      <c r="G250" s="19" t="s">
        <v>194</v>
      </c>
      <c r="H250" s="22" t="s">
        <v>134</v>
      </c>
      <c r="I250" s="45"/>
      <c r="J250" s="22"/>
      <c r="M250" s="16">
        <v>19</v>
      </c>
      <c r="AB250" s="16"/>
    </row>
    <row r="251" spans="1:39" ht="13.5" customHeight="1">
      <c r="A251" s="55">
        <v>204</v>
      </c>
      <c r="B251" s="2">
        <f t="shared" si="32"/>
        <v>44</v>
      </c>
      <c r="C251" s="17">
        <f t="shared" si="33"/>
        <v>1</v>
      </c>
      <c r="D251" s="17">
        <f>IF(COUNT(K251:AW251)&gt;0,LARGE(K251:AW251,1),0)+IF(COUNT(K251:AW251)&gt;1,LARGE(K251:AW251,2),0)+IF(COUNT(K251:AW251)&gt;2,LARGE(K251:AW251,3),0)+IF(COUNT(K251:AW251)&gt;3,LARGE(K251:AW251,4),0)+IF(COUNT(K251:AW251)&gt;4,LARGE(K251:AW251,5),0)+IF(COUNT(K251:AW251)&gt;5,LARGE(K251:AW251,6),0)+IF(COUNT(K251:AW251)&gt;6,LARGE(K251:AW251,7),0)+IF(COUNT(K251:AW251)&gt;7,LARGE(K251:AW251,8),0)+IF(COUNT(K251:AW251)&gt;8,LARGE(K251:AW251,9),0)+IF(COUNT(K251:AW251)&gt;9,LARGE(K251:AW251,10),0)+IF(COUNT(K251:AW251)&gt;10,LARGE(K251:AW251,11),0)+IF(COUNT(K251:AW251)&gt;11,LARGE(K251:AW251,12),0)+IF(COUNT(K251:AW251)&gt;12,LARGE(K251:AW251,13),0)+IF(COUNT(K251:AW251)&gt;13,LARGE(K251:AW251,14),0)+IF(COUNT(K251:AW251)&gt;14,LARGE(K251:AW251,15),0)</f>
        <v>44</v>
      </c>
      <c r="E251" s="17">
        <f>IF(COUNT(K251:AW251)&lt;22,IF(COUNT(K251:AW251)&gt;14,(COUNT(K251:AW251)-15),0)*20,120)</f>
        <v>0</v>
      </c>
      <c r="F251" s="18">
        <f t="shared" si="34"/>
        <v>44</v>
      </c>
      <c r="G251" s="19" t="s">
        <v>766</v>
      </c>
      <c r="H251" s="19" t="s">
        <v>720</v>
      </c>
      <c r="I251" s="57"/>
      <c r="J251" s="19"/>
      <c r="AM251" s="16">
        <v>44</v>
      </c>
    </row>
    <row r="252" spans="2:46" ht="13.5" customHeight="1">
      <c r="B252" s="2">
        <f t="shared" si="32"/>
        <v>29</v>
      </c>
      <c r="C252" s="17">
        <f t="shared" si="33"/>
        <v>1</v>
      </c>
      <c r="D252" s="17">
        <f>IF(COUNT(K252:AW252)&gt;0,LARGE(K252:AW252,1),0)+IF(COUNT(K252:AW252)&gt;1,LARGE(K252:AW252,2),0)+IF(COUNT(K252:AW252)&gt;2,LARGE(K252:AW252,3),0)+IF(COUNT(K252:AW252)&gt;3,LARGE(K252:AW252,4),0)+IF(COUNT(K252:AW252)&gt;4,LARGE(K252:AW252,5),0)+IF(COUNT(K252:AW252)&gt;5,LARGE(K252:AW252,6),0)+IF(COUNT(K252:AW252)&gt;6,LARGE(K252:AW252,7),0)+IF(COUNT(K252:AW252)&gt;7,LARGE(K252:AW252,8),0)+IF(COUNT(K252:AW252)&gt;8,LARGE(K252:AW252,9),0)+IF(COUNT(K252:AW252)&gt;9,LARGE(K252:AW252,10),0)+IF(COUNT(K252:AW252)&gt;10,LARGE(K252:AW252,11),0)+IF(COUNT(K252:AW252)&gt;11,LARGE(K252:AW252,12),0)+IF(COUNT(K252:AW252)&gt;12,LARGE(K252:AW252,13),0)+IF(COUNT(K252:AW252)&gt;13,LARGE(K252:AW252,14),0)+IF(COUNT(K252:AW252)&gt;14,LARGE(K252:AW252,15),0)</f>
        <v>29</v>
      </c>
      <c r="E252" s="17">
        <f>IF(COUNT(K252:AW252)&lt;22,IF(COUNT(K252:AW252)&gt;14,(COUNT(K252:AW252)-15),0)*20,120)</f>
        <v>0</v>
      </c>
      <c r="F252" s="18">
        <f t="shared" si="34"/>
        <v>29</v>
      </c>
      <c r="G252" s="19" t="s">
        <v>821</v>
      </c>
      <c r="H252" s="19" t="s">
        <v>671</v>
      </c>
      <c r="I252" s="19"/>
      <c r="J252" s="19"/>
      <c r="AT252" s="16">
        <v>29</v>
      </c>
    </row>
    <row r="253" spans="1:40" ht="13.5" customHeight="1">
      <c r="A253" s="55">
        <v>205</v>
      </c>
      <c r="B253" s="2">
        <f t="shared" si="32"/>
        <v>44</v>
      </c>
      <c r="C253" s="17">
        <f t="shared" si="33"/>
        <v>1</v>
      </c>
      <c r="D253" s="17">
        <f>IF(COUNT(K253:AW253)&gt;0,LARGE(K253:AW253,1),0)+IF(COUNT(K253:AW253)&gt;1,LARGE(K253:AW253,2),0)+IF(COUNT(K253:AW253)&gt;2,LARGE(K253:AW253,3),0)+IF(COUNT(K253:AW253)&gt;3,LARGE(K253:AW253,4),0)+IF(COUNT(K253:AW253)&gt;4,LARGE(K253:AW253,5),0)+IF(COUNT(K253:AW253)&gt;5,LARGE(K253:AW253,6),0)+IF(COUNT(K253:AW253)&gt;6,LARGE(K253:AW253,7),0)+IF(COUNT(K253:AW253)&gt;7,LARGE(K253:AW253,8),0)+IF(COUNT(K253:AW253)&gt;8,LARGE(K253:AW253,9),0)+IF(COUNT(K253:AW253)&gt;9,LARGE(K253:AW253,10),0)+IF(COUNT(K253:AW253)&gt;10,LARGE(K253:AW253,11),0)+IF(COUNT(K253:AW253)&gt;11,LARGE(K253:AW253,12),0)+IF(COUNT(K253:AW253)&gt;12,LARGE(K253:AW253,13),0)+IF(COUNT(K253:AW253)&gt;13,LARGE(K253:AW253,14),0)+IF(COUNT(K253:AW253)&gt;14,LARGE(K253:AW253,15),0)</f>
        <v>44</v>
      </c>
      <c r="E253" s="17">
        <f>IF(COUNT(K253:AW253)&lt;22,IF(COUNT(K253:AW253)&gt;14,(COUNT(K253:AW253)-15),0)*20,120)</f>
        <v>0</v>
      </c>
      <c r="F253" s="18">
        <f t="shared" si="34"/>
        <v>44</v>
      </c>
      <c r="G253" s="22" t="s">
        <v>777</v>
      </c>
      <c r="H253" s="19" t="s">
        <v>255</v>
      </c>
      <c r="I253" s="22"/>
      <c r="J253" s="22"/>
      <c r="AL253" s="16"/>
      <c r="AN253" s="16">
        <v>44</v>
      </c>
    </row>
    <row r="254" spans="1:34" ht="13.5" customHeight="1">
      <c r="A254" s="55">
        <v>333</v>
      </c>
      <c r="B254" s="2">
        <f t="shared" si="32"/>
        <v>37</v>
      </c>
      <c r="C254" s="17">
        <f t="shared" si="33"/>
        <v>1</v>
      </c>
      <c r="D254" s="17">
        <f aca="true" t="shared" si="39" ref="D254:D272">IF(COUNT(K254:AW254)&gt;0,LARGE(K254:AW254,1),0)+IF(COUNT(K254:AW254)&gt;1,LARGE(K254:AW254,2),0)+IF(COUNT(K254:AW254)&gt;2,LARGE(K254:AW254,3),0)+IF(COUNT(K254:AW254)&gt;3,LARGE(K254:AW254,4),0)+IF(COUNT(K254:AW254)&gt;4,LARGE(K254:AW254,5),0)+IF(COUNT(K254:AW254)&gt;5,LARGE(K254:AW254,6),0)+IF(COUNT(K254:AW254)&gt;6,LARGE(K254:AW254,7),0)+IF(COUNT(K254:AW254)&gt;7,LARGE(K254:AW254,8),0)+IF(COUNT(K254:AW254)&gt;8,LARGE(K254:AW254,9),0)+IF(COUNT(K254:AW254)&gt;9,LARGE(K254:AW254,10),0)+IF(COUNT(K254:AW254)&gt;10,LARGE(K254:AW254,11),0)+IF(COUNT(K254:AW254)&gt;11,LARGE(K254:AW254,12),0)+IF(COUNT(K254:AW254)&gt;12,LARGE(K254:AW254,13),0)+IF(COUNT(K254:AW254)&gt;13,LARGE(K254:AW254,14),0)</f>
        <v>37</v>
      </c>
      <c r="E254" s="17">
        <f aca="true" t="shared" si="40" ref="E254:E272">IF(COUNT(K254:AW254)&lt;19,IF(COUNT(K254:AW254)&gt;13,(COUNT(K254:AW254)-14),0)*20,100)</f>
        <v>0</v>
      </c>
      <c r="F254" s="18">
        <f t="shared" si="34"/>
        <v>37</v>
      </c>
      <c r="G254" s="22" t="s">
        <v>276</v>
      </c>
      <c r="H254" s="22" t="s">
        <v>277</v>
      </c>
      <c r="I254" s="22"/>
      <c r="J254" s="22"/>
      <c r="O254" s="16">
        <v>37</v>
      </c>
      <c r="AH254" s="16"/>
    </row>
    <row r="255" spans="1:29" ht="13.5" customHeight="1">
      <c r="A255" s="55">
        <v>315</v>
      </c>
      <c r="B255" s="2">
        <f t="shared" si="32"/>
        <v>38</v>
      </c>
      <c r="C255" s="17">
        <f t="shared" si="33"/>
        <v>1</v>
      </c>
      <c r="D255" s="17">
        <f t="shared" si="39"/>
        <v>38</v>
      </c>
      <c r="E255" s="17">
        <f t="shared" si="40"/>
        <v>0</v>
      </c>
      <c r="F255" s="18">
        <f t="shared" si="34"/>
        <v>38</v>
      </c>
      <c r="G255" s="22" t="s">
        <v>652</v>
      </c>
      <c r="H255" s="22" t="s">
        <v>186</v>
      </c>
      <c r="I255" s="22"/>
      <c r="J255" s="22"/>
      <c r="AC255" s="3">
        <v>38</v>
      </c>
    </row>
    <row r="256" spans="1:32" ht="13.5" customHeight="1">
      <c r="A256" s="55">
        <v>288</v>
      </c>
      <c r="B256" s="2">
        <f t="shared" si="32"/>
        <v>40</v>
      </c>
      <c r="C256" s="17">
        <f t="shared" si="33"/>
        <v>1</v>
      </c>
      <c r="D256" s="17">
        <f t="shared" si="39"/>
        <v>40</v>
      </c>
      <c r="E256" s="17">
        <f t="shared" si="40"/>
        <v>0</v>
      </c>
      <c r="F256" s="18">
        <f t="shared" si="34"/>
        <v>40</v>
      </c>
      <c r="G256" s="22" t="s">
        <v>131</v>
      </c>
      <c r="H256" s="22" t="s">
        <v>56</v>
      </c>
      <c r="I256" s="45"/>
      <c r="J256" s="22"/>
      <c r="M256" s="3">
        <v>40</v>
      </c>
      <c r="AE256" s="16"/>
      <c r="AF256" s="16"/>
    </row>
    <row r="257" spans="1:31" ht="12.75">
      <c r="A257" s="55">
        <v>133</v>
      </c>
      <c r="B257" s="2">
        <f t="shared" si="32"/>
        <v>49</v>
      </c>
      <c r="C257" s="17">
        <f t="shared" si="33"/>
        <v>1</v>
      </c>
      <c r="D257" s="17">
        <f t="shared" si="39"/>
        <v>49</v>
      </c>
      <c r="E257" s="17">
        <f t="shared" si="40"/>
        <v>0</v>
      </c>
      <c r="F257" s="18">
        <f t="shared" si="34"/>
        <v>49</v>
      </c>
      <c r="G257" s="40" t="s">
        <v>42</v>
      </c>
      <c r="H257" s="40" t="s">
        <v>70</v>
      </c>
      <c r="I257" s="41"/>
      <c r="J257" s="40"/>
      <c r="L257" s="24">
        <v>49</v>
      </c>
      <c r="N257" s="16"/>
      <c r="S257" s="16"/>
      <c r="W257" s="16"/>
      <c r="AE257" s="16"/>
    </row>
    <row r="258" spans="1:18" ht="12.75">
      <c r="A258" s="55">
        <v>256</v>
      </c>
      <c r="B258" s="2">
        <f t="shared" si="32"/>
        <v>42</v>
      </c>
      <c r="C258" s="17">
        <f t="shared" si="33"/>
        <v>1</v>
      </c>
      <c r="D258" s="17">
        <f t="shared" si="39"/>
        <v>42</v>
      </c>
      <c r="E258" s="17">
        <f t="shared" si="40"/>
        <v>0</v>
      </c>
      <c r="F258" s="18">
        <f t="shared" si="34"/>
        <v>42</v>
      </c>
      <c r="G258" s="22" t="s">
        <v>42</v>
      </c>
      <c r="H258" s="22" t="s">
        <v>467</v>
      </c>
      <c r="I258" s="22"/>
      <c r="J258" s="22"/>
      <c r="R258" s="3">
        <v>42</v>
      </c>
    </row>
    <row r="259" spans="1:28" ht="12.75">
      <c r="A259" s="55">
        <v>316</v>
      </c>
      <c r="B259" s="2">
        <f t="shared" si="32"/>
        <v>38</v>
      </c>
      <c r="C259" s="17">
        <f t="shared" si="33"/>
        <v>1</v>
      </c>
      <c r="D259" s="17">
        <f t="shared" si="39"/>
        <v>38</v>
      </c>
      <c r="E259" s="17">
        <f t="shared" si="40"/>
        <v>0</v>
      </c>
      <c r="F259" s="18">
        <f t="shared" si="34"/>
        <v>38</v>
      </c>
      <c r="G259" s="27" t="s">
        <v>505</v>
      </c>
      <c r="H259" s="32" t="s">
        <v>506</v>
      </c>
      <c r="I259" s="50"/>
      <c r="J259" s="27"/>
      <c r="O259" s="16"/>
      <c r="S259" s="16">
        <v>38</v>
      </c>
      <c r="Z259" s="16"/>
      <c r="AB259" s="16"/>
    </row>
    <row r="260" spans="1:36" ht="12.75">
      <c r="A260" s="55">
        <v>451</v>
      </c>
      <c r="B260" s="2">
        <f t="shared" si="32"/>
        <v>24</v>
      </c>
      <c r="C260" s="17">
        <f t="shared" si="33"/>
        <v>1</v>
      </c>
      <c r="D260" s="17">
        <f t="shared" si="39"/>
        <v>24</v>
      </c>
      <c r="E260" s="17">
        <f t="shared" si="40"/>
        <v>0</v>
      </c>
      <c r="F260" s="18">
        <f t="shared" si="34"/>
        <v>24</v>
      </c>
      <c r="G260" s="22" t="s">
        <v>324</v>
      </c>
      <c r="H260" s="22" t="s">
        <v>386</v>
      </c>
      <c r="I260" s="22"/>
      <c r="J260" s="22"/>
      <c r="O260" s="16"/>
      <c r="Q260" s="16">
        <v>24</v>
      </c>
      <c r="AH260" s="16"/>
      <c r="AJ260" s="16"/>
    </row>
    <row r="261" spans="1:29" ht="12.75">
      <c r="A261" s="55">
        <v>380</v>
      </c>
      <c r="B261" s="2">
        <f t="shared" si="32"/>
        <v>33</v>
      </c>
      <c r="C261" s="17">
        <f t="shared" si="33"/>
        <v>1</v>
      </c>
      <c r="D261" s="17">
        <f t="shared" si="39"/>
        <v>33</v>
      </c>
      <c r="E261" s="17">
        <f t="shared" si="40"/>
        <v>0</v>
      </c>
      <c r="F261" s="18">
        <f t="shared" si="34"/>
        <v>33</v>
      </c>
      <c r="G261" s="19" t="s">
        <v>179</v>
      </c>
      <c r="H261" s="22" t="s">
        <v>129</v>
      </c>
      <c r="I261" s="45"/>
      <c r="J261" s="22"/>
      <c r="L261" s="16"/>
      <c r="M261" s="16">
        <v>33</v>
      </c>
      <c r="X261" s="16"/>
      <c r="AA261" s="16"/>
      <c r="AC261" s="24"/>
    </row>
    <row r="262" spans="1:19" ht="12.75">
      <c r="A262" s="55">
        <v>169</v>
      </c>
      <c r="B262" s="2">
        <f t="shared" si="32"/>
        <v>46</v>
      </c>
      <c r="C262" s="17">
        <f t="shared" si="33"/>
        <v>1</v>
      </c>
      <c r="D262" s="17">
        <f t="shared" si="39"/>
        <v>46</v>
      </c>
      <c r="E262" s="17">
        <f t="shared" si="40"/>
        <v>0</v>
      </c>
      <c r="F262" s="18">
        <f t="shared" si="34"/>
        <v>46</v>
      </c>
      <c r="G262" s="22" t="s">
        <v>265</v>
      </c>
      <c r="H262" s="22" t="s">
        <v>266</v>
      </c>
      <c r="I262" s="22"/>
      <c r="J262" s="22"/>
      <c r="M262" s="5"/>
      <c r="N262" s="16"/>
      <c r="O262" s="16">
        <v>46</v>
      </c>
      <c r="S262" s="16"/>
    </row>
    <row r="263" spans="1:45" ht="12.75">
      <c r="A263" s="55">
        <v>229</v>
      </c>
      <c r="B263" s="2">
        <f t="shared" si="32"/>
        <v>43</v>
      </c>
      <c r="C263" s="17">
        <f t="shared" si="33"/>
        <v>1</v>
      </c>
      <c r="D263" s="17">
        <f t="shared" si="39"/>
        <v>43</v>
      </c>
      <c r="E263" s="17">
        <f t="shared" si="40"/>
        <v>0</v>
      </c>
      <c r="F263" s="18">
        <f t="shared" si="34"/>
        <v>43</v>
      </c>
      <c r="G263" s="25" t="s">
        <v>622</v>
      </c>
      <c r="H263" s="25" t="s">
        <v>65</v>
      </c>
      <c r="I263" s="19"/>
      <c r="J263" s="25"/>
      <c r="Y263" s="3">
        <v>43</v>
      </c>
      <c r="AS263" s="24"/>
    </row>
    <row r="264" spans="1:22" ht="12.75">
      <c r="A264" s="55">
        <v>170</v>
      </c>
      <c r="B264" s="2">
        <f t="shared" si="32"/>
        <v>46</v>
      </c>
      <c r="C264" s="17">
        <f t="shared" si="33"/>
        <v>1</v>
      </c>
      <c r="D264" s="17">
        <f t="shared" si="39"/>
        <v>46</v>
      </c>
      <c r="E264" s="17">
        <f t="shared" si="40"/>
        <v>0</v>
      </c>
      <c r="F264" s="18">
        <f t="shared" si="34"/>
        <v>46</v>
      </c>
      <c r="G264" s="37" t="s">
        <v>52</v>
      </c>
      <c r="H264" s="37" t="s">
        <v>53</v>
      </c>
      <c r="I264" s="38"/>
      <c r="J264" s="37"/>
      <c r="L264" s="24">
        <v>46</v>
      </c>
      <c r="V264" s="16"/>
    </row>
    <row r="265" spans="1:47" ht="12.75">
      <c r="A265" s="55">
        <v>257</v>
      </c>
      <c r="B265" s="2">
        <f t="shared" si="32"/>
        <v>42</v>
      </c>
      <c r="C265" s="17">
        <f t="shared" si="33"/>
        <v>1</v>
      </c>
      <c r="D265" s="17">
        <f t="shared" si="39"/>
        <v>42</v>
      </c>
      <c r="E265" s="17">
        <f t="shared" si="40"/>
        <v>0</v>
      </c>
      <c r="F265" s="18">
        <f t="shared" si="34"/>
        <v>42</v>
      </c>
      <c r="G265" s="22" t="s">
        <v>425</v>
      </c>
      <c r="H265" s="22" t="s">
        <v>197</v>
      </c>
      <c r="I265" s="22"/>
      <c r="J265" s="22"/>
      <c r="L265" s="16"/>
      <c r="Q265" s="3">
        <v>42</v>
      </c>
      <c r="AK265" s="24"/>
      <c r="AU265" s="5"/>
    </row>
    <row r="266" spans="1:29" ht="13.5" customHeight="1">
      <c r="A266" s="55">
        <v>429</v>
      </c>
      <c r="B266" s="2">
        <f t="shared" si="32"/>
        <v>27</v>
      </c>
      <c r="C266" s="17">
        <f t="shared" si="33"/>
        <v>1</v>
      </c>
      <c r="D266" s="17">
        <f t="shared" si="39"/>
        <v>27</v>
      </c>
      <c r="E266" s="17">
        <f t="shared" si="40"/>
        <v>0</v>
      </c>
      <c r="F266" s="18">
        <f t="shared" si="34"/>
        <v>27</v>
      </c>
      <c r="G266" s="22" t="s">
        <v>642</v>
      </c>
      <c r="H266" s="22" t="s">
        <v>142</v>
      </c>
      <c r="I266" s="22"/>
      <c r="J266" s="22"/>
      <c r="O266" s="16"/>
      <c r="AC266" s="16">
        <v>27</v>
      </c>
    </row>
    <row r="267" spans="1:28" ht="13.5" customHeight="1">
      <c r="A267" s="55">
        <v>421</v>
      </c>
      <c r="B267" s="2">
        <f t="shared" si="32"/>
        <v>28</v>
      </c>
      <c r="C267" s="17">
        <f t="shared" si="33"/>
        <v>1</v>
      </c>
      <c r="D267" s="17">
        <f t="shared" si="39"/>
        <v>28</v>
      </c>
      <c r="E267" s="17">
        <f t="shared" si="40"/>
        <v>0</v>
      </c>
      <c r="F267" s="18">
        <f t="shared" si="34"/>
        <v>28</v>
      </c>
      <c r="G267" s="22" t="s">
        <v>147</v>
      </c>
      <c r="H267" s="22" t="s">
        <v>148</v>
      </c>
      <c r="I267" s="45"/>
      <c r="J267" s="22"/>
      <c r="M267" s="3">
        <v>28</v>
      </c>
      <c r="P267" s="16"/>
      <c r="R267" s="16"/>
      <c r="AB267" s="16"/>
    </row>
    <row r="268" spans="1:38" ht="13.5" customHeight="1">
      <c r="A268" s="55">
        <v>206</v>
      </c>
      <c r="B268" s="2">
        <f t="shared" si="32"/>
        <v>44</v>
      </c>
      <c r="C268" s="17">
        <f t="shared" si="33"/>
        <v>1</v>
      </c>
      <c r="D268" s="17">
        <f t="shared" si="39"/>
        <v>44</v>
      </c>
      <c r="E268" s="17">
        <f t="shared" si="40"/>
        <v>0</v>
      </c>
      <c r="F268" s="18">
        <f t="shared" si="34"/>
        <v>44</v>
      </c>
      <c r="G268" s="22" t="s">
        <v>629</v>
      </c>
      <c r="H268" s="22" t="s">
        <v>142</v>
      </c>
      <c r="I268" s="22"/>
      <c r="J268" s="22"/>
      <c r="AA268" s="3">
        <v>44</v>
      </c>
      <c r="AL268" s="16"/>
    </row>
    <row r="269" spans="1:16" ht="13.5" customHeight="1">
      <c r="A269" s="55">
        <v>343</v>
      </c>
      <c r="B269" s="2">
        <f t="shared" si="32"/>
        <v>36</v>
      </c>
      <c r="C269" s="17">
        <f t="shared" si="33"/>
        <v>1</v>
      </c>
      <c r="D269" s="17">
        <f t="shared" si="39"/>
        <v>36</v>
      </c>
      <c r="E269" s="17">
        <f t="shared" si="40"/>
        <v>0</v>
      </c>
      <c r="F269" s="18">
        <f t="shared" si="34"/>
        <v>36</v>
      </c>
      <c r="G269" s="19" t="s">
        <v>315</v>
      </c>
      <c r="H269" s="48" t="s">
        <v>316</v>
      </c>
      <c r="I269" s="48"/>
      <c r="J269" s="48"/>
      <c r="P269" s="3">
        <v>36</v>
      </c>
    </row>
    <row r="270" spans="1:35" ht="13.5" customHeight="1">
      <c r="A270" s="55">
        <v>123</v>
      </c>
      <c r="B270" s="2">
        <f t="shared" si="32"/>
        <v>50</v>
      </c>
      <c r="C270" s="17">
        <f t="shared" si="33"/>
        <v>1</v>
      </c>
      <c r="D270" s="17">
        <f t="shared" si="39"/>
        <v>50</v>
      </c>
      <c r="E270" s="17">
        <f t="shared" si="40"/>
        <v>0</v>
      </c>
      <c r="F270" s="18">
        <f t="shared" si="34"/>
        <v>50</v>
      </c>
      <c r="G270" s="22" t="s">
        <v>649</v>
      </c>
      <c r="H270" s="22" t="s">
        <v>51</v>
      </c>
      <c r="I270" s="22"/>
      <c r="J270" s="22"/>
      <c r="AC270" s="3">
        <v>50</v>
      </c>
      <c r="AI270" s="16"/>
    </row>
    <row r="271" spans="1:16" ht="13.5" customHeight="1">
      <c r="A271" s="55">
        <v>317</v>
      </c>
      <c r="B271" s="2">
        <f t="shared" si="32"/>
        <v>38</v>
      </c>
      <c r="C271" s="17">
        <f t="shared" si="33"/>
        <v>1</v>
      </c>
      <c r="D271" s="17">
        <f t="shared" si="39"/>
        <v>38</v>
      </c>
      <c r="E271" s="17">
        <f t="shared" si="40"/>
        <v>0</v>
      </c>
      <c r="F271" s="18">
        <f t="shared" si="34"/>
        <v>38</v>
      </c>
      <c r="G271" s="19" t="s">
        <v>313</v>
      </c>
      <c r="H271" s="48" t="s">
        <v>199</v>
      </c>
      <c r="I271" s="48"/>
      <c r="J271" s="48"/>
      <c r="O271" s="16"/>
      <c r="P271" s="3">
        <v>38</v>
      </c>
    </row>
    <row r="272" spans="1:16" ht="13.5" customHeight="1">
      <c r="A272" s="55">
        <v>417</v>
      </c>
      <c r="B272" s="2">
        <f t="shared" si="32"/>
        <v>29</v>
      </c>
      <c r="C272" s="17">
        <f t="shared" si="33"/>
        <v>1</v>
      </c>
      <c r="D272" s="17">
        <f t="shared" si="39"/>
        <v>29</v>
      </c>
      <c r="E272" s="17">
        <f t="shared" si="40"/>
        <v>0</v>
      </c>
      <c r="F272" s="18">
        <f t="shared" si="34"/>
        <v>29</v>
      </c>
      <c r="G272" s="19" t="s">
        <v>313</v>
      </c>
      <c r="H272" s="48" t="s">
        <v>326</v>
      </c>
      <c r="I272" s="48"/>
      <c r="J272" s="48"/>
      <c r="P272" s="3">
        <v>29</v>
      </c>
    </row>
    <row r="273" spans="1:46" ht="13.5" customHeight="1">
      <c r="A273" s="33"/>
      <c r="B273" s="2">
        <f t="shared" si="32"/>
        <v>32</v>
      </c>
      <c r="C273" s="17">
        <f t="shared" si="33"/>
        <v>1</v>
      </c>
      <c r="D273" s="17">
        <f>IF(COUNT(K273:AW273)&gt;0,LARGE(K273:AW273,1),0)+IF(COUNT(K273:AW273)&gt;1,LARGE(K273:AW273,2),0)+IF(COUNT(K273:AW273)&gt;2,LARGE(K273:AW273,3),0)+IF(COUNT(K273:AW273)&gt;3,LARGE(K273:AW273,4),0)+IF(COUNT(K273:AW273)&gt;4,LARGE(K273:AW273,5),0)+IF(COUNT(K273:AW273)&gt;5,LARGE(K273:AW273,6),0)+IF(COUNT(K273:AW273)&gt;6,LARGE(K273:AW273,7),0)+IF(COUNT(K273:AW273)&gt;7,LARGE(K273:AW273,8),0)+IF(COUNT(K273:AW273)&gt;8,LARGE(K273:AW273,9),0)+IF(COUNT(K273:AW273)&gt;9,LARGE(K273:AW273,10),0)+IF(COUNT(K273:AW273)&gt;10,LARGE(K273:AW273,11),0)+IF(COUNT(K273:AW273)&gt;11,LARGE(K273:AW273,12),0)+IF(COUNT(K273:AW273)&gt;12,LARGE(K273:AW273,13),0)+IF(COUNT(K273:AW273)&gt;13,LARGE(K273:AW273,14),0)+IF(COUNT(K273:AW273)&gt;14,LARGE(K273:AW273,15),0)</f>
        <v>32</v>
      </c>
      <c r="E273" s="17">
        <f>IF(COUNT(K273:AW273)&lt;22,IF(COUNT(K273:AW273)&gt;14,(COUNT(K273:AW273)-15),0)*20,120)</f>
        <v>0</v>
      </c>
      <c r="F273" s="18">
        <f t="shared" si="34"/>
        <v>32</v>
      </c>
      <c r="G273" s="19" t="s">
        <v>452</v>
      </c>
      <c r="H273" s="19" t="s">
        <v>249</v>
      </c>
      <c r="I273" s="19"/>
      <c r="J273" s="19"/>
      <c r="K273" s="56"/>
      <c r="AB273" s="16"/>
      <c r="AI273" s="16"/>
      <c r="AL273" s="16"/>
      <c r="AN273" s="16"/>
      <c r="AO273" s="16"/>
      <c r="AP273" s="16"/>
      <c r="AQ273" s="16"/>
      <c r="AS273" s="24"/>
      <c r="AT273" s="16">
        <v>32</v>
      </c>
    </row>
    <row r="274" spans="1:44" ht="13.5" customHeight="1">
      <c r="A274" s="55">
        <v>473</v>
      </c>
      <c r="B274" s="2">
        <f t="shared" si="32"/>
        <v>20</v>
      </c>
      <c r="C274" s="17">
        <f t="shared" si="33"/>
        <v>1</v>
      </c>
      <c r="D274" s="17">
        <f>IF(COUNT(K274:AW274)&gt;0,LARGE(K274:AW274,1),0)+IF(COUNT(K274:AW274)&gt;1,LARGE(K274:AW274,2),0)+IF(COUNT(K274:AW274)&gt;2,LARGE(K274:AW274,3),0)+IF(COUNT(K274:AW274)&gt;3,LARGE(K274:AW274,4),0)+IF(COUNT(K274:AW274)&gt;4,LARGE(K274:AW274,5),0)+IF(COUNT(K274:AW274)&gt;5,LARGE(K274:AW274,6),0)+IF(COUNT(K274:AW274)&gt;6,LARGE(K274:AW274,7),0)+IF(COUNT(K274:AW274)&gt;7,LARGE(K274:AW274,8),0)+IF(COUNT(K274:AW274)&gt;8,LARGE(K274:AW274,9),0)+IF(COUNT(K274:AW274)&gt;9,LARGE(K274:AW274,10),0)+IF(COUNT(K274:AW274)&gt;10,LARGE(K274:AW274,11),0)+IF(COUNT(K274:AW274)&gt;11,LARGE(K274:AW274,12),0)+IF(COUNT(K274:AW274)&gt;12,LARGE(K274:AW274,13),0)+IF(COUNT(K274:AW274)&gt;13,LARGE(K274:AW274,14),0)+IF(COUNT(K274:AW274)&gt;14,LARGE(K274:AW274,15),0)</f>
        <v>20</v>
      </c>
      <c r="E274" s="17">
        <f>IF(COUNT(K274:AW274)&lt;22,IF(COUNT(K274:AW274)&gt;14,(COUNT(K274:AW274)-15),0)*20,120)</f>
        <v>0</v>
      </c>
      <c r="F274" s="18">
        <f t="shared" si="34"/>
        <v>20</v>
      </c>
      <c r="G274" s="60" t="s">
        <v>801</v>
      </c>
      <c r="H274" s="63" t="s">
        <v>70</v>
      </c>
      <c r="I274" s="63"/>
      <c r="J274" s="63"/>
      <c r="AM274" s="24"/>
      <c r="AR274" s="3">
        <v>20</v>
      </c>
    </row>
    <row r="275" spans="1:32" ht="13.5" customHeight="1">
      <c r="A275" s="55">
        <v>454</v>
      </c>
      <c r="B275" s="2">
        <f t="shared" si="32"/>
        <v>23</v>
      </c>
      <c r="C275" s="17">
        <f t="shared" si="33"/>
        <v>1</v>
      </c>
      <c r="D275" s="17">
        <f aca="true" t="shared" si="41" ref="D275:D302">IF(COUNT(K275:AW275)&gt;0,LARGE(K275:AW275,1),0)+IF(COUNT(K275:AW275)&gt;1,LARGE(K275:AW275,2),0)+IF(COUNT(K275:AW275)&gt;2,LARGE(K275:AW275,3),0)+IF(COUNT(K275:AW275)&gt;3,LARGE(K275:AW275,4),0)+IF(COUNT(K275:AW275)&gt;4,LARGE(K275:AW275,5),0)+IF(COUNT(K275:AW275)&gt;5,LARGE(K275:AW275,6),0)+IF(COUNT(K275:AW275)&gt;6,LARGE(K275:AW275,7),0)+IF(COUNT(K275:AW275)&gt;7,LARGE(K275:AW275,8),0)+IF(COUNT(K275:AW275)&gt;8,LARGE(K275:AW275,9),0)+IF(COUNT(K275:AW275)&gt;9,LARGE(K275:AW275,10),0)+IF(COUNT(K275:AW275)&gt;10,LARGE(K275:AW275,11),0)+IF(COUNT(K275:AW275)&gt;11,LARGE(K275:AW275,12),0)+IF(COUNT(K275:AW275)&gt;12,LARGE(K275:AW275,13),0)+IF(COUNT(K275:AW275)&gt;13,LARGE(K275:AW275,14),0)</f>
        <v>23</v>
      </c>
      <c r="E275" s="17">
        <f aca="true" t="shared" si="42" ref="E275:E284">IF(COUNT(K275:AW275)&lt;19,IF(COUNT(K275:AW275)&gt;13,(COUNT(K275:AW275)-14),0)*20,100)</f>
        <v>0</v>
      </c>
      <c r="F275" s="18">
        <f t="shared" si="34"/>
        <v>23</v>
      </c>
      <c r="G275" s="22" t="s">
        <v>643</v>
      </c>
      <c r="H275" s="22" t="s">
        <v>53</v>
      </c>
      <c r="I275" s="22"/>
      <c r="J275" s="22"/>
      <c r="U275" s="16"/>
      <c r="V275" s="16"/>
      <c r="Y275" s="16"/>
      <c r="AC275" s="16">
        <v>23</v>
      </c>
      <c r="AF275" s="13"/>
    </row>
    <row r="276" spans="1:26" ht="13.5" customHeight="1">
      <c r="A276" s="55">
        <v>496</v>
      </c>
      <c r="B276" s="2">
        <f aca="true" t="shared" si="43" ref="B276:B339">SUM(K276:AW276)</f>
        <v>14</v>
      </c>
      <c r="C276" s="17">
        <f aca="true" t="shared" si="44" ref="C276:C339">COUNT(K276:AW276)</f>
        <v>1</v>
      </c>
      <c r="D276" s="17">
        <f t="shared" si="41"/>
        <v>14</v>
      </c>
      <c r="E276" s="17">
        <f t="shared" si="42"/>
        <v>0</v>
      </c>
      <c r="F276" s="18">
        <f aca="true" t="shared" si="45" ref="F276:F339">D276+E276</f>
        <v>14</v>
      </c>
      <c r="G276" s="19" t="s">
        <v>198</v>
      </c>
      <c r="H276" s="22" t="s">
        <v>199</v>
      </c>
      <c r="I276" s="45"/>
      <c r="J276" s="22"/>
      <c r="M276" s="16">
        <v>14</v>
      </c>
      <c r="U276" s="16"/>
      <c r="Z276" s="16"/>
    </row>
    <row r="277" spans="1:28" ht="13.5" customHeight="1">
      <c r="A277" s="55">
        <v>143</v>
      </c>
      <c r="B277" s="2">
        <f t="shared" si="43"/>
        <v>48</v>
      </c>
      <c r="C277" s="17">
        <f t="shared" si="44"/>
        <v>1</v>
      </c>
      <c r="D277" s="17">
        <f t="shared" si="41"/>
        <v>48</v>
      </c>
      <c r="E277" s="17">
        <f t="shared" si="42"/>
        <v>0</v>
      </c>
      <c r="F277" s="18">
        <f t="shared" si="45"/>
        <v>48</v>
      </c>
      <c r="G277" s="19" t="s">
        <v>212</v>
      </c>
      <c r="H277" s="22" t="s">
        <v>213</v>
      </c>
      <c r="I277" s="45"/>
      <c r="J277" s="22"/>
      <c r="M277" s="24">
        <v>48</v>
      </c>
      <c r="P277" s="16"/>
      <c r="AB277" s="24"/>
    </row>
    <row r="278" spans="1:35" ht="13.5" customHeight="1">
      <c r="A278" s="55">
        <v>366</v>
      </c>
      <c r="B278" s="2">
        <f t="shared" si="43"/>
        <v>34</v>
      </c>
      <c r="C278" s="17">
        <f t="shared" si="44"/>
        <v>1</v>
      </c>
      <c r="D278" s="17">
        <f t="shared" si="41"/>
        <v>34</v>
      </c>
      <c r="E278" s="17">
        <f t="shared" si="42"/>
        <v>0</v>
      </c>
      <c r="F278" s="18">
        <f t="shared" si="45"/>
        <v>34</v>
      </c>
      <c r="G278" s="22" t="s">
        <v>435</v>
      </c>
      <c r="H278" s="22" t="s">
        <v>436</v>
      </c>
      <c r="I278" s="22"/>
      <c r="J278" s="22"/>
      <c r="Q278" s="3">
        <v>34</v>
      </c>
      <c r="AI278" s="16"/>
    </row>
    <row r="279" spans="1:34" ht="13.5" customHeight="1">
      <c r="A279" s="55">
        <v>344</v>
      </c>
      <c r="B279" s="2">
        <f t="shared" si="43"/>
        <v>36</v>
      </c>
      <c r="C279" s="17">
        <f t="shared" si="44"/>
        <v>1</v>
      </c>
      <c r="D279" s="17">
        <f t="shared" si="41"/>
        <v>36</v>
      </c>
      <c r="E279" s="17">
        <f t="shared" si="42"/>
        <v>0</v>
      </c>
      <c r="F279" s="18">
        <f t="shared" si="45"/>
        <v>36</v>
      </c>
      <c r="G279" s="22" t="s">
        <v>372</v>
      </c>
      <c r="H279" s="22" t="s">
        <v>56</v>
      </c>
      <c r="I279" s="22"/>
      <c r="J279" s="22"/>
      <c r="Q279" s="16">
        <v>36</v>
      </c>
      <c r="AH279" s="16"/>
    </row>
    <row r="280" spans="1:37" ht="13.5" customHeight="1">
      <c r="A280" s="55">
        <v>289</v>
      </c>
      <c r="B280" s="2">
        <f t="shared" si="43"/>
        <v>40</v>
      </c>
      <c r="C280" s="17">
        <f t="shared" si="44"/>
        <v>1</v>
      </c>
      <c r="D280" s="17">
        <f t="shared" si="41"/>
        <v>40</v>
      </c>
      <c r="E280" s="17">
        <f t="shared" si="42"/>
        <v>0</v>
      </c>
      <c r="F280" s="18">
        <f t="shared" si="45"/>
        <v>40</v>
      </c>
      <c r="G280" s="19" t="s">
        <v>556</v>
      </c>
      <c r="H280" s="19" t="s">
        <v>163</v>
      </c>
      <c r="I280" s="19"/>
      <c r="J280" s="19"/>
      <c r="L280" s="16"/>
      <c r="N280" s="16"/>
      <c r="S280" s="16"/>
      <c r="V280" s="3">
        <v>40</v>
      </c>
      <c r="AK280" s="16"/>
    </row>
    <row r="281" spans="1:31" ht="13.5" customHeight="1">
      <c r="A281" s="55">
        <v>381</v>
      </c>
      <c r="B281" s="2">
        <f t="shared" si="43"/>
        <v>33</v>
      </c>
      <c r="C281" s="17">
        <f t="shared" si="44"/>
        <v>1</v>
      </c>
      <c r="D281" s="17">
        <f t="shared" si="41"/>
        <v>33</v>
      </c>
      <c r="E281" s="17">
        <f t="shared" si="42"/>
        <v>0</v>
      </c>
      <c r="F281" s="18">
        <f t="shared" si="45"/>
        <v>33</v>
      </c>
      <c r="G281" s="27" t="s">
        <v>512</v>
      </c>
      <c r="H281" s="32" t="s">
        <v>513</v>
      </c>
      <c r="I281" s="50"/>
      <c r="J281" s="27"/>
      <c r="S281" s="16">
        <v>33</v>
      </c>
      <c r="Y281" s="16"/>
      <c r="AD281" s="16"/>
      <c r="AE281" s="16"/>
    </row>
    <row r="282" spans="1:17" ht="13.5" customHeight="1">
      <c r="A282" s="55">
        <v>230</v>
      </c>
      <c r="B282" s="2">
        <f t="shared" si="43"/>
        <v>43</v>
      </c>
      <c r="C282" s="17">
        <f t="shared" si="44"/>
        <v>1</v>
      </c>
      <c r="D282" s="17">
        <f t="shared" si="41"/>
        <v>43</v>
      </c>
      <c r="E282" s="17">
        <f t="shared" si="42"/>
        <v>0</v>
      </c>
      <c r="F282" s="18">
        <f t="shared" si="45"/>
        <v>43</v>
      </c>
      <c r="G282" s="22" t="s">
        <v>362</v>
      </c>
      <c r="H282" s="22" t="s">
        <v>363</v>
      </c>
      <c r="I282" s="22"/>
      <c r="J282" s="22"/>
      <c r="L282" s="16"/>
      <c r="N282" s="16"/>
      <c r="Q282" s="16">
        <v>43</v>
      </c>
    </row>
    <row r="283" spans="1:36" ht="13.5" customHeight="1">
      <c r="A283" s="55">
        <v>345</v>
      </c>
      <c r="B283" s="2">
        <f t="shared" si="43"/>
        <v>36</v>
      </c>
      <c r="C283" s="17">
        <f t="shared" si="44"/>
        <v>1</v>
      </c>
      <c r="D283" s="17">
        <f t="shared" si="41"/>
        <v>36</v>
      </c>
      <c r="E283" s="17">
        <f t="shared" si="42"/>
        <v>0</v>
      </c>
      <c r="F283" s="18">
        <f t="shared" si="45"/>
        <v>36</v>
      </c>
      <c r="G283" s="19" t="s">
        <v>141</v>
      </c>
      <c r="H283" s="22" t="s">
        <v>142</v>
      </c>
      <c r="I283" s="45"/>
      <c r="J283" s="22"/>
      <c r="M283" s="16">
        <v>36</v>
      </c>
      <c r="Z283" s="16"/>
      <c r="AB283" s="24"/>
      <c r="AD283" s="24"/>
      <c r="AE283" s="16"/>
      <c r="AJ283" s="16"/>
    </row>
    <row r="284" spans="1:45" ht="13.5" customHeight="1">
      <c r="A284" s="55">
        <v>390</v>
      </c>
      <c r="B284" s="2">
        <f t="shared" si="43"/>
        <v>32</v>
      </c>
      <c r="C284" s="17">
        <f t="shared" si="44"/>
        <v>1</v>
      </c>
      <c r="D284" s="17">
        <f t="shared" si="41"/>
        <v>32</v>
      </c>
      <c r="E284" s="17">
        <f t="shared" si="42"/>
        <v>0</v>
      </c>
      <c r="F284" s="18">
        <f t="shared" si="45"/>
        <v>32</v>
      </c>
      <c r="G284" s="19" t="s">
        <v>232</v>
      </c>
      <c r="H284" s="22" t="s">
        <v>227</v>
      </c>
      <c r="I284" s="45"/>
      <c r="J284" s="22"/>
      <c r="M284" s="24">
        <v>32</v>
      </c>
      <c r="AS284" s="24"/>
    </row>
    <row r="285" spans="1:46" ht="13.5" customHeight="1">
      <c r="A285" s="33"/>
      <c r="B285" s="2">
        <f t="shared" si="43"/>
        <v>48</v>
      </c>
      <c r="C285" s="17">
        <f t="shared" si="44"/>
        <v>1</v>
      </c>
      <c r="D285" s="17">
        <f t="shared" si="41"/>
        <v>48</v>
      </c>
      <c r="E285" s="17">
        <f>IF(COUNT(K285:AW285)&lt;22,IF(COUNT(K285:AW285)&gt;14,(COUNT(K285:AW285)-15),0)*20,120)</f>
        <v>0</v>
      </c>
      <c r="F285" s="18">
        <f t="shared" si="45"/>
        <v>48</v>
      </c>
      <c r="G285" s="19" t="s">
        <v>226</v>
      </c>
      <c r="H285" s="19" t="s">
        <v>269</v>
      </c>
      <c r="I285" s="19"/>
      <c r="J285" s="19"/>
      <c r="P285" s="16"/>
      <c r="Q285" s="16"/>
      <c r="AM285" s="24"/>
      <c r="AN285" s="16"/>
      <c r="AS285" s="16"/>
      <c r="AT285" s="16">
        <v>48</v>
      </c>
    </row>
    <row r="286" spans="1:42" ht="13.5" customHeight="1">
      <c r="A286" s="55">
        <v>354</v>
      </c>
      <c r="B286" s="2">
        <f t="shared" si="43"/>
        <v>35</v>
      </c>
      <c r="C286" s="17">
        <f t="shared" si="44"/>
        <v>1</v>
      </c>
      <c r="D286" s="17">
        <f t="shared" si="41"/>
        <v>35</v>
      </c>
      <c r="E286" s="17">
        <f>IF(COUNT(K286:AW286)&lt;19,IF(COUNT(K286:AW286)&gt;13,(COUNT(K286:AW286)-14),0)*20,100)</f>
        <v>0</v>
      </c>
      <c r="F286" s="18">
        <f t="shared" si="45"/>
        <v>35</v>
      </c>
      <c r="G286" s="23" t="s">
        <v>698</v>
      </c>
      <c r="H286" s="23" t="s">
        <v>699</v>
      </c>
      <c r="I286" s="45"/>
      <c r="J286" s="23"/>
      <c r="AC286" s="16"/>
      <c r="AF286" s="24"/>
      <c r="AH286" s="16"/>
      <c r="AI286" s="16">
        <v>35</v>
      </c>
      <c r="AP286" s="16"/>
    </row>
    <row r="287" spans="1:44" ht="13.5" customHeight="1">
      <c r="A287" s="55">
        <v>231</v>
      </c>
      <c r="B287" s="2">
        <f t="shared" si="43"/>
        <v>43</v>
      </c>
      <c r="C287" s="17">
        <f t="shared" si="44"/>
        <v>1</v>
      </c>
      <c r="D287" s="17">
        <f t="shared" si="41"/>
        <v>43</v>
      </c>
      <c r="E287" s="17">
        <f>IF(COUNT(K287:AW287)&lt;19,IF(COUNT(K287:AW287)&gt;13,(COUNT(K287:AW287)-14),0)*20,100)</f>
        <v>0</v>
      </c>
      <c r="F287" s="18">
        <f t="shared" si="45"/>
        <v>43</v>
      </c>
      <c r="G287" s="27" t="s">
        <v>479</v>
      </c>
      <c r="H287" s="32" t="s">
        <v>480</v>
      </c>
      <c r="I287" s="50"/>
      <c r="J287" s="27"/>
      <c r="M287" s="16"/>
      <c r="S287" s="3">
        <v>43</v>
      </c>
      <c r="Z287" s="16"/>
      <c r="AR287" s="16"/>
    </row>
    <row r="288" spans="2:46" ht="13.5" customHeight="1">
      <c r="B288" s="2">
        <f t="shared" si="43"/>
        <v>43</v>
      </c>
      <c r="C288" s="17">
        <f t="shared" si="44"/>
        <v>1</v>
      </c>
      <c r="D288" s="17">
        <f t="shared" si="41"/>
        <v>43</v>
      </c>
      <c r="E288" s="17">
        <f>IF(COUNT(K288:AW288)&lt;22,IF(COUNT(K288:AW288)&gt;14,(COUNT(K288:AW288)-15),0)*20,120)</f>
        <v>0</v>
      </c>
      <c r="F288" s="18">
        <f t="shared" si="45"/>
        <v>43</v>
      </c>
      <c r="G288" s="19" t="s">
        <v>814</v>
      </c>
      <c r="H288" s="19" t="s">
        <v>815</v>
      </c>
      <c r="I288" s="19"/>
      <c r="J288" s="19"/>
      <c r="AT288" s="3">
        <v>43</v>
      </c>
    </row>
    <row r="289" spans="1:40" ht="13.5" customHeight="1">
      <c r="A289" s="55">
        <v>144</v>
      </c>
      <c r="B289" s="2">
        <f t="shared" si="43"/>
        <v>48</v>
      </c>
      <c r="C289" s="17">
        <f t="shared" si="44"/>
        <v>1</v>
      </c>
      <c r="D289" s="17">
        <f t="shared" si="41"/>
        <v>48</v>
      </c>
      <c r="E289" s="17">
        <f aca="true" t="shared" si="46" ref="E289:E294">IF(COUNT(K289:AW289)&lt;19,IF(COUNT(K289:AW289)&gt;13,(COUNT(K289:AW289)-14),0)*20,100)</f>
        <v>0</v>
      </c>
      <c r="F289" s="18">
        <f t="shared" si="45"/>
        <v>48</v>
      </c>
      <c r="G289" s="19" t="s">
        <v>158</v>
      </c>
      <c r="H289" s="22" t="s">
        <v>159</v>
      </c>
      <c r="I289" s="45"/>
      <c r="J289" s="22"/>
      <c r="M289" s="16">
        <v>48</v>
      </c>
      <c r="O289" s="16"/>
      <c r="AD289" s="16"/>
      <c r="AE289" s="16"/>
      <c r="AF289" s="16"/>
      <c r="AN289" s="16"/>
    </row>
    <row r="290" spans="1:41" ht="13.5" customHeight="1">
      <c r="A290" s="55">
        <v>272</v>
      </c>
      <c r="B290" s="2">
        <f t="shared" si="43"/>
        <v>41</v>
      </c>
      <c r="C290" s="17">
        <f t="shared" si="44"/>
        <v>1</v>
      </c>
      <c r="D290" s="17">
        <f t="shared" si="41"/>
        <v>41</v>
      </c>
      <c r="E290" s="17">
        <f t="shared" si="46"/>
        <v>0</v>
      </c>
      <c r="F290" s="18">
        <f t="shared" si="45"/>
        <v>41</v>
      </c>
      <c r="G290" s="19" t="s">
        <v>158</v>
      </c>
      <c r="H290" s="22" t="s">
        <v>67</v>
      </c>
      <c r="I290" s="45"/>
      <c r="J290" s="22"/>
      <c r="M290" s="16">
        <v>41</v>
      </c>
      <c r="AO290" s="16"/>
    </row>
    <row r="291" spans="1:28" ht="13.5" customHeight="1">
      <c r="A291" s="55">
        <v>391</v>
      </c>
      <c r="B291" s="2">
        <f t="shared" si="43"/>
        <v>32</v>
      </c>
      <c r="C291" s="17">
        <f t="shared" si="44"/>
        <v>1</v>
      </c>
      <c r="D291" s="17">
        <f t="shared" si="41"/>
        <v>32</v>
      </c>
      <c r="E291" s="17">
        <f t="shared" si="46"/>
        <v>0</v>
      </c>
      <c r="F291" s="18">
        <f t="shared" si="45"/>
        <v>32</v>
      </c>
      <c r="G291" s="22" t="s">
        <v>464</v>
      </c>
      <c r="H291" s="22" t="s">
        <v>465</v>
      </c>
      <c r="I291" s="22"/>
      <c r="J291" s="22"/>
      <c r="R291" s="16">
        <v>32</v>
      </c>
      <c r="AB291" s="16"/>
    </row>
    <row r="292" spans="1:16" ht="13.5" customHeight="1">
      <c r="A292" s="55">
        <v>468</v>
      </c>
      <c r="B292" s="2">
        <f t="shared" si="43"/>
        <v>21</v>
      </c>
      <c r="C292" s="17">
        <f t="shared" si="44"/>
        <v>1</v>
      </c>
      <c r="D292" s="17">
        <f t="shared" si="41"/>
        <v>21</v>
      </c>
      <c r="E292" s="17">
        <f t="shared" si="46"/>
        <v>0</v>
      </c>
      <c r="F292" s="18">
        <f t="shared" si="45"/>
        <v>21</v>
      </c>
      <c r="G292" s="19" t="s">
        <v>339</v>
      </c>
      <c r="H292" s="48" t="s">
        <v>340</v>
      </c>
      <c r="I292" s="48"/>
      <c r="J292" s="48"/>
      <c r="L292" s="16"/>
      <c r="P292" s="3">
        <v>21</v>
      </c>
    </row>
    <row r="293" spans="1:43" ht="13.5" customHeight="1">
      <c r="A293" s="55">
        <v>145</v>
      </c>
      <c r="B293" s="2">
        <f t="shared" si="43"/>
        <v>48</v>
      </c>
      <c r="C293" s="17">
        <f t="shared" si="44"/>
        <v>1</v>
      </c>
      <c r="D293" s="17">
        <f t="shared" si="41"/>
        <v>48</v>
      </c>
      <c r="E293" s="17">
        <f t="shared" si="46"/>
        <v>0</v>
      </c>
      <c r="F293" s="18">
        <f t="shared" si="45"/>
        <v>48</v>
      </c>
      <c r="G293" s="19" t="s">
        <v>87</v>
      </c>
      <c r="H293" s="22" t="s">
        <v>88</v>
      </c>
      <c r="I293" s="22"/>
      <c r="J293" s="22"/>
      <c r="K293" s="3">
        <v>48</v>
      </c>
      <c r="M293" s="16"/>
      <c r="P293" s="16"/>
      <c r="V293" s="16"/>
      <c r="W293" s="16"/>
      <c r="X293" s="16"/>
      <c r="Y293" s="16"/>
      <c r="AB293" s="24"/>
      <c r="AC293" s="16"/>
      <c r="AD293" s="24"/>
      <c r="AK293" s="16"/>
      <c r="AQ293" s="16"/>
    </row>
    <row r="294" spans="1:17" ht="13.5" customHeight="1">
      <c r="A294" s="55">
        <v>436</v>
      </c>
      <c r="B294" s="2">
        <f t="shared" si="43"/>
        <v>26</v>
      </c>
      <c r="C294" s="17">
        <f t="shared" si="44"/>
        <v>1</v>
      </c>
      <c r="D294" s="17">
        <f t="shared" si="41"/>
        <v>26</v>
      </c>
      <c r="E294" s="17">
        <f t="shared" si="46"/>
        <v>0</v>
      </c>
      <c r="F294" s="18">
        <f t="shared" si="45"/>
        <v>26</v>
      </c>
      <c r="G294" s="22" t="s">
        <v>383</v>
      </c>
      <c r="H294" s="22" t="s">
        <v>103</v>
      </c>
      <c r="I294" s="22"/>
      <c r="J294" s="22"/>
      <c r="O294" s="16"/>
      <c r="Q294" s="16">
        <v>26</v>
      </c>
    </row>
    <row r="295" spans="1:46" ht="13.5" customHeight="1">
      <c r="A295" s="33"/>
      <c r="B295" s="2">
        <f t="shared" si="43"/>
        <v>47</v>
      </c>
      <c r="C295" s="17">
        <f t="shared" si="44"/>
        <v>1</v>
      </c>
      <c r="D295" s="17">
        <f t="shared" si="41"/>
        <v>47</v>
      </c>
      <c r="E295" s="17">
        <f>IF(COUNT(K295:AW295)&lt;22,IF(COUNT(K295:AW295)&gt;14,(COUNT(K295:AW295)-15),0)*20,120)</f>
        <v>0</v>
      </c>
      <c r="F295" s="18">
        <f t="shared" si="45"/>
        <v>47</v>
      </c>
      <c r="G295" s="19" t="s">
        <v>816</v>
      </c>
      <c r="H295" s="19" t="s">
        <v>266</v>
      </c>
      <c r="I295" s="19"/>
      <c r="J295" s="19"/>
      <c r="K295" s="56"/>
      <c r="X295" s="16"/>
      <c r="AF295" s="16"/>
      <c r="AG295" s="16"/>
      <c r="AH295" s="16"/>
      <c r="AI295" s="16"/>
      <c r="AJ295" s="16"/>
      <c r="AS295" s="16"/>
      <c r="AT295" s="16">
        <v>47</v>
      </c>
    </row>
    <row r="296" spans="1:38" ht="13.5" customHeight="1">
      <c r="A296" s="55">
        <v>157</v>
      </c>
      <c r="B296" s="2">
        <f t="shared" si="43"/>
        <v>47</v>
      </c>
      <c r="C296" s="17">
        <f t="shared" si="44"/>
        <v>1</v>
      </c>
      <c r="D296" s="17">
        <f t="shared" si="41"/>
        <v>47</v>
      </c>
      <c r="E296" s="17">
        <f>IF(COUNT(K296:AW296)&lt;19,IF(COUNT(K296:AW296)&gt;13,(COUNT(K296:AW296)-14),0)*20,100)</f>
        <v>0</v>
      </c>
      <c r="F296" s="18">
        <f t="shared" si="45"/>
        <v>47</v>
      </c>
      <c r="G296" s="22" t="s">
        <v>128</v>
      </c>
      <c r="H296" s="22" t="s">
        <v>129</v>
      </c>
      <c r="I296" s="45"/>
      <c r="J296" s="22"/>
      <c r="K296" s="42"/>
      <c r="M296" s="5">
        <v>47</v>
      </c>
      <c r="V296" s="16"/>
      <c r="W296" s="16"/>
      <c r="X296" s="16"/>
      <c r="AC296" s="24"/>
      <c r="AD296" s="24"/>
      <c r="AL296" s="16"/>
    </row>
    <row r="297" spans="1:26" ht="13.5" customHeight="1">
      <c r="A297" s="55">
        <v>207</v>
      </c>
      <c r="B297" s="2">
        <f t="shared" si="43"/>
        <v>44</v>
      </c>
      <c r="C297" s="17">
        <f t="shared" si="44"/>
        <v>1</v>
      </c>
      <c r="D297" s="17">
        <f t="shared" si="41"/>
        <v>44</v>
      </c>
      <c r="E297" s="17">
        <f>IF(COUNT(K297:AW297)&lt;19,IF(COUNT(K297:AW297)&gt;13,(COUNT(K297:AW297)-14),0)*20,100)</f>
        <v>0</v>
      </c>
      <c r="F297" s="18">
        <f t="shared" si="45"/>
        <v>44</v>
      </c>
      <c r="G297" s="19" t="s">
        <v>623</v>
      </c>
      <c r="H297" s="19" t="s">
        <v>53</v>
      </c>
      <c r="I297" s="19"/>
      <c r="J297" s="19"/>
      <c r="P297" s="16"/>
      <c r="Z297" s="3">
        <v>44</v>
      </c>
    </row>
    <row r="298" spans="1:40" ht="12" customHeight="1">
      <c r="A298" s="55">
        <v>258</v>
      </c>
      <c r="B298" s="2">
        <f t="shared" si="43"/>
        <v>42</v>
      </c>
      <c r="C298" s="17">
        <f t="shared" si="44"/>
        <v>1</v>
      </c>
      <c r="D298" s="17">
        <f t="shared" si="41"/>
        <v>42</v>
      </c>
      <c r="E298" s="17">
        <f>IF(COUNT(K298:AW298)&lt;19,IF(COUNT(K298:AW298)&gt;13,(COUNT(K298:AW298)-14),0)*20,100)</f>
        <v>0</v>
      </c>
      <c r="F298" s="18">
        <f t="shared" si="45"/>
        <v>42</v>
      </c>
      <c r="G298" s="22" t="s">
        <v>778</v>
      </c>
      <c r="H298" s="19" t="s">
        <v>779</v>
      </c>
      <c r="I298" s="22"/>
      <c r="J298" s="22"/>
      <c r="K298" s="56"/>
      <c r="M298" s="16"/>
      <c r="O298" s="16"/>
      <c r="AL298" s="16"/>
      <c r="AN298" s="16">
        <v>42</v>
      </c>
    </row>
    <row r="299" spans="2:46" ht="12" customHeight="1">
      <c r="B299" s="2">
        <f t="shared" si="43"/>
        <v>42</v>
      </c>
      <c r="C299" s="17">
        <f t="shared" si="44"/>
        <v>1</v>
      </c>
      <c r="D299" s="17">
        <f t="shared" si="41"/>
        <v>42</v>
      </c>
      <c r="E299" s="17">
        <f>IF(COUNT(K299:AW299)&lt;22,IF(COUNT(K299:AW299)&gt;14,(COUNT(K299:AW299)-15),0)*20,120)</f>
        <v>0</v>
      </c>
      <c r="F299" s="18">
        <f t="shared" si="45"/>
        <v>42</v>
      </c>
      <c r="G299" s="19" t="s">
        <v>817</v>
      </c>
      <c r="H299" s="19" t="s">
        <v>762</v>
      </c>
      <c r="I299" s="19"/>
      <c r="J299" s="19"/>
      <c r="AT299" s="16">
        <v>42</v>
      </c>
    </row>
    <row r="300" spans="1:46" ht="12" customHeight="1">
      <c r="A300" s="55"/>
      <c r="B300" s="2">
        <f t="shared" si="43"/>
        <v>39</v>
      </c>
      <c r="C300" s="17">
        <f t="shared" si="44"/>
        <v>1</v>
      </c>
      <c r="D300" s="17">
        <f t="shared" si="41"/>
        <v>39</v>
      </c>
      <c r="E300" s="17">
        <f>IF(COUNT(K300:AW300)&lt;22,IF(COUNT(K300:AW300)&gt;14,(COUNT(K300:AW300)-15),0)*20,120)</f>
        <v>0</v>
      </c>
      <c r="F300" s="18">
        <f t="shared" si="45"/>
        <v>39</v>
      </c>
      <c r="G300" s="19" t="s">
        <v>818</v>
      </c>
      <c r="H300" s="19" t="s">
        <v>273</v>
      </c>
      <c r="I300" s="19"/>
      <c r="J300" s="19"/>
      <c r="K300" s="56"/>
      <c r="X300" s="16"/>
      <c r="AH300" s="16"/>
      <c r="AT300" s="16">
        <v>39</v>
      </c>
    </row>
    <row r="301" spans="1:17" ht="12" customHeight="1">
      <c r="A301" s="55">
        <v>422</v>
      </c>
      <c r="B301" s="2">
        <f t="shared" si="43"/>
        <v>28</v>
      </c>
      <c r="C301" s="17">
        <f t="shared" si="44"/>
        <v>1</v>
      </c>
      <c r="D301" s="17">
        <f t="shared" si="41"/>
        <v>28</v>
      </c>
      <c r="E301" s="17">
        <f aca="true" t="shared" si="47" ref="E301:E322">IF(COUNT(K301:AW301)&lt;19,IF(COUNT(K301:AW301)&gt;13,(COUNT(K301:AW301)-14),0)*20,100)</f>
        <v>0</v>
      </c>
      <c r="F301" s="18">
        <f t="shared" si="45"/>
        <v>28</v>
      </c>
      <c r="G301" s="22" t="s">
        <v>380</v>
      </c>
      <c r="H301" s="22" t="s">
        <v>381</v>
      </c>
      <c r="I301" s="22"/>
      <c r="J301" s="22"/>
      <c r="L301" s="16"/>
      <c r="Q301" s="16">
        <v>28</v>
      </c>
    </row>
    <row r="302" spans="1:33" ht="12" customHeight="1">
      <c r="A302" s="55">
        <v>186</v>
      </c>
      <c r="B302" s="2">
        <f t="shared" si="43"/>
        <v>45</v>
      </c>
      <c r="C302" s="17">
        <f t="shared" si="44"/>
        <v>1</v>
      </c>
      <c r="D302" s="17">
        <f t="shared" si="41"/>
        <v>45</v>
      </c>
      <c r="E302" s="17">
        <f t="shared" si="47"/>
        <v>0</v>
      </c>
      <c r="F302" s="18">
        <f t="shared" si="45"/>
        <v>45</v>
      </c>
      <c r="G302" s="22" t="s">
        <v>675</v>
      </c>
      <c r="H302" s="22" t="s">
        <v>676</v>
      </c>
      <c r="I302" s="22"/>
      <c r="J302" s="22"/>
      <c r="AC302" s="16"/>
      <c r="AE302" s="16"/>
      <c r="AF302" s="24"/>
      <c r="AG302" s="16">
        <v>45</v>
      </c>
    </row>
    <row r="303" spans="1:45" ht="12" customHeight="1">
      <c r="A303" s="55">
        <v>134</v>
      </c>
      <c r="B303" s="2">
        <f t="shared" si="43"/>
        <v>49</v>
      </c>
      <c r="C303" s="17">
        <f t="shared" si="44"/>
        <v>1</v>
      </c>
      <c r="D303" s="17">
        <f>IF(COUNT(K303:AW303)&gt;0,LARGE(K303:AW303,1),0)+IF(COUNT(K303:AW303)&gt;1,LARGE(K303:AW303,2),0)+IF(COUNT(K303:AW303)&gt;2,LARGE(K303:AW303,3),0)+IF(COUNT(K303:AW303)&gt;3,LARGE(K303:AW303,4),0)+IF(COUNT(K303:AW303)&gt;4,LARGE(K303:AW303,5),0)+IF(COUNT(K303:AW303)&gt;5,LARGE(K303:AW303,6),0)+IF(COUNT(K303:AW303)&gt;6,LARGE(K303:AW303,7),0)+IF(COUNT(K303:AW303)&gt;7,LARGE(K303:AW303,8),0)+IF(COUNT(K303:AW303)&gt;8,LARGE(K303:AW303,9),0)+IF(COUNT(K303:AW303)&gt;9,LARGE(K303:AW303,10),0)+IF(COUNT(K303:AW303)&gt;10,LARGE(K303:AW303,11),0)+IF(COUNT(K303:AW303)&gt;11,LARGE(K303:AW303,12),0)+IF(COUNT(K303:AW303)&gt;12,LARGE(K303:AW303,13),0)+IF(COUNT(K303:AW303)&gt;13,LARGE(K303:AW303,14),0)+IF(COUNT(K303:AW303)&gt;14,LARGE(K303:AW303,15),0)</f>
        <v>49</v>
      </c>
      <c r="E303" s="17">
        <f t="shared" si="47"/>
        <v>0</v>
      </c>
      <c r="F303" s="18">
        <f t="shared" si="45"/>
        <v>49</v>
      </c>
      <c r="G303" s="22" t="s">
        <v>790</v>
      </c>
      <c r="H303" s="22" t="s">
        <v>70</v>
      </c>
      <c r="I303" s="22"/>
      <c r="J303" s="22"/>
      <c r="K303" s="56"/>
      <c r="AJ303" s="16"/>
      <c r="AN303" s="16"/>
      <c r="AO303" s="16"/>
      <c r="AP303" s="16"/>
      <c r="AQ303" s="24">
        <v>49</v>
      </c>
      <c r="AS303" s="24"/>
    </row>
    <row r="304" spans="1:25" ht="12" customHeight="1">
      <c r="A304" s="55">
        <v>430</v>
      </c>
      <c r="B304" s="2">
        <f t="shared" si="43"/>
        <v>27</v>
      </c>
      <c r="C304" s="17">
        <f t="shared" si="44"/>
        <v>1</v>
      </c>
      <c r="D304" s="17">
        <f aca="true" t="shared" si="48" ref="D304:D322">IF(COUNT(K304:AW304)&gt;0,LARGE(K304:AW304,1),0)+IF(COUNT(K304:AW304)&gt;1,LARGE(K304:AW304,2),0)+IF(COUNT(K304:AW304)&gt;2,LARGE(K304:AW304,3),0)+IF(COUNT(K304:AW304)&gt;3,LARGE(K304:AW304,4),0)+IF(COUNT(K304:AW304)&gt;4,LARGE(K304:AW304,5),0)+IF(COUNT(K304:AW304)&gt;5,LARGE(K304:AW304,6),0)+IF(COUNT(K304:AW304)&gt;6,LARGE(K304:AW304,7),0)+IF(COUNT(K304:AW304)&gt;7,LARGE(K304:AW304,8),0)+IF(COUNT(K304:AW304)&gt;8,LARGE(K304:AW304,9),0)+IF(COUNT(K304:AW304)&gt;9,LARGE(K304:AW304,10),0)+IF(COUNT(K304:AW304)&gt;10,LARGE(K304:AW304,11),0)+IF(COUNT(K304:AW304)&gt;11,LARGE(K304:AW304,12),0)+IF(COUNT(K304:AW304)&gt;12,LARGE(K304:AW304,13),0)+IF(COUNT(K304:AW304)&gt;13,LARGE(K304:AW304,14),0)</f>
        <v>27</v>
      </c>
      <c r="E304" s="17">
        <f t="shared" si="47"/>
        <v>0</v>
      </c>
      <c r="F304" s="18">
        <f t="shared" si="45"/>
        <v>27</v>
      </c>
      <c r="G304" s="27" t="s">
        <v>518</v>
      </c>
      <c r="H304" s="32" t="s">
        <v>519</v>
      </c>
      <c r="I304" s="50"/>
      <c r="J304" s="27"/>
      <c r="S304" s="16">
        <v>27</v>
      </c>
      <c r="Y304" s="16"/>
    </row>
    <row r="305" spans="1:17" ht="12" customHeight="1">
      <c r="A305" s="55">
        <v>521</v>
      </c>
      <c r="B305" s="2">
        <f t="shared" si="43"/>
        <v>1</v>
      </c>
      <c r="C305" s="17">
        <f t="shared" si="44"/>
        <v>1</v>
      </c>
      <c r="D305" s="17">
        <f t="shared" si="48"/>
        <v>1</v>
      </c>
      <c r="E305" s="17">
        <f t="shared" si="47"/>
        <v>0</v>
      </c>
      <c r="F305" s="18">
        <f t="shared" si="45"/>
        <v>1</v>
      </c>
      <c r="G305" s="22" t="s">
        <v>414</v>
      </c>
      <c r="H305" s="22" t="s">
        <v>415</v>
      </c>
      <c r="I305" s="22"/>
      <c r="J305" s="22"/>
      <c r="Q305" s="16">
        <v>1</v>
      </c>
    </row>
    <row r="306" spans="1:18" ht="12" customHeight="1">
      <c r="A306" s="55">
        <v>412</v>
      </c>
      <c r="B306" s="2">
        <f t="shared" si="43"/>
        <v>30</v>
      </c>
      <c r="C306" s="17">
        <f t="shared" si="44"/>
        <v>1</v>
      </c>
      <c r="D306" s="17">
        <f t="shared" si="48"/>
        <v>30</v>
      </c>
      <c r="E306" s="17">
        <f t="shared" si="47"/>
        <v>0</v>
      </c>
      <c r="F306" s="18">
        <f t="shared" si="45"/>
        <v>30</v>
      </c>
      <c r="G306" s="19" t="s">
        <v>325</v>
      </c>
      <c r="H306" s="48" t="s">
        <v>181</v>
      </c>
      <c r="I306" s="48"/>
      <c r="J306" s="48"/>
      <c r="P306" s="3">
        <v>30</v>
      </c>
      <c r="R306" s="16"/>
    </row>
    <row r="307" spans="1:36" ht="12.75">
      <c r="A307" s="55">
        <v>518</v>
      </c>
      <c r="B307" s="2">
        <f t="shared" si="43"/>
        <v>4</v>
      </c>
      <c r="C307" s="17">
        <f t="shared" si="44"/>
        <v>1</v>
      </c>
      <c r="D307" s="17">
        <f t="shared" si="48"/>
        <v>4</v>
      </c>
      <c r="E307" s="17">
        <f t="shared" si="47"/>
        <v>0</v>
      </c>
      <c r="F307" s="18">
        <f t="shared" si="45"/>
        <v>4</v>
      </c>
      <c r="G307" s="22" t="s">
        <v>409</v>
      </c>
      <c r="H307" s="22" t="s">
        <v>410</v>
      </c>
      <c r="I307" s="22"/>
      <c r="J307" s="22"/>
      <c r="Q307" s="16">
        <v>4</v>
      </c>
      <c r="AH307" s="16"/>
      <c r="AJ307" s="16"/>
    </row>
    <row r="308" spans="1:14" ht="12.75">
      <c r="A308" s="55">
        <v>187</v>
      </c>
      <c r="B308" s="2">
        <f t="shared" si="43"/>
        <v>45</v>
      </c>
      <c r="C308" s="17">
        <f t="shared" si="44"/>
        <v>1</v>
      </c>
      <c r="D308" s="17">
        <f t="shared" si="48"/>
        <v>45</v>
      </c>
      <c r="E308" s="17">
        <f t="shared" si="47"/>
        <v>0</v>
      </c>
      <c r="F308" s="18">
        <f t="shared" si="45"/>
        <v>45</v>
      </c>
      <c r="G308" s="19" t="s">
        <v>164</v>
      </c>
      <c r="H308" s="22" t="s">
        <v>165</v>
      </c>
      <c r="I308" s="45"/>
      <c r="J308" s="22"/>
      <c r="M308" s="16">
        <v>45</v>
      </c>
      <c r="N308" s="16"/>
    </row>
    <row r="309" spans="1:32" ht="12.75">
      <c r="A309" s="55">
        <v>290</v>
      </c>
      <c r="B309" s="2">
        <f t="shared" si="43"/>
        <v>40</v>
      </c>
      <c r="C309" s="17">
        <f t="shared" si="44"/>
        <v>1</v>
      </c>
      <c r="D309" s="17">
        <f t="shared" si="48"/>
        <v>40</v>
      </c>
      <c r="E309" s="17">
        <f t="shared" si="47"/>
        <v>0</v>
      </c>
      <c r="F309" s="18">
        <f t="shared" si="45"/>
        <v>40</v>
      </c>
      <c r="G309" s="36" t="s">
        <v>118</v>
      </c>
      <c r="H309" s="37" t="s">
        <v>76</v>
      </c>
      <c r="I309" s="38"/>
      <c r="J309" s="37"/>
      <c r="L309" s="16">
        <v>40</v>
      </c>
      <c r="U309" s="16"/>
      <c r="V309" s="16"/>
      <c r="W309" s="16"/>
      <c r="X309" s="16"/>
      <c r="AF309" s="16"/>
    </row>
    <row r="310" spans="1:15" ht="12.75">
      <c r="A310" s="55">
        <v>305</v>
      </c>
      <c r="B310" s="2">
        <f t="shared" si="43"/>
        <v>39</v>
      </c>
      <c r="C310" s="17">
        <f t="shared" si="44"/>
        <v>1</v>
      </c>
      <c r="D310" s="17">
        <f t="shared" si="48"/>
        <v>39</v>
      </c>
      <c r="E310" s="17">
        <f t="shared" si="47"/>
        <v>0</v>
      </c>
      <c r="F310" s="18">
        <f t="shared" si="45"/>
        <v>39</v>
      </c>
      <c r="G310" s="19" t="s">
        <v>225</v>
      </c>
      <c r="H310" s="22" t="s">
        <v>55</v>
      </c>
      <c r="I310" s="45"/>
      <c r="J310" s="22"/>
      <c r="M310" s="24">
        <v>39</v>
      </c>
      <c r="O310" s="16"/>
    </row>
    <row r="311" spans="1:16" ht="15.75">
      <c r="A311" s="55">
        <v>509</v>
      </c>
      <c r="B311" s="2">
        <f t="shared" si="43"/>
        <v>9</v>
      </c>
      <c r="C311" s="17">
        <f t="shared" si="44"/>
        <v>1</v>
      </c>
      <c r="D311" s="17">
        <f t="shared" si="48"/>
        <v>9</v>
      </c>
      <c r="E311" s="17">
        <f t="shared" si="47"/>
        <v>0</v>
      </c>
      <c r="F311" s="18">
        <f t="shared" si="45"/>
        <v>9</v>
      </c>
      <c r="G311" s="19" t="s">
        <v>357</v>
      </c>
      <c r="H311" s="48" t="s">
        <v>318</v>
      </c>
      <c r="I311" s="48"/>
      <c r="J311" s="48"/>
      <c r="L311" s="16"/>
      <c r="P311" s="3">
        <v>9</v>
      </c>
    </row>
    <row r="312" spans="1:45" ht="12.75">
      <c r="A312" s="55">
        <v>346</v>
      </c>
      <c r="B312" s="2">
        <f t="shared" si="43"/>
        <v>36</v>
      </c>
      <c r="C312" s="17">
        <f t="shared" si="44"/>
        <v>1</v>
      </c>
      <c r="D312" s="17">
        <f t="shared" si="48"/>
        <v>36</v>
      </c>
      <c r="E312" s="17">
        <f t="shared" si="47"/>
        <v>0</v>
      </c>
      <c r="F312" s="18">
        <f t="shared" si="45"/>
        <v>36</v>
      </c>
      <c r="G312" s="23" t="s">
        <v>585</v>
      </c>
      <c r="H312" s="23" t="s">
        <v>70</v>
      </c>
      <c r="I312" s="19"/>
      <c r="J312" s="23"/>
      <c r="X312" s="3">
        <v>36</v>
      </c>
      <c r="AS312" s="24"/>
    </row>
    <row r="313" spans="1:40" ht="12.75">
      <c r="A313" s="55">
        <v>171</v>
      </c>
      <c r="B313" s="2">
        <f t="shared" si="43"/>
        <v>46</v>
      </c>
      <c r="C313" s="17">
        <f t="shared" si="44"/>
        <v>1</v>
      </c>
      <c r="D313" s="17">
        <f t="shared" si="48"/>
        <v>46</v>
      </c>
      <c r="E313" s="17">
        <f t="shared" si="47"/>
        <v>0</v>
      </c>
      <c r="F313" s="18">
        <f t="shared" si="45"/>
        <v>46</v>
      </c>
      <c r="G313" s="19" t="s">
        <v>539</v>
      </c>
      <c r="H313" s="19" t="s">
        <v>148</v>
      </c>
      <c r="I313" s="19"/>
      <c r="J313" s="19"/>
      <c r="L313" s="16"/>
      <c r="O313" s="16"/>
      <c r="Q313" s="16"/>
      <c r="U313" s="3">
        <v>46</v>
      </c>
      <c r="AL313" s="16"/>
      <c r="AN313" s="16"/>
    </row>
    <row r="314" spans="1:47" ht="12.75">
      <c r="A314" s="55">
        <v>318</v>
      </c>
      <c r="B314" s="2">
        <f t="shared" si="43"/>
        <v>38</v>
      </c>
      <c r="C314" s="17">
        <f t="shared" si="44"/>
        <v>1</v>
      </c>
      <c r="D314" s="17">
        <f t="shared" si="48"/>
        <v>38</v>
      </c>
      <c r="E314" s="17">
        <f t="shared" si="47"/>
        <v>0</v>
      </c>
      <c r="F314" s="18">
        <f t="shared" si="45"/>
        <v>38</v>
      </c>
      <c r="G314" s="22" t="s">
        <v>430</v>
      </c>
      <c r="H314" s="22" t="s">
        <v>429</v>
      </c>
      <c r="I314" s="22"/>
      <c r="J314" s="22"/>
      <c r="P314" s="16"/>
      <c r="Q314" s="3">
        <v>38</v>
      </c>
      <c r="AU314" s="5"/>
    </row>
    <row r="315" spans="1:46" ht="12.75">
      <c r="A315" s="55">
        <v>146</v>
      </c>
      <c r="B315" s="2">
        <f t="shared" si="43"/>
        <v>48</v>
      </c>
      <c r="C315" s="17">
        <f t="shared" si="44"/>
        <v>1</v>
      </c>
      <c r="D315" s="17">
        <f t="shared" si="48"/>
        <v>48</v>
      </c>
      <c r="E315" s="17">
        <f t="shared" si="47"/>
        <v>0</v>
      </c>
      <c r="F315" s="18">
        <f t="shared" si="45"/>
        <v>48</v>
      </c>
      <c r="G315" s="37" t="s">
        <v>50</v>
      </c>
      <c r="H315" s="37" t="s">
        <v>51</v>
      </c>
      <c r="I315" s="38"/>
      <c r="J315" s="37"/>
      <c r="K315" s="5"/>
      <c r="L315" s="24">
        <v>48</v>
      </c>
      <c r="N315" s="5"/>
      <c r="O315" s="5"/>
      <c r="P315" s="13"/>
      <c r="Q315" s="5"/>
      <c r="R315" s="5"/>
      <c r="S315" s="5"/>
      <c r="T315" s="5"/>
      <c r="U315" s="5"/>
      <c r="V315" s="5"/>
      <c r="W315" s="5"/>
      <c r="X315" s="5"/>
      <c r="Y315" s="13"/>
      <c r="Z315" s="5"/>
      <c r="AA315" s="5"/>
      <c r="AB315" s="5"/>
      <c r="AC315" s="5"/>
      <c r="AD315" s="13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</row>
    <row r="316" spans="1:36" ht="12.75">
      <c r="A316" s="55">
        <v>188</v>
      </c>
      <c r="B316" s="2">
        <f t="shared" si="43"/>
        <v>45</v>
      </c>
      <c r="C316" s="17">
        <f t="shared" si="44"/>
        <v>1</v>
      </c>
      <c r="D316" s="17">
        <f t="shared" si="48"/>
        <v>45</v>
      </c>
      <c r="E316" s="17">
        <f t="shared" si="47"/>
        <v>0</v>
      </c>
      <c r="F316" s="18">
        <f t="shared" si="45"/>
        <v>45</v>
      </c>
      <c r="G316" s="20" t="s">
        <v>568</v>
      </c>
      <c r="H316" s="20" t="s">
        <v>569</v>
      </c>
      <c r="I316" s="20"/>
      <c r="J316" s="19"/>
      <c r="W316" s="16">
        <v>45</v>
      </c>
      <c r="AJ316" s="16"/>
    </row>
    <row r="317" spans="1:18" ht="12.75">
      <c r="A317" s="55">
        <v>158</v>
      </c>
      <c r="B317" s="2">
        <f t="shared" si="43"/>
        <v>47</v>
      </c>
      <c r="C317" s="17">
        <f t="shared" si="44"/>
        <v>1</v>
      </c>
      <c r="D317" s="17">
        <f t="shared" si="48"/>
        <v>47</v>
      </c>
      <c r="E317" s="17">
        <f t="shared" si="47"/>
        <v>0</v>
      </c>
      <c r="F317" s="18">
        <f t="shared" si="45"/>
        <v>47</v>
      </c>
      <c r="G317" s="22" t="s">
        <v>466</v>
      </c>
      <c r="H317" s="22" t="s">
        <v>457</v>
      </c>
      <c r="I317" s="22"/>
      <c r="J317" s="22"/>
      <c r="R317" s="3">
        <v>47</v>
      </c>
    </row>
    <row r="318" spans="1:17" ht="12.75">
      <c r="A318" s="55">
        <v>431</v>
      </c>
      <c r="B318" s="2">
        <f t="shared" si="43"/>
        <v>27</v>
      </c>
      <c r="C318" s="17">
        <f t="shared" si="44"/>
        <v>1</v>
      </c>
      <c r="D318" s="17">
        <f t="shared" si="48"/>
        <v>27</v>
      </c>
      <c r="E318" s="17">
        <f t="shared" si="47"/>
        <v>0</v>
      </c>
      <c r="F318" s="18">
        <f t="shared" si="45"/>
        <v>27</v>
      </c>
      <c r="G318" s="22" t="s">
        <v>382</v>
      </c>
      <c r="H318" s="22" t="s">
        <v>58</v>
      </c>
      <c r="I318" s="22"/>
      <c r="J318" s="22"/>
      <c r="Q318" s="16">
        <v>27</v>
      </c>
    </row>
    <row r="319" spans="1:25" ht="12.75">
      <c r="A319" s="55">
        <v>319</v>
      </c>
      <c r="B319" s="2">
        <f t="shared" si="43"/>
        <v>38</v>
      </c>
      <c r="C319" s="17">
        <f t="shared" si="44"/>
        <v>1</v>
      </c>
      <c r="D319" s="17">
        <f t="shared" si="48"/>
        <v>38</v>
      </c>
      <c r="E319" s="17">
        <f t="shared" si="47"/>
        <v>0</v>
      </c>
      <c r="F319" s="18">
        <f t="shared" si="45"/>
        <v>38</v>
      </c>
      <c r="G319" s="19" t="s">
        <v>171</v>
      </c>
      <c r="H319" s="22" t="s">
        <v>172</v>
      </c>
      <c r="I319" s="45"/>
      <c r="J319" s="22"/>
      <c r="M319" s="16">
        <v>38</v>
      </c>
      <c r="V319" s="16"/>
      <c r="Y319" s="16"/>
    </row>
    <row r="320" spans="1:17" ht="12.75">
      <c r="A320" s="55">
        <v>124</v>
      </c>
      <c r="B320" s="2">
        <f t="shared" si="43"/>
        <v>50</v>
      </c>
      <c r="C320" s="17">
        <f t="shared" si="44"/>
        <v>1</v>
      </c>
      <c r="D320" s="17">
        <f t="shared" si="48"/>
        <v>50</v>
      </c>
      <c r="E320" s="17">
        <f t="shared" si="47"/>
        <v>0</v>
      </c>
      <c r="F320" s="18">
        <f t="shared" si="45"/>
        <v>50</v>
      </c>
      <c r="G320" s="22" t="s">
        <v>299</v>
      </c>
      <c r="H320" s="22" t="s">
        <v>65</v>
      </c>
      <c r="I320" s="22"/>
      <c r="J320" s="22"/>
      <c r="Q320" s="16">
        <v>50</v>
      </c>
    </row>
    <row r="321" spans="1:34" ht="12.75">
      <c r="A321" s="55">
        <v>382</v>
      </c>
      <c r="B321" s="2">
        <f t="shared" si="43"/>
        <v>33</v>
      </c>
      <c r="C321" s="17">
        <f t="shared" si="44"/>
        <v>1</v>
      </c>
      <c r="D321" s="17">
        <f t="shared" si="48"/>
        <v>33</v>
      </c>
      <c r="E321" s="17">
        <f t="shared" si="47"/>
        <v>0</v>
      </c>
      <c r="F321" s="18">
        <f t="shared" si="45"/>
        <v>33</v>
      </c>
      <c r="G321" s="22" t="s">
        <v>299</v>
      </c>
      <c r="H321" s="22" t="s">
        <v>249</v>
      </c>
      <c r="I321" s="22"/>
      <c r="J321" s="22"/>
      <c r="O321" s="3">
        <v>33</v>
      </c>
      <c r="AH321" s="16"/>
    </row>
    <row r="322" spans="1:37" ht="12.75">
      <c r="A322" s="55">
        <v>452</v>
      </c>
      <c r="B322" s="2">
        <f t="shared" si="43"/>
        <v>24</v>
      </c>
      <c r="C322" s="17">
        <f t="shared" si="44"/>
        <v>1</v>
      </c>
      <c r="D322" s="17">
        <f t="shared" si="48"/>
        <v>24</v>
      </c>
      <c r="E322" s="17">
        <f t="shared" si="47"/>
        <v>0</v>
      </c>
      <c r="F322" s="18">
        <f t="shared" si="45"/>
        <v>24</v>
      </c>
      <c r="G322" s="23" t="s">
        <v>606</v>
      </c>
      <c r="H322" s="23" t="s">
        <v>607</v>
      </c>
      <c r="I322" s="19"/>
      <c r="J322" s="23"/>
      <c r="P322" s="16"/>
      <c r="X322" s="16">
        <v>24</v>
      </c>
      <c r="AK322" s="16"/>
    </row>
    <row r="323" spans="1:37" ht="15">
      <c r="A323" s="55">
        <v>522</v>
      </c>
      <c r="B323" s="2">
        <f t="shared" si="43"/>
        <v>0</v>
      </c>
      <c r="C323" s="17">
        <f t="shared" si="44"/>
        <v>1</v>
      </c>
      <c r="D323" s="17">
        <f>IF(COUNT(K323:AW323)&gt;0,LARGE(K323:AW323,1),0)+IF(COUNT(K323:AW323)&gt;1,LARGE(K323:AW323,2),0)+IF(COUNT(K323:AW323)&gt;2,LARGE(K323:AW323,3),0)+IF(COUNT(K323:AW323)&gt;3,LARGE(K323:AW323,4),0)+IF(COUNT(K323:AW323)&gt;4,LARGE(K323:AW323,5),0)+IF(COUNT(K323:AW323)&gt;5,LARGE(K323:AW323,6),0)+IF(COUNT(K323:AW323)&gt;6,LARGE(K323:AW323,7),0)+IF(COUNT(K323:AW323)&gt;7,LARGE(K323:AW323,8),0)+IF(COUNT(K323:AW323)&gt;8,LARGE(K323:AW323,9),0)+IF(COUNT(K323:AW323)&gt;9,LARGE(K323:AW323,10),0)+IF(COUNT(K323:AW323)&gt;10,LARGE(K323:AW323,11),0)+IF(COUNT(K323:AW323)&gt;11,LARGE(K323:AW323,12),0)+IF(COUNT(K323:AW323)&gt;12,LARGE(K323:AW323,13),0)+IF(COUNT(K323:AW323)&gt;13,LARGE(K323:AW323,14),0)+IF(COUNT(K323:AW323)&gt;14,LARGE(K323:AW323,15),0)</f>
        <v>0</v>
      </c>
      <c r="E323" s="17">
        <f>IF(COUNT(K323:AW323)&lt;22,IF(COUNT(K323:AW323)&gt;14,(COUNT(K323:AW323)-15),0)*20,120)</f>
        <v>0</v>
      </c>
      <c r="F323" s="18">
        <f t="shared" si="45"/>
        <v>0</v>
      </c>
      <c r="G323" s="22" t="s">
        <v>740</v>
      </c>
      <c r="H323" s="19" t="s">
        <v>741</v>
      </c>
      <c r="I323" s="45"/>
      <c r="J323" s="22"/>
      <c r="K323" s="56"/>
      <c r="AK323" s="3">
        <v>0</v>
      </c>
    </row>
    <row r="324" spans="1:43" ht="12.75">
      <c r="A324" s="55">
        <v>334</v>
      </c>
      <c r="B324" s="2">
        <f t="shared" si="43"/>
        <v>37</v>
      </c>
      <c r="C324" s="17">
        <f t="shared" si="44"/>
        <v>1</v>
      </c>
      <c r="D324" s="17">
        <f>IF(COUNT(K324:AW324)&gt;0,LARGE(K324:AW324,1),0)+IF(COUNT(K324:AW324)&gt;1,LARGE(K324:AW324,2),0)+IF(COUNT(K324:AW324)&gt;2,LARGE(K324:AW324,3),0)+IF(COUNT(K324:AW324)&gt;3,LARGE(K324:AW324,4),0)+IF(COUNT(K324:AW324)&gt;4,LARGE(K324:AW324,5),0)+IF(COUNT(K324:AW324)&gt;5,LARGE(K324:AW324,6),0)+IF(COUNT(K324:AW324)&gt;6,LARGE(K324:AW324,7),0)+IF(COUNT(K324:AW324)&gt;7,LARGE(K324:AW324,8),0)+IF(COUNT(K324:AW324)&gt;8,LARGE(K324:AW324,9),0)+IF(COUNT(K324:AW324)&gt;9,LARGE(K324:AW324,10),0)+IF(COUNT(K324:AW324)&gt;10,LARGE(K324:AW324,11),0)+IF(COUNT(K324:AW324)&gt;11,LARGE(K324:AW324,12),0)+IF(COUNT(K324:AW324)&gt;12,LARGE(K324:AW324,13),0)+IF(COUNT(K324:AW324)&gt;13,LARGE(K324:AW324,14),0)</f>
        <v>37</v>
      </c>
      <c r="E324" s="17">
        <f aca="true" t="shared" si="49" ref="E324:E329">IF(COUNT(K324:AW324)&lt;19,IF(COUNT(K324:AW324)&gt;13,(COUNT(K324:AW324)-14),0)*20,100)</f>
        <v>0</v>
      </c>
      <c r="F324" s="18">
        <f t="shared" si="45"/>
        <v>37</v>
      </c>
      <c r="G324" s="19" t="s">
        <v>557</v>
      </c>
      <c r="H324" s="19" t="s">
        <v>558</v>
      </c>
      <c r="I324" s="19"/>
      <c r="J324" s="19"/>
      <c r="V324" s="3">
        <v>37</v>
      </c>
      <c r="AL324" s="16"/>
      <c r="AQ324" s="16"/>
    </row>
    <row r="325" spans="1:37" ht="12.75">
      <c r="A325" s="55">
        <v>392</v>
      </c>
      <c r="B325" s="2">
        <f t="shared" si="43"/>
        <v>32</v>
      </c>
      <c r="C325" s="17">
        <f t="shared" si="44"/>
        <v>1</v>
      </c>
      <c r="D325" s="17">
        <f>IF(COUNT(K325:AW325)&gt;0,LARGE(K325:AW325,1),0)+IF(COUNT(K325:AW325)&gt;1,LARGE(K325:AW325,2),0)+IF(COUNT(K325:AW325)&gt;2,LARGE(K325:AW325,3),0)+IF(COUNT(K325:AW325)&gt;3,LARGE(K325:AW325,4),0)+IF(COUNT(K325:AW325)&gt;4,LARGE(K325:AW325,5),0)+IF(COUNT(K325:AW325)&gt;5,LARGE(K325:AW325,6),0)+IF(COUNT(K325:AW325)&gt;6,LARGE(K325:AW325,7),0)+IF(COUNT(K325:AW325)&gt;7,LARGE(K325:AW325,8),0)+IF(COUNT(K325:AW325)&gt;8,LARGE(K325:AW325,9),0)+IF(COUNT(K325:AW325)&gt;9,LARGE(K325:AW325,10),0)+IF(COUNT(K325:AW325)&gt;10,LARGE(K325:AW325,11),0)+IF(COUNT(K325:AW325)&gt;11,LARGE(K325:AW325,12),0)+IF(COUNT(K325:AW325)&gt;12,LARGE(K325:AW325,13),0)+IF(COUNT(K325:AW325)&gt;13,LARGE(K325:AW325,14),0)</f>
        <v>32</v>
      </c>
      <c r="E325" s="17">
        <f t="shared" si="49"/>
        <v>0</v>
      </c>
      <c r="F325" s="18">
        <f t="shared" si="45"/>
        <v>32</v>
      </c>
      <c r="G325" s="23" t="s">
        <v>588</v>
      </c>
      <c r="H325" s="23" t="s">
        <v>589</v>
      </c>
      <c r="I325" s="19"/>
      <c r="J325" s="23"/>
      <c r="Q325" s="16"/>
      <c r="R325" s="16"/>
      <c r="T325" s="5"/>
      <c r="X325" s="3">
        <v>32</v>
      </c>
      <c r="AB325" s="16"/>
      <c r="AI325" s="16"/>
      <c r="AK325" s="16"/>
    </row>
    <row r="326" spans="1:23" ht="12.75">
      <c r="A326" s="55">
        <v>159</v>
      </c>
      <c r="B326" s="2">
        <f t="shared" si="43"/>
        <v>47</v>
      </c>
      <c r="C326" s="17">
        <f t="shared" si="44"/>
        <v>1</v>
      </c>
      <c r="D326" s="17">
        <f>IF(COUNT(K326:AW326)&gt;0,LARGE(K326:AW326,1),0)+IF(COUNT(K326:AW326)&gt;1,LARGE(K326:AW326,2),0)+IF(COUNT(K326:AW326)&gt;2,LARGE(K326:AW326,3),0)+IF(COUNT(K326:AW326)&gt;3,LARGE(K326:AW326,4),0)+IF(COUNT(K326:AW326)&gt;4,LARGE(K326:AW326,5),0)+IF(COUNT(K326:AW326)&gt;5,LARGE(K326:AW326,6),0)+IF(COUNT(K326:AW326)&gt;6,LARGE(K326:AW326,7),0)+IF(COUNT(K326:AW326)&gt;7,LARGE(K326:AW326,8),0)+IF(COUNT(K326:AW326)&gt;8,LARGE(K326:AW326,9),0)+IF(COUNT(K326:AW326)&gt;9,LARGE(K326:AW326,10),0)+IF(COUNT(K326:AW326)&gt;10,LARGE(K326:AW326,11),0)+IF(COUNT(K326:AW326)&gt;11,LARGE(K326:AW326,12),0)+IF(COUNT(K326:AW326)&gt;12,LARGE(K326:AW326,13),0)+IF(COUNT(K326:AW326)&gt;13,LARGE(K326:AW326,14),0)</f>
        <v>47</v>
      </c>
      <c r="E326" s="17">
        <f t="shared" si="49"/>
        <v>0</v>
      </c>
      <c r="F326" s="18">
        <f t="shared" si="45"/>
        <v>47</v>
      </c>
      <c r="G326" s="19" t="s">
        <v>160</v>
      </c>
      <c r="H326" s="22" t="s">
        <v>161</v>
      </c>
      <c r="I326" s="45"/>
      <c r="J326" s="22"/>
      <c r="M326" s="16">
        <v>47</v>
      </c>
      <c r="O326" s="16"/>
      <c r="W326" s="16"/>
    </row>
    <row r="327" spans="1:25" ht="12.75">
      <c r="A327" s="55">
        <v>320</v>
      </c>
      <c r="B327" s="2">
        <f t="shared" si="43"/>
        <v>38</v>
      </c>
      <c r="C327" s="17">
        <f t="shared" si="44"/>
        <v>1</v>
      </c>
      <c r="D327" s="17">
        <f>IF(COUNT(K327:AW327)&gt;0,LARGE(K327:AW327,1),0)+IF(COUNT(K327:AW327)&gt;1,LARGE(K327:AW327,2),0)+IF(COUNT(K327:AW327)&gt;2,LARGE(K327:AW327,3),0)+IF(COUNT(K327:AW327)&gt;3,LARGE(K327:AW327,4),0)+IF(COUNT(K327:AW327)&gt;4,LARGE(K327:AW327,5),0)+IF(COUNT(K327:AW327)&gt;5,LARGE(K327:AW327,6),0)+IF(COUNT(K327:AW327)&gt;6,LARGE(K327:AW327,7),0)+IF(COUNT(K327:AW327)&gt;7,LARGE(K327:AW327,8),0)+IF(COUNT(K327:AW327)&gt;8,LARGE(K327:AW327,9),0)+IF(COUNT(K327:AW327)&gt;9,LARGE(K327:AW327,10),0)+IF(COUNT(K327:AW327)&gt;10,LARGE(K327:AW327,11),0)+IF(COUNT(K327:AW327)&gt;11,LARGE(K327:AW327,12),0)+IF(COUNT(K327:AW327)&gt;12,LARGE(K327:AW327,13),0)+IF(COUNT(K327:AW327)&gt;13,LARGE(K327:AW327,14),0)</f>
        <v>38</v>
      </c>
      <c r="E327" s="17">
        <f t="shared" si="49"/>
        <v>0</v>
      </c>
      <c r="F327" s="18">
        <f t="shared" si="45"/>
        <v>38</v>
      </c>
      <c r="G327" s="22" t="s">
        <v>368</v>
      </c>
      <c r="H327" s="22" t="s">
        <v>369</v>
      </c>
      <c r="I327" s="22"/>
      <c r="J327" s="22"/>
      <c r="Q327" s="16">
        <v>38</v>
      </c>
      <c r="Y327" s="16"/>
    </row>
    <row r="328" spans="1:37" ht="15">
      <c r="A328" s="55">
        <v>437</v>
      </c>
      <c r="B328" s="2">
        <f t="shared" si="43"/>
        <v>26</v>
      </c>
      <c r="C328" s="17">
        <f t="shared" si="44"/>
        <v>1</v>
      </c>
      <c r="D328" s="17">
        <f>IF(COUNT(K328:AW328)&gt;0,LARGE(K328:AW328,1),0)+IF(COUNT(K328:AW328)&gt;1,LARGE(K328:AW328,2),0)+IF(COUNT(K328:AW328)&gt;2,LARGE(K328:AW328,3),0)+IF(COUNT(K328:AW328)&gt;3,LARGE(K328:AW328,4),0)+IF(COUNT(K328:AW328)&gt;4,LARGE(K328:AW328,5),0)+IF(COUNT(K328:AW328)&gt;5,LARGE(K328:AW328,6),0)+IF(COUNT(K328:AW328)&gt;6,LARGE(K328:AW328,7),0)+IF(COUNT(K328:AW328)&gt;7,LARGE(K328:AW328,8),0)+IF(COUNT(K328:AW328)&gt;8,LARGE(K328:AW328,9),0)+IF(COUNT(K328:AW328)&gt;9,LARGE(K328:AW328,10),0)+IF(COUNT(K328:AW328)&gt;10,LARGE(K328:AW328,11),0)+IF(COUNT(K328:AW328)&gt;11,LARGE(K328:AW328,12),0)+IF(COUNT(K328:AW328)&gt;12,LARGE(K328:AW328,13),0)+IF(COUNT(K328:AW328)&gt;13,LARGE(K328:AW328,14),0)+IF(COUNT(K328:AW328)&gt;14,LARGE(K328:AW328,15),0)</f>
        <v>26</v>
      </c>
      <c r="E328" s="17">
        <f t="shared" si="49"/>
        <v>0</v>
      </c>
      <c r="F328" s="18">
        <f t="shared" si="45"/>
        <v>26</v>
      </c>
      <c r="G328" s="22" t="s">
        <v>721</v>
      </c>
      <c r="H328" s="19" t="s">
        <v>720</v>
      </c>
      <c r="I328" s="45"/>
      <c r="J328" s="22"/>
      <c r="K328" s="56"/>
      <c r="O328" s="16"/>
      <c r="P328" s="16"/>
      <c r="AK328" s="3">
        <v>26</v>
      </c>
    </row>
    <row r="329" spans="1:35" ht="12.75">
      <c r="A329" s="55">
        <v>291</v>
      </c>
      <c r="B329" s="2">
        <f t="shared" si="43"/>
        <v>40</v>
      </c>
      <c r="C329" s="17">
        <f t="shared" si="44"/>
        <v>1</v>
      </c>
      <c r="D329" s="17">
        <f>IF(COUNT(K329:AW329)&gt;0,LARGE(K329:AW329,1),0)+IF(COUNT(K329:AW329)&gt;1,LARGE(K329:AW329,2),0)+IF(COUNT(K329:AW329)&gt;2,LARGE(K329:AW329,3),0)+IF(COUNT(K329:AW329)&gt;3,LARGE(K329:AW329,4),0)+IF(COUNT(K329:AW329)&gt;4,LARGE(K329:AW329,5),0)+IF(COUNT(K329:AW329)&gt;5,LARGE(K329:AW329,6),0)+IF(COUNT(K329:AW329)&gt;6,LARGE(K329:AW329,7),0)+IF(COUNT(K329:AW329)&gt;7,LARGE(K329:AW329,8),0)+IF(COUNT(K329:AW329)&gt;8,LARGE(K329:AW329,9),0)+IF(COUNT(K329:AW329)&gt;9,LARGE(K329:AW329,10),0)+IF(COUNT(K329:AW329)&gt;10,LARGE(K329:AW329,11),0)+IF(COUNT(K329:AW329)&gt;11,LARGE(K329:AW329,12),0)+IF(COUNT(K329:AW329)&gt;12,LARGE(K329:AW329,13),0)+IF(COUNT(K329:AW329)&gt;13,LARGE(K329:AW329,14),0)+IF(COUNT(K329:AW329)&gt;14,LARGE(K329:AW329,15),0)</f>
        <v>40</v>
      </c>
      <c r="E329" s="17">
        <f t="shared" si="49"/>
        <v>0</v>
      </c>
      <c r="F329" s="18">
        <f t="shared" si="45"/>
        <v>40</v>
      </c>
      <c r="G329" s="23" t="s">
        <v>708</v>
      </c>
      <c r="H329" s="23" t="s">
        <v>144</v>
      </c>
      <c r="I329" s="45"/>
      <c r="J329" s="23"/>
      <c r="AI329" s="3">
        <v>40</v>
      </c>
    </row>
    <row r="330" spans="1:37" ht="15">
      <c r="A330" s="55">
        <v>515</v>
      </c>
      <c r="B330" s="2">
        <f t="shared" si="43"/>
        <v>7</v>
      </c>
      <c r="C330" s="17">
        <f t="shared" si="44"/>
        <v>1</v>
      </c>
      <c r="D330" s="17">
        <f>IF(COUNT(K330:AW330)&gt;0,LARGE(K330:AW330,1),0)+IF(COUNT(K330:AW330)&gt;1,LARGE(K330:AW330,2),0)+IF(COUNT(K330:AW330)&gt;2,LARGE(K330:AW330,3),0)+IF(COUNT(K330:AW330)&gt;3,LARGE(K330:AW330,4),0)+IF(COUNT(K330:AW330)&gt;4,LARGE(K330:AW330,5),0)+IF(COUNT(K330:AW330)&gt;5,LARGE(K330:AW330,6),0)+IF(COUNT(K330:AW330)&gt;6,LARGE(K330:AW330,7),0)+IF(COUNT(K330:AW330)&gt;7,LARGE(K330:AW330,8),0)+IF(COUNT(K330:AW330)&gt;8,LARGE(K330:AW330,9),0)+IF(COUNT(K330:AW330)&gt;9,LARGE(K330:AW330,10),0)+IF(COUNT(K330:AW330)&gt;10,LARGE(K330:AW330,11),0)+IF(COUNT(K330:AW330)&gt;11,LARGE(K330:AW330,12),0)+IF(COUNT(K330:AW330)&gt;12,LARGE(K330:AW330,13),0)+IF(COUNT(K330:AW330)&gt;13,LARGE(K330:AW330,14),0)+IF(COUNT(K330:AW330)&gt;14,LARGE(K330:AW330,15),0)</f>
        <v>7</v>
      </c>
      <c r="E330" s="17">
        <f>IF(COUNT(K330:AW330)&lt;22,IF(COUNT(K330:AW330)&gt;14,(COUNT(K330:AW330)-15),0)*20,120)</f>
        <v>0</v>
      </c>
      <c r="F330" s="18">
        <f t="shared" si="45"/>
        <v>7</v>
      </c>
      <c r="G330" s="22" t="s">
        <v>739</v>
      </c>
      <c r="H330" s="19" t="s">
        <v>264</v>
      </c>
      <c r="I330" s="45"/>
      <c r="J330" s="22"/>
      <c r="K330" s="56"/>
      <c r="AH330" s="16"/>
      <c r="AK330" s="3">
        <v>7</v>
      </c>
    </row>
    <row r="331" spans="1:16" ht="15.75">
      <c r="A331" s="55">
        <v>335</v>
      </c>
      <c r="B331" s="2">
        <f t="shared" si="43"/>
        <v>37</v>
      </c>
      <c r="C331" s="17">
        <f t="shared" si="44"/>
        <v>1</v>
      </c>
      <c r="D331" s="17">
        <f aca="true" t="shared" si="50" ref="D331:D336">IF(COUNT(K331:AW331)&gt;0,LARGE(K331:AW331,1),0)+IF(COUNT(K331:AW331)&gt;1,LARGE(K331:AW331,2),0)+IF(COUNT(K331:AW331)&gt;2,LARGE(K331:AW331,3),0)+IF(COUNT(K331:AW331)&gt;3,LARGE(K331:AW331,4),0)+IF(COUNT(K331:AW331)&gt;4,LARGE(K331:AW331,5),0)+IF(COUNT(K331:AW331)&gt;5,LARGE(K331:AW331,6),0)+IF(COUNT(K331:AW331)&gt;6,LARGE(K331:AW331,7),0)+IF(COUNT(K331:AW331)&gt;7,LARGE(K331:AW331,8),0)+IF(COUNT(K331:AW331)&gt;8,LARGE(K331:AW331,9),0)+IF(COUNT(K331:AW331)&gt;9,LARGE(K331:AW331,10),0)+IF(COUNT(K331:AW331)&gt;10,LARGE(K331:AW331,11),0)+IF(COUNT(K331:AW331)&gt;11,LARGE(K331:AW331,12),0)+IF(COUNT(K331:AW331)&gt;12,LARGE(K331:AW331,13),0)+IF(COUNT(K331:AW331)&gt;13,LARGE(K331:AW331,14),0)</f>
        <v>37</v>
      </c>
      <c r="E331" s="17">
        <f aca="true" t="shared" si="51" ref="E331:E336">IF(COUNT(K331:AW331)&lt;19,IF(COUNT(K331:AW331)&gt;13,(COUNT(K331:AW331)-14),0)*20,100)</f>
        <v>0</v>
      </c>
      <c r="F331" s="18">
        <f t="shared" si="45"/>
        <v>37</v>
      </c>
      <c r="G331" s="19" t="s">
        <v>314</v>
      </c>
      <c r="H331" s="48" t="s">
        <v>305</v>
      </c>
      <c r="I331" s="48"/>
      <c r="J331" s="48"/>
      <c r="L331" s="16"/>
      <c r="P331" s="3">
        <v>37</v>
      </c>
    </row>
    <row r="332" spans="1:18" ht="15.75">
      <c r="A332" s="55">
        <v>479</v>
      </c>
      <c r="B332" s="2">
        <f t="shared" si="43"/>
        <v>19</v>
      </c>
      <c r="C332" s="17">
        <f t="shared" si="44"/>
        <v>1</v>
      </c>
      <c r="D332" s="17">
        <f t="shared" si="50"/>
        <v>19</v>
      </c>
      <c r="E332" s="17">
        <f t="shared" si="51"/>
        <v>0</v>
      </c>
      <c r="F332" s="18">
        <f t="shared" si="45"/>
        <v>19</v>
      </c>
      <c r="G332" s="19" t="s">
        <v>343</v>
      </c>
      <c r="H332" s="48" t="s">
        <v>344</v>
      </c>
      <c r="I332" s="48"/>
      <c r="J332" s="48"/>
      <c r="L332" s="16"/>
      <c r="P332" s="3">
        <v>19</v>
      </c>
      <c r="R332" s="16"/>
    </row>
    <row r="333" spans="1:23" ht="12.75">
      <c r="A333" s="55">
        <v>189</v>
      </c>
      <c r="B333" s="2">
        <f t="shared" si="43"/>
        <v>45</v>
      </c>
      <c r="C333" s="17">
        <f t="shared" si="44"/>
        <v>1</v>
      </c>
      <c r="D333" s="17">
        <f t="shared" si="50"/>
        <v>45</v>
      </c>
      <c r="E333" s="17">
        <f t="shared" si="51"/>
        <v>0</v>
      </c>
      <c r="F333" s="18">
        <f t="shared" si="45"/>
        <v>45</v>
      </c>
      <c r="G333" s="20" t="s">
        <v>561</v>
      </c>
      <c r="H333" s="20" t="s">
        <v>562</v>
      </c>
      <c r="I333" s="20"/>
      <c r="J333" s="19"/>
      <c r="W333" s="3">
        <v>45</v>
      </c>
    </row>
    <row r="334" spans="1:17" ht="13.5" customHeight="1">
      <c r="A334" s="55">
        <v>498</v>
      </c>
      <c r="B334" s="2">
        <f t="shared" si="43"/>
        <v>13</v>
      </c>
      <c r="C334" s="17">
        <f t="shared" si="44"/>
        <v>1</v>
      </c>
      <c r="D334" s="17">
        <f t="shared" si="50"/>
        <v>13</v>
      </c>
      <c r="E334" s="17">
        <f t="shared" si="51"/>
        <v>0</v>
      </c>
      <c r="F334" s="18">
        <f t="shared" si="45"/>
        <v>13</v>
      </c>
      <c r="G334" s="19" t="s">
        <v>353</v>
      </c>
      <c r="H334" s="48" t="s">
        <v>354</v>
      </c>
      <c r="I334" s="48"/>
      <c r="J334" s="48"/>
      <c r="P334" s="3">
        <v>13</v>
      </c>
      <c r="Q334" s="16"/>
    </row>
    <row r="335" spans="1:38" ht="13.5" customHeight="1">
      <c r="A335" s="55">
        <v>367</v>
      </c>
      <c r="B335" s="2">
        <f t="shared" si="43"/>
        <v>34</v>
      </c>
      <c r="C335" s="17">
        <f t="shared" si="44"/>
        <v>1</v>
      </c>
      <c r="D335" s="17">
        <f t="shared" si="50"/>
        <v>34</v>
      </c>
      <c r="E335" s="17">
        <f t="shared" si="51"/>
        <v>0</v>
      </c>
      <c r="F335" s="18">
        <f t="shared" si="45"/>
        <v>34</v>
      </c>
      <c r="G335" s="19" t="s">
        <v>177</v>
      </c>
      <c r="H335" s="22" t="s">
        <v>178</v>
      </c>
      <c r="I335" s="45"/>
      <c r="J335" s="22"/>
      <c r="M335" s="16">
        <v>34</v>
      </c>
      <c r="AL335" s="16"/>
    </row>
    <row r="336" spans="1:16" ht="13.5" customHeight="1">
      <c r="A336" s="55">
        <v>336</v>
      </c>
      <c r="B336" s="2">
        <f t="shared" si="43"/>
        <v>37</v>
      </c>
      <c r="C336" s="17">
        <f t="shared" si="44"/>
        <v>1</v>
      </c>
      <c r="D336" s="17">
        <f t="shared" si="50"/>
        <v>37</v>
      </c>
      <c r="E336" s="17">
        <f t="shared" si="51"/>
        <v>0</v>
      </c>
      <c r="F336" s="18">
        <f t="shared" si="45"/>
        <v>37</v>
      </c>
      <c r="G336" s="22" t="s">
        <v>295</v>
      </c>
      <c r="H336" s="22" t="s">
        <v>275</v>
      </c>
      <c r="I336" s="22"/>
      <c r="J336" s="22"/>
      <c r="O336" s="3">
        <v>37</v>
      </c>
      <c r="P336" s="16"/>
    </row>
    <row r="337" spans="1:37" ht="13.5" customHeight="1">
      <c r="A337" s="55">
        <v>480</v>
      </c>
      <c r="B337" s="2">
        <f t="shared" si="43"/>
        <v>19</v>
      </c>
      <c r="C337" s="17">
        <f t="shared" si="44"/>
        <v>1</v>
      </c>
      <c r="D337" s="17">
        <f>IF(COUNT(K337:AW337)&gt;0,LARGE(K337:AW337,1),0)+IF(COUNT(K337:AW337)&gt;1,LARGE(K337:AW337,2),0)+IF(COUNT(K337:AW337)&gt;2,LARGE(K337:AW337,3),0)+IF(COUNT(K337:AW337)&gt;3,LARGE(K337:AW337,4),0)+IF(COUNT(K337:AW337)&gt;4,LARGE(K337:AW337,5),0)+IF(COUNT(K337:AW337)&gt;5,LARGE(K337:AW337,6),0)+IF(COUNT(K337:AW337)&gt;6,LARGE(K337:AW337,7),0)+IF(COUNT(K337:AW337)&gt;7,LARGE(K337:AW337,8),0)+IF(COUNT(K337:AW337)&gt;8,LARGE(K337:AW337,9),0)+IF(COUNT(K337:AW337)&gt;9,LARGE(K337:AW337,10),0)+IF(COUNT(K337:AW337)&gt;10,LARGE(K337:AW337,11),0)+IF(COUNT(K337:AW337)&gt;11,LARGE(K337:AW337,12),0)+IF(COUNT(K337:AW337)&gt;12,LARGE(K337:AW337,13),0)+IF(COUNT(K337:AW337)&gt;13,LARGE(K337:AW337,14),0)+IF(COUNT(K337:AW337)&gt;14,LARGE(K337:AW337,15),0)</f>
        <v>19</v>
      </c>
      <c r="E337" s="17">
        <f>IF(COUNT(K337:AW337)&lt;22,IF(COUNT(K337:AW337)&gt;14,(COUNT(K337:AW337)-15),0)*20,120)</f>
        <v>0</v>
      </c>
      <c r="F337" s="18">
        <f t="shared" si="45"/>
        <v>19</v>
      </c>
      <c r="G337" s="22" t="s">
        <v>728</v>
      </c>
      <c r="H337" s="19" t="s">
        <v>729</v>
      </c>
      <c r="I337" s="45"/>
      <c r="J337" s="22"/>
      <c r="K337" s="56"/>
      <c r="X337" s="16"/>
      <c r="Z337" s="16"/>
      <c r="AB337" s="24"/>
      <c r="AK337" s="3">
        <v>19</v>
      </c>
    </row>
    <row r="338" spans="1:46" ht="13.5" customHeight="1">
      <c r="A338" s="55">
        <v>135</v>
      </c>
      <c r="B338" s="2">
        <f t="shared" si="43"/>
        <v>49</v>
      </c>
      <c r="C338" s="17">
        <f t="shared" si="44"/>
        <v>1</v>
      </c>
      <c r="D338" s="17">
        <f>IF(COUNT(K338:AW338)&gt;0,LARGE(K338:AW338,1),0)+IF(COUNT(K338:AW338)&gt;1,LARGE(K338:AW338,2),0)+IF(COUNT(K338:AW338)&gt;2,LARGE(K338:AW338,3),0)+IF(COUNT(K338:AW338)&gt;3,LARGE(K338:AW338,4),0)+IF(COUNT(K338:AW338)&gt;4,LARGE(K338:AW338,5),0)+IF(COUNT(K338:AW338)&gt;5,LARGE(K338:AW338,6),0)+IF(COUNT(K338:AW338)&gt;6,LARGE(K338:AW338,7),0)+IF(COUNT(K338:AW338)&gt;7,LARGE(K338:AW338,8),0)+IF(COUNT(K338:AW338)&gt;8,LARGE(K338:AW338,9),0)+IF(COUNT(K338:AW338)&gt;9,LARGE(K338:AW338,10),0)+IF(COUNT(K338:AW338)&gt;10,LARGE(K338:AW338,11),0)+IF(COUNT(K338:AW338)&gt;11,LARGE(K338:AW338,12),0)+IF(COUNT(K338:AW338)&gt;12,LARGE(K338:AW338,13),0)+IF(COUNT(K338:AW338)&gt;13,LARGE(K338:AW338,14),0)</f>
        <v>49</v>
      </c>
      <c r="E338" s="17">
        <f>IF(COUNT(K338:AW338)&lt;19,IF(COUNT(K338:AW338)&gt;13,(COUNT(K338:AW338)-14),0)*20,100)</f>
        <v>0</v>
      </c>
      <c r="F338" s="18">
        <f t="shared" si="45"/>
        <v>49</v>
      </c>
      <c r="G338" s="46" t="s">
        <v>256</v>
      </c>
      <c r="H338" s="19" t="s">
        <v>257</v>
      </c>
      <c r="I338" s="47"/>
      <c r="J338" s="46"/>
      <c r="K338" s="29"/>
      <c r="L338" s="5"/>
      <c r="M338" s="5"/>
      <c r="N338" s="5">
        <v>49</v>
      </c>
      <c r="O338" s="5"/>
      <c r="P338" s="13"/>
      <c r="Q338" s="5"/>
      <c r="R338" s="5"/>
      <c r="S338" s="13"/>
      <c r="T338" s="5"/>
      <c r="U338" s="5"/>
      <c r="V338" s="13"/>
      <c r="W338" s="5"/>
      <c r="X338" s="5"/>
      <c r="Y338" s="5"/>
      <c r="Z338" s="5"/>
      <c r="AA338" s="13"/>
      <c r="AB338" s="13"/>
      <c r="AC338" s="14"/>
      <c r="AD338" s="26"/>
      <c r="AE338" s="5"/>
      <c r="AF338" s="5"/>
      <c r="AG338" s="5"/>
      <c r="AH338" s="5"/>
      <c r="AI338" s="5"/>
      <c r="AJ338" s="5"/>
      <c r="AK338" s="13"/>
      <c r="AL338" s="13"/>
      <c r="AM338" s="13"/>
      <c r="AN338" s="5"/>
      <c r="AO338" s="5"/>
      <c r="AP338" s="5"/>
      <c r="AQ338" s="26"/>
      <c r="AR338" s="5"/>
      <c r="AS338" s="13"/>
      <c r="AT338" s="5"/>
    </row>
    <row r="339" spans="1:41" ht="13.5" customHeight="1">
      <c r="A339" s="55">
        <v>208</v>
      </c>
      <c r="B339" s="2">
        <f t="shared" si="43"/>
        <v>44</v>
      </c>
      <c r="C339" s="17">
        <f t="shared" si="44"/>
        <v>1</v>
      </c>
      <c r="D339" s="17">
        <f>IF(COUNT(K339:AW339)&gt;0,LARGE(K339:AW339,1),0)+IF(COUNT(K339:AW339)&gt;1,LARGE(K339:AW339,2),0)+IF(COUNT(K339:AW339)&gt;2,LARGE(K339:AW339,3),0)+IF(COUNT(K339:AW339)&gt;3,LARGE(K339:AW339,4),0)+IF(COUNT(K339:AW339)&gt;4,LARGE(K339:AW339,5),0)+IF(COUNT(K339:AW339)&gt;5,LARGE(K339:AW339,6),0)+IF(COUNT(K339:AW339)&gt;6,LARGE(K339:AW339,7),0)+IF(COUNT(K339:AW339)&gt;7,LARGE(K339:AW339,8),0)+IF(COUNT(K339:AW339)&gt;8,LARGE(K339:AW339,9),0)+IF(COUNT(K339:AW339)&gt;9,LARGE(K339:AW339,10),0)+IF(COUNT(K339:AW339)&gt;10,LARGE(K339:AW339,11),0)+IF(COUNT(K339:AW339)&gt;11,LARGE(K339:AW339,12),0)+IF(COUNT(K339:AW339)&gt;12,LARGE(K339:AW339,13),0)+IF(COUNT(K339:AW339)&gt;13,LARGE(K339:AW339,14),0)</f>
        <v>44</v>
      </c>
      <c r="E339" s="17">
        <f>IF(COUNT(K339:AW339)&lt;19,IF(COUNT(K339:AW339)&gt;13,(COUNT(K339:AW339)-14),0)*20,100)</f>
        <v>0</v>
      </c>
      <c r="F339" s="18">
        <f t="shared" si="45"/>
        <v>44</v>
      </c>
      <c r="G339" s="22" t="s">
        <v>130</v>
      </c>
      <c r="H339" s="22" t="s">
        <v>70</v>
      </c>
      <c r="I339" s="45"/>
      <c r="J339" s="22"/>
      <c r="M339" s="3">
        <v>44</v>
      </c>
      <c r="AL339" s="16"/>
      <c r="AN339" s="16"/>
      <c r="AO339" s="16"/>
    </row>
    <row r="340" spans="1:30" ht="13.5" customHeight="1">
      <c r="A340" s="55">
        <v>502</v>
      </c>
      <c r="B340" s="2">
        <f aca="true" t="shared" si="52" ref="B340:B403">SUM(K340:AW340)</f>
        <v>12</v>
      </c>
      <c r="C340" s="17">
        <f aca="true" t="shared" si="53" ref="C340:C403">COUNT(K340:AW340)</f>
        <v>1</v>
      </c>
      <c r="D340" s="17">
        <f>IF(COUNT(K340:AW340)&gt;0,LARGE(K340:AW340,1),0)+IF(COUNT(K340:AW340)&gt;1,LARGE(K340:AW340,2),0)+IF(COUNT(K340:AW340)&gt;2,LARGE(K340:AW340,3),0)+IF(COUNT(K340:AW340)&gt;3,LARGE(K340:AW340,4),0)+IF(COUNT(K340:AW340)&gt;4,LARGE(K340:AW340,5),0)+IF(COUNT(K340:AW340)&gt;5,LARGE(K340:AW340,6),0)+IF(COUNT(K340:AW340)&gt;6,LARGE(K340:AW340,7),0)+IF(COUNT(K340:AW340)&gt;7,LARGE(K340:AW340,8),0)+IF(COUNT(K340:AW340)&gt;8,LARGE(K340:AW340,9),0)+IF(COUNT(K340:AW340)&gt;9,LARGE(K340:AW340,10),0)+IF(COUNT(K340:AW340)&gt;10,LARGE(K340:AW340,11),0)+IF(COUNT(K340:AW340)&gt;11,LARGE(K340:AW340,12),0)+IF(COUNT(K340:AW340)&gt;12,LARGE(K340:AW340,13),0)+IF(COUNT(K340:AW340)&gt;13,LARGE(K340:AW340,14),0)</f>
        <v>12</v>
      </c>
      <c r="E340" s="17">
        <f>IF(COUNT(K340:AW340)&lt;19,IF(COUNT(K340:AW340)&gt;13,(COUNT(K340:AW340)-14),0)*20,100)</f>
        <v>0</v>
      </c>
      <c r="F340" s="18">
        <f aca="true" t="shared" si="54" ref="F340:F403">D340+E340</f>
        <v>12</v>
      </c>
      <c r="G340" s="19" t="s">
        <v>201</v>
      </c>
      <c r="H340" s="22" t="s">
        <v>202</v>
      </c>
      <c r="I340" s="45"/>
      <c r="J340" s="22"/>
      <c r="M340" s="16">
        <v>12</v>
      </c>
      <c r="R340" s="16"/>
      <c r="AC340" s="24"/>
      <c r="AD340" s="24"/>
    </row>
    <row r="341" spans="1:24" ht="13.5" customHeight="1">
      <c r="A341" s="55">
        <v>232</v>
      </c>
      <c r="B341" s="2">
        <f t="shared" si="52"/>
        <v>43</v>
      </c>
      <c r="C341" s="17">
        <f t="shared" si="53"/>
        <v>1</v>
      </c>
      <c r="D341" s="17">
        <f>IF(COUNT(K341:AW341)&gt;0,LARGE(K341:AW341,1),0)+IF(COUNT(K341:AW341)&gt;1,LARGE(K341:AW341,2),0)+IF(COUNT(K341:AW341)&gt;2,LARGE(K341:AW341,3),0)+IF(COUNT(K341:AW341)&gt;3,LARGE(K341:AW341,4),0)+IF(COUNT(K341:AW341)&gt;4,LARGE(K341:AW341,5),0)+IF(COUNT(K341:AW341)&gt;5,LARGE(K341:AW341,6),0)+IF(COUNT(K341:AW341)&gt;6,LARGE(K341:AW341,7),0)+IF(COUNT(K341:AW341)&gt;7,LARGE(K341:AW341,8),0)+IF(COUNT(K341:AW341)&gt;8,LARGE(K341:AW341,9),0)+IF(COUNT(K341:AW341)&gt;9,LARGE(K341:AW341,10),0)+IF(COUNT(K341:AW341)&gt;10,LARGE(K341:AW341,11),0)+IF(COUNT(K341:AW341)&gt;11,LARGE(K341:AW341,12),0)+IF(COUNT(K341:AW341)&gt;12,LARGE(K341:AW341,13),0)+IF(COUNT(K341:AW341)&gt;13,LARGE(K341:AW341,14),0)</f>
        <v>43</v>
      </c>
      <c r="E341" s="17">
        <f>IF(COUNT(K341:AW341)&lt;19,IF(COUNT(K341:AW341)&gt;13,(COUNT(K341:AW341)-14),0)*20,100)</f>
        <v>0</v>
      </c>
      <c r="F341" s="18">
        <f t="shared" si="54"/>
        <v>43</v>
      </c>
      <c r="G341" s="23" t="s">
        <v>577</v>
      </c>
      <c r="H341" s="23" t="s">
        <v>88</v>
      </c>
      <c r="I341" s="19"/>
      <c r="J341" s="23"/>
      <c r="Q341" s="16"/>
      <c r="R341" s="16"/>
      <c r="W341" s="13"/>
      <c r="X341" s="3">
        <v>43</v>
      </c>
    </row>
    <row r="342" spans="1:37" ht="13.5" customHeight="1">
      <c r="A342" s="55">
        <v>508</v>
      </c>
      <c r="B342" s="2">
        <f t="shared" si="52"/>
        <v>10</v>
      </c>
      <c r="C342" s="17">
        <f t="shared" si="53"/>
        <v>1</v>
      </c>
      <c r="D342" s="17">
        <f>IF(COUNT(K342:AW342)&gt;0,LARGE(K342:AW342,1),0)+IF(COUNT(K342:AW342)&gt;1,LARGE(K342:AW342,2),0)+IF(COUNT(K342:AW342)&gt;2,LARGE(K342:AW342,3),0)+IF(COUNT(K342:AW342)&gt;3,LARGE(K342:AW342,4),0)+IF(COUNT(K342:AW342)&gt;4,LARGE(K342:AW342,5),0)+IF(COUNT(K342:AW342)&gt;5,LARGE(K342:AW342,6),0)+IF(COUNT(K342:AW342)&gt;6,LARGE(K342:AW342,7),0)+IF(COUNT(K342:AW342)&gt;7,LARGE(K342:AW342,8),0)+IF(COUNT(K342:AW342)&gt;8,LARGE(K342:AW342,9),0)+IF(COUNT(K342:AW342)&gt;9,LARGE(K342:AW342,10),0)+IF(COUNT(K342:AW342)&gt;10,LARGE(K342:AW342,11),0)+IF(COUNT(K342:AW342)&gt;11,LARGE(K342:AW342,12),0)+IF(COUNT(K342:AW342)&gt;12,LARGE(K342:AW342,13),0)+IF(COUNT(K342:AW342)&gt;13,LARGE(K342:AW342,14),0)+IF(COUNT(K342:AW342)&gt;14,LARGE(K342:AW342,15),0)</f>
        <v>10</v>
      </c>
      <c r="E342" s="17">
        <f>IF(COUNT(K342:AW342)&lt;22,IF(COUNT(K342:AW342)&gt;14,(COUNT(K342:AW342)-15),0)*20,120)</f>
        <v>0</v>
      </c>
      <c r="F342" s="18">
        <f t="shared" si="54"/>
        <v>10</v>
      </c>
      <c r="G342" s="22" t="s">
        <v>735</v>
      </c>
      <c r="H342" s="19" t="s">
        <v>736</v>
      </c>
      <c r="I342" s="45"/>
      <c r="J342" s="22"/>
      <c r="K342" s="56"/>
      <c r="M342" s="16"/>
      <c r="AK342" s="3">
        <v>10</v>
      </c>
    </row>
    <row r="343" spans="1:45" ht="13.5" customHeight="1">
      <c r="A343" s="55">
        <v>172</v>
      </c>
      <c r="B343" s="2">
        <f t="shared" si="52"/>
        <v>46</v>
      </c>
      <c r="C343" s="17">
        <f t="shared" si="53"/>
        <v>1</v>
      </c>
      <c r="D343" s="17">
        <f>IF(COUNT(K343:AW343)&gt;0,LARGE(K343:AW343,1),0)+IF(COUNT(K343:AW343)&gt;1,LARGE(K343:AW343,2),0)+IF(COUNT(K343:AW343)&gt;2,LARGE(K343:AW343,3),0)+IF(COUNT(K343:AW343)&gt;3,LARGE(K343:AW343,4),0)+IF(COUNT(K343:AW343)&gt;4,LARGE(K343:AW343,5),0)+IF(COUNT(K343:AW343)&gt;5,LARGE(K343:AW343,6),0)+IF(COUNT(K343:AW343)&gt;6,LARGE(K343:AW343,7),0)+IF(COUNT(K343:AW343)&gt;7,LARGE(K343:AW343,8),0)+IF(COUNT(K343:AW343)&gt;8,LARGE(K343:AW343,9),0)+IF(COUNT(K343:AW343)&gt;9,LARGE(K343:AW343,10),0)+IF(COUNT(K343:AW343)&gt;10,LARGE(K343:AW343,11),0)+IF(COUNT(K343:AW343)&gt;11,LARGE(K343:AW343,12),0)+IF(COUNT(K343:AW343)&gt;12,LARGE(K343:AW343,13),0)+IF(COUNT(K343:AW343)&gt;13,LARGE(K343:AW343,14),0)</f>
        <v>46</v>
      </c>
      <c r="E343" s="17">
        <f>IF(COUNT(K343:AW343)&lt;22,IF(COUNT(K343:AW343)&gt;14,(COUNT(K343:AW343)-15),0)*20,120)</f>
        <v>0</v>
      </c>
      <c r="F343" s="18">
        <f t="shared" si="54"/>
        <v>46</v>
      </c>
      <c r="G343" s="66" t="s">
        <v>807</v>
      </c>
      <c r="H343" s="66" t="s">
        <v>53</v>
      </c>
      <c r="I343" s="66"/>
      <c r="J343" s="66"/>
      <c r="AN343" s="16"/>
      <c r="AO343" s="16"/>
      <c r="AQ343" s="24"/>
      <c r="AS343" s="3">
        <v>46</v>
      </c>
    </row>
    <row r="344" spans="1:43" ht="13.5" customHeight="1">
      <c r="A344" s="55">
        <v>173</v>
      </c>
      <c r="B344" s="2">
        <f t="shared" si="52"/>
        <v>46</v>
      </c>
      <c r="C344" s="17">
        <f t="shared" si="53"/>
        <v>1</v>
      </c>
      <c r="D344" s="17">
        <f>IF(COUNT(K344:AW344)&gt;0,LARGE(K344:AW344,1),0)+IF(COUNT(K344:AW344)&gt;1,LARGE(K344:AW344,2),0)+IF(COUNT(K344:AW344)&gt;2,LARGE(K344:AW344,3),0)+IF(COUNT(K344:AW344)&gt;3,LARGE(K344:AW344,4),0)+IF(COUNT(K344:AW344)&gt;4,LARGE(K344:AW344,5),0)+IF(COUNT(K344:AW344)&gt;5,LARGE(K344:AW344,6),0)+IF(COUNT(K344:AW344)&gt;6,LARGE(K344:AW344,7),0)+IF(COUNT(K344:AW344)&gt;7,LARGE(K344:AW344,8),0)+IF(COUNT(K344:AW344)&gt;8,LARGE(K344:AW344,9),0)+IF(COUNT(K344:AW344)&gt;9,LARGE(K344:AW344,10),0)+IF(COUNT(K344:AW344)&gt;10,LARGE(K344:AW344,11),0)+IF(COUNT(K344:AW344)&gt;11,LARGE(K344:AW344,12),0)+IF(COUNT(K344:AW344)&gt;12,LARGE(K344:AW344,13),0)+IF(COUNT(K344:AW344)&gt;13,LARGE(K344:AW344,14),0)</f>
        <v>46</v>
      </c>
      <c r="E344" s="17">
        <f>IF(COUNT(K344:AW344)&lt;19,IF(COUNT(K344:AW344)&gt;13,(COUNT(K344:AW344)-14),0)*20,100)</f>
        <v>0</v>
      </c>
      <c r="F344" s="18">
        <f t="shared" si="54"/>
        <v>46</v>
      </c>
      <c r="G344" s="19" t="s">
        <v>215</v>
      </c>
      <c r="H344" s="22" t="s">
        <v>216</v>
      </c>
      <c r="I344" s="45"/>
      <c r="J344" s="22"/>
      <c r="M344" s="24">
        <v>46</v>
      </c>
      <c r="AI344" s="16"/>
      <c r="AQ344" s="24"/>
    </row>
    <row r="345" spans="1:35" ht="13.5" customHeight="1">
      <c r="A345" s="55">
        <v>383</v>
      </c>
      <c r="B345" s="2">
        <f t="shared" si="52"/>
        <v>33</v>
      </c>
      <c r="C345" s="17">
        <f t="shared" si="53"/>
        <v>1</v>
      </c>
      <c r="D345" s="17">
        <f>IF(COUNT(K345:AW345)&gt;0,LARGE(K345:AW345,1),0)+IF(COUNT(K345:AW345)&gt;1,LARGE(K345:AW345,2),0)+IF(COUNT(K345:AW345)&gt;2,LARGE(K345:AW345,3),0)+IF(COUNT(K345:AW345)&gt;3,LARGE(K345:AW345,4),0)+IF(COUNT(K345:AW345)&gt;4,LARGE(K345:AW345,5),0)+IF(COUNT(K345:AW345)&gt;5,LARGE(K345:AW345,6),0)+IF(COUNT(K345:AW345)&gt;6,LARGE(K345:AW345,7),0)+IF(COUNT(K345:AW345)&gt;7,LARGE(K345:AW345,8),0)+IF(COUNT(K345:AW345)&gt;8,LARGE(K345:AW345,9),0)+IF(COUNT(K345:AW345)&gt;9,LARGE(K345:AW345,10),0)+IF(COUNT(K345:AW345)&gt;10,LARGE(K345:AW345,11),0)+IF(COUNT(K345:AW345)&gt;11,LARGE(K345:AW345,12),0)+IF(COUNT(K345:AW345)&gt;12,LARGE(K345:AW345,13),0)+IF(COUNT(K345:AW345)&gt;13,LARGE(K345:AW345,14),0)</f>
        <v>33</v>
      </c>
      <c r="E345" s="17">
        <f>IF(COUNT(K345:AW345)&lt;19,IF(COUNT(K345:AW345)&gt;13,(COUNT(K345:AW345)-14),0)*20,100)</f>
        <v>0</v>
      </c>
      <c r="F345" s="18">
        <f t="shared" si="54"/>
        <v>33</v>
      </c>
      <c r="G345" s="19" t="s">
        <v>546</v>
      </c>
      <c r="H345" s="19" t="s">
        <v>369</v>
      </c>
      <c r="I345" s="19"/>
      <c r="J345" s="19"/>
      <c r="N345" s="16"/>
      <c r="U345" s="3">
        <v>33</v>
      </c>
      <c r="AI345" s="16"/>
    </row>
    <row r="346" spans="1:17" ht="13.5" customHeight="1">
      <c r="A346" s="55">
        <v>519</v>
      </c>
      <c r="B346" s="2">
        <f t="shared" si="52"/>
        <v>3</v>
      </c>
      <c r="C346" s="17">
        <f t="shared" si="53"/>
        <v>1</v>
      </c>
      <c r="D346" s="17">
        <f>IF(COUNT(K346:AW346)&gt;0,LARGE(K346:AW346,1),0)+IF(COUNT(K346:AW346)&gt;1,LARGE(K346:AW346,2),0)+IF(COUNT(K346:AW346)&gt;2,LARGE(K346:AW346,3),0)+IF(COUNT(K346:AW346)&gt;3,LARGE(K346:AW346,4),0)+IF(COUNT(K346:AW346)&gt;4,LARGE(K346:AW346,5),0)+IF(COUNT(K346:AW346)&gt;5,LARGE(K346:AW346,6),0)+IF(COUNT(K346:AW346)&gt;6,LARGE(K346:AW346,7),0)+IF(COUNT(K346:AW346)&gt;7,LARGE(K346:AW346,8),0)+IF(COUNT(K346:AW346)&gt;8,LARGE(K346:AW346,9),0)+IF(COUNT(K346:AW346)&gt;9,LARGE(K346:AW346,10),0)+IF(COUNT(K346:AW346)&gt;10,LARGE(K346:AW346,11),0)+IF(COUNT(K346:AW346)&gt;11,LARGE(K346:AW346,12),0)+IF(COUNT(K346:AW346)&gt;12,LARGE(K346:AW346,13),0)+IF(COUNT(K346:AW346)&gt;13,LARGE(K346:AW346,14),0)</f>
        <v>3</v>
      </c>
      <c r="E346" s="17">
        <f>IF(COUNT(K346:AW346)&lt;19,IF(COUNT(K346:AW346)&gt;13,(COUNT(K346:AW346)-14),0)*20,100)</f>
        <v>0</v>
      </c>
      <c r="F346" s="18">
        <f t="shared" si="54"/>
        <v>3</v>
      </c>
      <c r="G346" s="22" t="s">
        <v>411</v>
      </c>
      <c r="H346" s="22" t="s">
        <v>412</v>
      </c>
      <c r="I346" s="22"/>
      <c r="J346" s="22"/>
      <c r="Q346" s="16">
        <v>3</v>
      </c>
    </row>
    <row r="347" spans="1:16" ht="13.5" customHeight="1">
      <c r="A347" s="55">
        <v>455</v>
      </c>
      <c r="B347" s="2">
        <f t="shared" si="52"/>
        <v>23</v>
      </c>
      <c r="C347" s="17">
        <f t="shared" si="53"/>
        <v>1</v>
      </c>
      <c r="D347" s="17">
        <f>IF(COUNT(K347:AW347)&gt;0,LARGE(K347:AW347,1),0)+IF(COUNT(K347:AW347)&gt;1,LARGE(K347:AW347,2),0)+IF(COUNT(K347:AW347)&gt;2,LARGE(K347:AW347,3),0)+IF(COUNT(K347:AW347)&gt;3,LARGE(K347:AW347,4),0)+IF(COUNT(K347:AW347)&gt;4,LARGE(K347:AW347,5),0)+IF(COUNT(K347:AW347)&gt;5,LARGE(K347:AW347,6),0)+IF(COUNT(K347:AW347)&gt;6,LARGE(K347:AW347,7),0)+IF(COUNT(K347:AW347)&gt;7,LARGE(K347:AW347,8),0)+IF(COUNT(K347:AW347)&gt;8,LARGE(K347:AW347,9),0)+IF(COUNT(K347:AW347)&gt;9,LARGE(K347:AW347,10),0)+IF(COUNT(K347:AW347)&gt;10,LARGE(K347:AW347,11),0)+IF(COUNT(K347:AW347)&gt;11,LARGE(K347:AW347,12),0)+IF(COUNT(K347:AW347)&gt;12,LARGE(K347:AW347,13),0)+IF(COUNT(K347:AW347)&gt;13,LARGE(K347:AW347,14),0)</f>
        <v>23</v>
      </c>
      <c r="E347" s="17">
        <f>IF(COUNT(K347:AW347)&lt;19,IF(COUNT(K347:AW347)&gt;13,(COUNT(K347:AW347)-14),0)*20,100)</f>
        <v>0</v>
      </c>
      <c r="F347" s="18">
        <f t="shared" si="54"/>
        <v>23</v>
      </c>
      <c r="G347" s="19" t="s">
        <v>335</v>
      </c>
      <c r="H347" s="48" t="s">
        <v>336</v>
      </c>
      <c r="I347" s="48"/>
      <c r="J347" s="48"/>
      <c r="P347" s="3">
        <v>23</v>
      </c>
    </row>
    <row r="348" spans="1:36" ht="13.5" customHeight="1">
      <c r="A348" s="55">
        <v>368</v>
      </c>
      <c r="B348" s="2">
        <f t="shared" si="52"/>
        <v>34</v>
      </c>
      <c r="C348" s="17">
        <f t="shared" si="53"/>
        <v>1</v>
      </c>
      <c r="D348" s="17">
        <f>IF(COUNT(K348:AW348)&gt;0,LARGE(K348:AW348,1),0)+IF(COUNT(K348:AW348)&gt;1,LARGE(K348:AW348,2),0)+IF(COUNT(K348:AW348)&gt;2,LARGE(K348:AW348,3),0)+IF(COUNT(K348:AW348)&gt;3,LARGE(K348:AW348,4),0)+IF(COUNT(K348:AW348)&gt;4,LARGE(K348:AW348,5),0)+IF(COUNT(K348:AW348)&gt;5,LARGE(K348:AW348,6),0)+IF(COUNT(K348:AW348)&gt;6,LARGE(K348:AW348,7),0)+IF(COUNT(K348:AW348)&gt;7,LARGE(K348:AW348,8),0)+IF(COUNT(K348:AW348)&gt;8,LARGE(K348:AW348,9),0)+IF(COUNT(K348:AW348)&gt;9,LARGE(K348:AW348,10),0)+IF(COUNT(K348:AW348)&gt;10,LARGE(K348:AW348,11),0)+IF(COUNT(K348:AW348)&gt;11,LARGE(K348:AW348,12),0)+IF(COUNT(K348:AW348)&gt;12,LARGE(K348:AW348,13),0)+IF(COUNT(K348:AW348)&gt;13,LARGE(K348:AW348,14),0)+IF(COUNT(K348:AW348)&gt;14,LARGE(K348:AW348,15),0)</f>
        <v>34</v>
      </c>
      <c r="E348" s="17">
        <f>IF(COUNT(K348:AW348)&lt;19,IF(COUNT(K348:AW348)&gt;13,(COUNT(K348:AW348)-14),0)*20,100)</f>
        <v>0</v>
      </c>
      <c r="F348" s="18">
        <f t="shared" si="54"/>
        <v>34</v>
      </c>
      <c r="G348" s="25" t="s">
        <v>754</v>
      </c>
      <c r="H348" s="25" t="s">
        <v>386</v>
      </c>
      <c r="I348" s="25"/>
      <c r="J348" s="25"/>
      <c r="K348" s="56"/>
      <c r="AJ348" s="16">
        <v>34</v>
      </c>
    </row>
    <row r="349" spans="1:37" ht="13.5" customHeight="1">
      <c r="A349" s="55">
        <v>514</v>
      </c>
      <c r="B349" s="2">
        <f t="shared" si="52"/>
        <v>8</v>
      </c>
      <c r="C349" s="17">
        <f t="shared" si="53"/>
        <v>1</v>
      </c>
      <c r="D349" s="17">
        <f>IF(COUNT(K349:AW349)&gt;0,LARGE(K349:AW349,1),0)+IF(COUNT(K349:AW349)&gt;1,LARGE(K349:AW349,2),0)+IF(COUNT(K349:AW349)&gt;2,LARGE(K349:AW349,3),0)+IF(COUNT(K349:AW349)&gt;3,LARGE(K349:AW349,4),0)+IF(COUNT(K349:AW349)&gt;4,LARGE(K349:AW349,5),0)+IF(COUNT(K349:AW349)&gt;5,LARGE(K349:AW349,6),0)+IF(COUNT(K349:AW349)&gt;6,LARGE(K349:AW349,7),0)+IF(COUNT(K349:AW349)&gt;7,LARGE(K349:AW349,8),0)+IF(COUNT(K349:AW349)&gt;8,LARGE(K349:AW349,9),0)+IF(COUNT(K349:AW349)&gt;9,LARGE(K349:AW349,10),0)+IF(COUNT(K349:AW349)&gt;10,LARGE(K349:AW349,11),0)+IF(COUNT(K349:AW349)&gt;11,LARGE(K349:AW349,12),0)+IF(COUNT(K349:AW349)&gt;12,LARGE(K349:AW349,13),0)+IF(COUNT(K349:AW349)&gt;13,LARGE(K349:AW349,14),0)+IF(COUNT(K349:AW349)&gt;14,LARGE(K349:AW349,15),0)</f>
        <v>8</v>
      </c>
      <c r="E349" s="17">
        <f>IF(COUNT(K349:AW349)&lt;22,IF(COUNT(K349:AW349)&gt;14,(COUNT(K349:AW349)-15),0)*20,120)</f>
        <v>0</v>
      </c>
      <c r="F349" s="18">
        <f t="shared" si="54"/>
        <v>8</v>
      </c>
      <c r="G349" s="22" t="s">
        <v>738</v>
      </c>
      <c r="H349" s="19" t="s">
        <v>297</v>
      </c>
      <c r="I349" s="45"/>
      <c r="J349" s="22"/>
      <c r="K349" s="56"/>
      <c r="O349" s="16"/>
      <c r="AK349" s="3">
        <v>8</v>
      </c>
    </row>
    <row r="350" spans="1:17" ht="13.5" customHeight="1">
      <c r="A350" s="55">
        <v>190</v>
      </c>
      <c r="B350" s="2">
        <f t="shared" si="52"/>
        <v>45</v>
      </c>
      <c r="C350" s="17">
        <f t="shared" si="53"/>
        <v>1</v>
      </c>
      <c r="D350" s="17">
        <f aca="true" t="shared" si="55" ref="D350:D356">IF(COUNT(K350:AW350)&gt;0,LARGE(K350:AW350,1),0)+IF(COUNT(K350:AW350)&gt;1,LARGE(K350:AW350,2),0)+IF(COUNT(K350:AW350)&gt;2,LARGE(K350:AW350,3),0)+IF(COUNT(K350:AW350)&gt;3,LARGE(K350:AW350,4),0)+IF(COUNT(K350:AW350)&gt;4,LARGE(K350:AW350,5),0)+IF(COUNT(K350:AW350)&gt;5,LARGE(K350:AW350,6),0)+IF(COUNT(K350:AW350)&gt;6,LARGE(K350:AW350,7),0)+IF(COUNT(K350:AW350)&gt;7,LARGE(K350:AW350,8),0)+IF(COUNT(K350:AW350)&gt;8,LARGE(K350:AW350,9),0)+IF(COUNT(K350:AW350)&gt;9,LARGE(K350:AW350,10),0)+IF(COUNT(K350:AW350)&gt;10,LARGE(K350:AW350,11),0)+IF(COUNT(K350:AW350)&gt;11,LARGE(K350:AW350,12),0)+IF(COUNT(K350:AW350)&gt;12,LARGE(K350:AW350,13),0)+IF(COUNT(K350:AW350)&gt;13,LARGE(K350:AW350,14),0)</f>
        <v>45</v>
      </c>
      <c r="E350" s="17">
        <f aca="true" t="shared" si="56" ref="E350:E375">IF(COUNT(K350:AW350)&lt;19,IF(COUNT(K350:AW350)&gt;13,(COUNT(K350:AW350)-14),0)*20,100)</f>
        <v>0</v>
      </c>
      <c r="F350" s="18">
        <f t="shared" si="54"/>
        <v>45</v>
      </c>
      <c r="G350" s="22" t="s">
        <v>360</v>
      </c>
      <c r="H350" s="22" t="s">
        <v>199</v>
      </c>
      <c r="I350" s="22"/>
      <c r="J350" s="22"/>
      <c r="Q350" s="16">
        <v>45</v>
      </c>
    </row>
    <row r="351" spans="1:38" ht="13.5" customHeight="1">
      <c r="A351" s="55">
        <v>233</v>
      </c>
      <c r="B351" s="2">
        <f t="shared" si="52"/>
        <v>43</v>
      </c>
      <c r="C351" s="17">
        <f t="shared" si="53"/>
        <v>1</v>
      </c>
      <c r="D351" s="17">
        <f t="shared" si="55"/>
        <v>43</v>
      </c>
      <c r="E351" s="17">
        <f t="shared" si="56"/>
        <v>0</v>
      </c>
      <c r="F351" s="18">
        <f t="shared" si="54"/>
        <v>43</v>
      </c>
      <c r="G351" s="19" t="s">
        <v>306</v>
      </c>
      <c r="H351" s="48" t="s">
        <v>307</v>
      </c>
      <c r="I351" s="48"/>
      <c r="J351" s="48"/>
      <c r="L351" s="16"/>
      <c r="P351" s="3">
        <v>43</v>
      </c>
      <c r="AL351" s="16"/>
    </row>
    <row r="352" spans="1:38" ht="13.5" customHeight="1">
      <c r="A352" s="55">
        <v>234</v>
      </c>
      <c r="B352" s="2">
        <f t="shared" si="52"/>
        <v>43</v>
      </c>
      <c r="C352" s="17">
        <f t="shared" si="53"/>
        <v>1</v>
      </c>
      <c r="D352" s="17">
        <f t="shared" si="55"/>
        <v>43</v>
      </c>
      <c r="E352" s="17">
        <f t="shared" si="56"/>
        <v>0</v>
      </c>
      <c r="F352" s="18">
        <f t="shared" si="54"/>
        <v>43</v>
      </c>
      <c r="G352" s="22" t="s">
        <v>424</v>
      </c>
      <c r="H352" s="22" t="s">
        <v>227</v>
      </c>
      <c r="I352" s="22"/>
      <c r="J352" s="22"/>
      <c r="Q352" s="3">
        <v>43</v>
      </c>
      <c r="AL352" s="16"/>
    </row>
    <row r="353" spans="1:28" ht="13.5" customHeight="1">
      <c r="A353" s="55">
        <v>259</v>
      </c>
      <c r="B353" s="2">
        <f t="shared" si="52"/>
        <v>42</v>
      </c>
      <c r="C353" s="17">
        <f t="shared" si="53"/>
        <v>1</v>
      </c>
      <c r="D353" s="17">
        <f t="shared" si="55"/>
        <v>42</v>
      </c>
      <c r="E353" s="17">
        <f t="shared" si="56"/>
        <v>0</v>
      </c>
      <c r="F353" s="18">
        <f t="shared" si="54"/>
        <v>42</v>
      </c>
      <c r="G353" s="19" t="s">
        <v>308</v>
      </c>
      <c r="H353" s="48" t="s">
        <v>53</v>
      </c>
      <c r="I353" s="48"/>
      <c r="J353" s="48"/>
      <c r="P353" s="3">
        <v>42</v>
      </c>
      <c r="Z353" s="16"/>
      <c r="AB353" s="16"/>
    </row>
    <row r="354" spans="1:24" ht="13.5" customHeight="1">
      <c r="A354" s="55">
        <v>438</v>
      </c>
      <c r="B354" s="2">
        <f t="shared" si="52"/>
        <v>26</v>
      </c>
      <c r="C354" s="17">
        <f t="shared" si="53"/>
        <v>1</v>
      </c>
      <c r="D354" s="17">
        <f t="shared" si="55"/>
        <v>26</v>
      </c>
      <c r="E354" s="17">
        <f t="shared" si="56"/>
        <v>0</v>
      </c>
      <c r="F354" s="18">
        <f t="shared" si="54"/>
        <v>26</v>
      </c>
      <c r="G354" s="23" t="s">
        <v>604</v>
      </c>
      <c r="H354" s="23" t="s">
        <v>186</v>
      </c>
      <c r="I354" s="19"/>
      <c r="J354" s="23"/>
      <c r="P354" s="16"/>
      <c r="X354" s="16">
        <v>26</v>
      </c>
    </row>
    <row r="355" spans="1:21" ht="13.5" customHeight="1">
      <c r="A355" s="55">
        <v>274</v>
      </c>
      <c r="B355" s="2">
        <f t="shared" si="52"/>
        <v>41</v>
      </c>
      <c r="C355" s="17">
        <f t="shared" si="53"/>
        <v>1</v>
      </c>
      <c r="D355" s="17">
        <f t="shared" si="55"/>
        <v>41</v>
      </c>
      <c r="E355" s="17">
        <f t="shared" si="56"/>
        <v>0</v>
      </c>
      <c r="F355" s="18">
        <f t="shared" si="54"/>
        <v>41</v>
      </c>
      <c r="G355" s="19" t="s">
        <v>544</v>
      </c>
      <c r="H355" s="19" t="s">
        <v>136</v>
      </c>
      <c r="I355" s="19"/>
      <c r="J355" s="19"/>
      <c r="S355" s="16"/>
      <c r="U355" s="3">
        <v>41</v>
      </c>
    </row>
    <row r="356" spans="1:43" ht="13.5" customHeight="1">
      <c r="A356" s="55">
        <v>136</v>
      </c>
      <c r="B356" s="2">
        <f t="shared" si="52"/>
        <v>49</v>
      </c>
      <c r="C356" s="17">
        <f t="shared" si="53"/>
        <v>1</v>
      </c>
      <c r="D356" s="17">
        <f t="shared" si="55"/>
        <v>49</v>
      </c>
      <c r="E356" s="17">
        <f t="shared" si="56"/>
        <v>0</v>
      </c>
      <c r="F356" s="18">
        <f t="shared" si="54"/>
        <v>49</v>
      </c>
      <c r="G356" s="22" t="s">
        <v>125</v>
      </c>
      <c r="H356" s="22" t="s">
        <v>92</v>
      </c>
      <c r="I356" s="45"/>
      <c r="J356" s="22"/>
      <c r="K356" s="29"/>
      <c r="M356" s="5">
        <v>49</v>
      </c>
      <c r="Q356" s="16"/>
      <c r="R356" s="16"/>
      <c r="S356" s="16"/>
      <c r="V356" s="16"/>
      <c r="X356" s="16"/>
      <c r="Y356" s="16"/>
      <c r="Z356" s="16"/>
      <c r="AA356" s="16"/>
      <c r="AQ356" s="16"/>
    </row>
    <row r="357" spans="1:37" ht="13.5" customHeight="1">
      <c r="A357" s="55">
        <v>474</v>
      </c>
      <c r="B357" s="2">
        <f t="shared" si="52"/>
        <v>20</v>
      </c>
      <c r="C357" s="17">
        <f t="shared" si="53"/>
        <v>1</v>
      </c>
      <c r="D357" s="17">
        <f>IF(COUNT(K357:AW357)&gt;0,LARGE(K357:AW357,1),0)+IF(COUNT(K357:AW357)&gt;1,LARGE(K357:AW357,2),0)+IF(COUNT(K357:AW357)&gt;2,LARGE(K357:AW357,3),0)+IF(COUNT(K357:AW357)&gt;3,LARGE(K357:AW357,4),0)+IF(COUNT(K357:AW357)&gt;4,LARGE(K357:AW357,5),0)+IF(COUNT(K357:AW357)&gt;5,LARGE(K357:AW357,6),0)+IF(COUNT(K357:AW357)&gt;6,LARGE(K357:AW357,7),0)+IF(COUNT(K357:AW357)&gt;7,LARGE(K357:AW357,8),0)+IF(COUNT(K357:AW357)&gt;8,LARGE(K357:AW357,9),0)+IF(COUNT(K357:AW357)&gt;9,LARGE(K357:AW357,10),0)+IF(COUNT(K357:AW357)&gt;10,LARGE(K357:AW357,11),0)+IF(COUNT(K357:AW357)&gt;11,LARGE(K357:AW357,12),0)+IF(COUNT(K357:AW357)&gt;12,LARGE(K357:AW357,13),0)+IF(COUNT(K357:AW357)&gt;13,LARGE(K357:AW357,14),0)+IF(COUNT(K357:AW357)&gt;14,LARGE(K357:AW357,15),0)</f>
        <v>20</v>
      </c>
      <c r="E357" s="17">
        <f t="shared" si="56"/>
        <v>0</v>
      </c>
      <c r="F357" s="18">
        <f t="shared" si="54"/>
        <v>20</v>
      </c>
      <c r="G357" s="22" t="s">
        <v>726</v>
      </c>
      <c r="H357" s="19" t="s">
        <v>727</v>
      </c>
      <c r="I357" s="45"/>
      <c r="J357" s="22"/>
      <c r="K357" s="56"/>
      <c r="AK357" s="3">
        <v>20</v>
      </c>
    </row>
    <row r="358" spans="1:24" ht="13.5" customHeight="1">
      <c r="A358" s="55">
        <v>321</v>
      </c>
      <c r="B358" s="2">
        <f t="shared" si="52"/>
        <v>38</v>
      </c>
      <c r="C358" s="17">
        <f t="shared" si="53"/>
        <v>1</v>
      </c>
      <c r="D358" s="17">
        <f>IF(COUNT(K358:AW358)&gt;0,LARGE(K358:AW358,1),0)+IF(COUNT(K358:AW358)&gt;1,LARGE(K358:AW358,2),0)+IF(COUNT(K358:AW358)&gt;2,LARGE(K358:AW358,3),0)+IF(COUNT(K358:AW358)&gt;3,LARGE(K358:AW358,4),0)+IF(COUNT(K358:AW358)&gt;4,LARGE(K358:AW358,5),0)+IF(COUNT(K358:AW358)&gt;5,LARGE(K358:AW358,6),0)+IF(COUNT(K358:AW358)&gt;6,LARGE(K358:AW358,7),0)+IF(COUNT(K358:AW358)&gt;7,LARGE(K358:AW358,8),0)+IF(COUNT(K358:AW358)&gt;8,LARGE(K358:AW358,9),0)+IF(COUNT(K358:AW358)&gt;9,LARGE(K358:AW358,10),0)+IF(COUNT(K358:AW358)&gt;10,LARGE(K358:AW358,11),0)+IF(COUNT(K358:AW358)&gt;11,LARGE(K358:AW358,12),0)+IF(COUNT(K358:AW358)&gt;12,LARGE(K358:AW358,13),0)+IF(COUNT(K358:AW358)&gt;13,LARGE(K358:AW358,14),0)</f>
        <v>38</v>
      </c>
      <c r="E358" s="17">
        <f t="shared" si="56"/>
        <v>0</v>
      </c>
      <c r="F358" s="18">
        <f t="shared" si="54"/>
        <v>38</v>
      </c>
      <c r="G358" s="23" t="s">
        <v>583</v>
      </c>
      <c r="H358" s="23" t="s">
        <v>161</v>
      </c>
      <c r="I358" s="19"/>
      <c r="J358" s="23"/>
      <c r="R358" s="16"/>
      <c r="T358" s="16"/>
      <c r="W358" s="16"/>
      <c r="X358" s="3">
        <v>38</v>
      </c>
    </row>
    <row r="359" spans="1:19" ht="13.5" customHeight="1">
      <c r="A359" s="55">
        <v>209</v>
      </c>
      <c r="B359" s="2">
        <f t="shared" si="52"/>
        <v>44</v>
      </c>
      <c r="C359" s="17">
        <f t="shared" si="53"/>
        <v>1</v>
      </c>
      <c r="D359" s="17">
        <f>IF(COUNT(K359:AW359)&gt;0,LARGE(K359:AW359,1),0)+IF(COUNT(K359:AW359)&gt;1,LARGE(K359:AW359,2),0)+IF(COUNT(K359:AW359)&gt;2,LARGE(K359:AW359,3),0)+IF(COUNT(K359:AW359)&gt;3,LARGE(K359:AW359,4),0)+IF(COUNT(K359:AW359)&gt;4,LARGE(K359:AW359,5),0)+IF(COUNT(K359:AW359)&gt;5,LARGE(K359:AW359,6),0)+IF(COUNT(K359:AW359)&gt;6,LARGE(K359:AW359,7),0)+IF(COUNT(K359:AW359)&gt;7,LARGE(K359:AW359,8),0)+IF(COUNT(K359:AW359)&gt;8,LARGE(K359:AW359,9),0)+IF(COUNT(K359:AW359)&gt;9,LARGE(K359:AW359,10),0)+IF(COUNT(K359:AW359)&gt;10,LARGE(K359:AW359,11),0)+IF(COUNT(K359:AW359)&gt;11,LARGE(K359:AW359,12),0)+IF(COUNT(K359:AW359)&gt;12,LARGE(K359:AW359,13),0)+IF(COUNT(K359:AW359)&gt;13,LARGE(K359:AW359,14),0)</f>
        <v>44</v>
      </c>
      <c r="E359" s="17">
        <f t="shared" si="56"/>
        <v>0</v>
      </c>
      <c r="F359" s="18">
        <f t="shared" si="54"/>
        <v>44</v>
      </c>
      <c r="G359" s="27" t="s">
        <v>477</v>
      </c>
      <c r="H359" s="32" t="s">
        <v>478</v>
      </c>
      <c r="I359" s="50"/>
      <c r="J359" s="27"/>
      <c r="O359" s="16"/>
      <c r="S359" s="3">
        <v>44</v>
      </c>
    </row>
    <row r="360" spans="1:33" ht="13.5" customHeight="1">
      <c r="A360" s="55">
        <v>347</v>
      </c>
      <c r="B360" s="2">
        <f t="shared" si="52"/>
        <v>36</v>
      </c>
      <c r="C360" s="17">
        <f t="shared" si="53"/>
        <v>1</v>
      </c>
      <c r="D360" s="17">
        <f>IF(COUNT(K360:AW360)&gt;0,LARGE(K360:AW360,1),0)+IF(COUNT(K360:AW360)&gt;1,LARGE(K360:AW360,2),0)+IF(COUNT(K360:AW360)&gt;2,LARGE(K360:AW360,3),0)+IF(COUNT(K360:AW360)&gt;3,LARGE(K360:AW360,4),0)+IF(COUNT(K360:AW360)&gt;4,LARGE(K360:AW360,5),0)+IF(COUNT(K360:AW360)&gt;5,LARGE(K360:AW360,6),0)+IF(COUNT(K360:AW360)&gt;6,LARGE(K360:AW360,7),0)+IF(COUNT(K360:AW360)&gt;7,LARGE(K360:AW360,8),0)+IF(COUNT(K360:AW360)&gt;8,LARGE(K360:AW360,9),0)+IF(COUNT(K360:AW360)&gt;9,LARGE(K360:AW360,10),0)+IF(COUNT(K360:AW360)&gt;10,LARGE(K360:AW360,11),0)+IF(COUNT(K360:AW360)&gt;11,LARGE(K360:AW360,12),0)+IF(COUNT(K360:AW360)&gt;12,LARGE(K360:AW360,13),0)+IF(COUNT(K360:AW360)&gt;13,LARGE(K360:AW360,14),0)+IF(COUNT(K360:AW360)&gt;14,LARGE(K360:AW360,15),0)</f>
        <v>36</v>
      </c>
      <c r="E360" s="17">
        <f t="shared" si="56"/>
        <v>0</v>
      </c>
      <c r="F360" s="18">
        <f t="shared" si="54"/>
        <v>36</v>
      </c>
      <c r="G360" s="22" t="s">
        <v>679</v>
      </c>
      <c r="H360" s="22" t="s">
        <v>264</v>
      </c>
      <c r="I360" s="22"/>
      <c r="J360" s="22"/>
      <c r="P360" s="16"/>
      <c r="AB360" s="24"/>
      <c r="AD360" s="24"/>
      <c r="AG360" s="16">
        <v>36</v>
      </c>
    </row>
    <row r="361" spans="1:41" ht="12.75">
      <c r="A361" s="55">
        <v>137</v>
      </c>
      <c r="B361" s="2">
        <f t="shared" si="52"/>
        <v>49</v>
      </c>
      <c r="C361" s="17">
        <f t="shared" si="53"/>
        <v>1</v>
      </c>
      <c r="D361" s="17">
        <f aca="true" t="shared" si="57" ref="D361:D369">IF(COUNT(K361:AW361)&gt;0,LARGE(K361:AW361,1),0)+IF(COUNT(K361:AW361)&gt;1,LARGE(K361:AW361,2),0)+IF(COUNT(K361:AW361)&gt;2,LARGE(K361:AW361,3),0)+IF(COUNT(K361:AW361)&gt;3,LARGE(K361:AW361,4),0)+IF(COUNT(K361:AW361)&gt;4,LARGE(K361:AW361,5),0)+IF(COUNT(K361:AW361)&gt;5,LARGE(K361:AW361,6),0)+IF(COUNT(K361:AW361)&gt;6,LARGE(K361:AW361,7),0)+IF(COUNT(K361:AW361)&gt;7,LARGE(K361:AW361,8),0)+IF(COUNT(K361:AW361)&gt;8,LARGE(K361:AW361,9),0)+IF(COUNT(K361:AW361)&gt;9,LARGE(K361:AW361,10),0)+IF(COUNT(K361:AW361)&gt;10,LARGE(K361:AW361,11),0)+IF(COUNT(K361:AW361)&gt;11,LARGE(K361:AW361,12),0)+IF(COUNT(K361:AW361)&gt;12,LARGE(K361:AW361,13),0)+IF(COUNT(K361:AW361)&gt;13,LARGE(K361:AW361,14),0)</f>
        <v>49</v>
      </c>
      <c r="E361" s="17">
        <f t="shared" si="56"/>
        <v>0</v>
      </c>
      <c r="F361" s="18">
        <f t="shared" si="54"/>
        <v>49</v>
      </c>
      <c r="G361" s="19" t="s">
        <v>210</v>
      </c>
      <c r="H361" s="22" t="s">
        <v>211</v>
      </c>
      <c r="I361" s="45"/>
      <c r="J361" s="22"/>
      <c r="M361" s="24">
        <v>49</v>
      </c>
      <c r="O361" s="16"/>
      <c r="AO361" s="16"/>
    </row>
    <row r="362" spans="1:32" ht="12.75">
      <c r="A362" s="55">
        <v>210</v>
      </c>
      <c r="B362" s="2">
        <f t="shared" si="52"/>
        <v>44</v>
      </c>
      <c r="C362" s="17">
        <f t="shared" si="53"/>
        <v>1</v>
      </c>
      <c r="D362" s="17">
        <f t="shared" si="57"/>
        <v>44</v>
      </c>
      <c r="E362" s="17">
        <f t="shared" si="56"/>
        <v>0</v>
      </c>
      <c r="F362" s="18">
        <f t="shared" si="54"/>
        <v>44</v>
      </c>
      <c r="G362" s="36" t="s">
        <v>99</v>
      </c>
      <c r="H362" s="40" t="s">
        <v>100</v>
      </c>
      <c r="I362" s="41"/>
      <c r="J362" s="40"/>
      <c r="K362" s="42"/>
      <c r="L362" s="3">
        <v>44</v>
      </c>
      <c r="P362" s="16"/>
      <c r="W362" s="16"/>
      <c r="AD362" s="16"/>
      <c r="AF362" s="16"/>
    </row>
    <row r="363" spans="1:43" ht="12.75">
      <c r="A363" s="55">
        <v>393</v>
      </c>
      <c r="B363" s="2">
        <f t="shared" si="52"/>
        <v>32</v>
      </c>
      <c r="C363" s="17">
        <f t="shared" si="53"/>
        <v>1</v>
      </c>
      <c r="D363" s="17">
        <f t="shared" si="57"/>
        <v>32</v>
      </c>
      <c r="E363" s="17">
        <f t="shared" si="56"/>
        <v>0</v>
      </c>
      <c r="F363" s="18">
        <f t="shared" si="54"/>
        <v>32</v>
      </c>
      <c r="G363" s="22" t="s">
        <v>638</v>
      </c>
      <c r="H363" s="22" t="s">
        <v>639</v>
      </c>
      <c r="I363" s="22"/>
      <c r="J363" s="22"/>
      <c r="AC363" s="16">
        <v>32</v>
      </c>
      <c r="AL363" s="16"/>
      <c r="AN363" s="16"/>
      <c r="AQ363" s="24"/>
    </row>
    <row r="364" spans="1:19" ht="12.75">
      <c r="A364" s="55">
        <v>481</v>
      </c>
      <c r="B364" s="2">
        <f t="shared" si="52"/>
        <v>19</v>
      </c>
      <c r="C364" s="17">
        <f t="shared" si="53"/>
        <v>1</v>
      </c>
      <c r="D364" s="17">
        <f t="shared" si="57"/>
        <v>19</v>
      </c>
      <c r="E364" s="17">
        <f t="shared" si="56"/>
        <v>0</v>
      </c>
      <c r="F364" s="18">
        <f t="shared" si="54"/>
        <v>19</v>
      </c>
      <c r="G364" s="27" t="s">
        <v>529</v>
      </c>
      <c r="H364" s="32" t="s">
        <v>530</v>
      </c>
      <c r="I364" s="50"/>
      <c r="J364" s="27"/>
      <c r="O364" s="16"/>
      <c r="S364" s="16">
        <v>19</v>
      </c>
    </row>
    <row r="365" spans="1:23" ht="13.5" customHeight="1">
      <c r="A365" s="55">
        <v>260</v>
      </c>
      <c r="B365" s="2">
        <f t="shared" si="52"/>
        <v>42</v>
      </c>
      <c r="C365" s="17">
        <f t="shared" si="53"/>
        <v>1</v>
      </c>
      <c r="D365" s="17">
        <f t="shared" si="57"/>
        <v>42</v>
      </c>
      <c r="E365" s="17">
        <f t="shared" si="56"/>
        <v>0</v>
      </c>
      <c r="F365" s="18">
        <f t="shared" si="54"/>
        <v>42</v>
      </c>
      <c r="G365" s="20" t="s">
        <v>356</v>
      </c>
      <c r="H365" s="20" t="s">
        <v>565</v>
      </c>
      <c r="I365" s="20"/>
      <c r="J365" s="19"/>
      <c r="T365" s="13"/>
      <c r="W365" s="3">
        <v>42</v>
      </c>
    </row>
    <row r="366" spans="1:22" ht="13.5" customHeight="1">
      <c r="A366" s="55">
        <v>442</v>
      </c>
      <c r="B366" s="2">
        <f t="shared" si="52"/>
        <v>25</v>
      </c>
      <c r="C366" s="17">
        <f t="shared" si="53"/>
        <v>1</v>
      </c>
      <c r="D366" s="17">
        <f t="shared" si="57"/>
        <v>25</v>
      </c>
      <c r="E366" s="17">
        <f t="shared" si="56"/>
        <v>0</v>
      </c>
      <c r="F366" s="18">
        <f t="shared" si="54"/>
        <v>25</v>
      </c>
      <c r="G366" s="19" t="s">
        <v>186</v>
      </c>
      <c r="H366" s="22" t="s">
        <v>187</v>
      </c>
      <c r="I366" s="45"/>
      <c r="J366" s="22"/>
      <c r="M366" s="16">
        <v>25</v>
      </c>
      <c r="V366" s="16"/>
    </row>
    <row r="367" spans="1:47" ht="13.5" customHeight="1">
      <c r="A367" s="55">
        <v>369</v>
      </c>
      <c r="B367" s="2">
        <f t="shared" si="52"/>
        <v>34</v>
      </c>
      <c r="C367" s="17">
        <f t="shared" si="53"/>
        <v>1</v>
      </c>
      <c r="D367" s="17">
        <f t="shared" si="57"/>
        <v>34</v>
      </c>
      <c r="E367" s="17">
        <f t="shared" si="56"/>
        <v>0</v>
      </c>
      <c r="F367" s="18">
        <f t="shared" si="54"/>
        <v>34</v>
      </c>
      <c r="G367" s="27" t="s">
        <v>510</v>
      </c>
      <c r="H367" s="51" t="s">
        <v>511</v>
      </c>
      <c r="I367" s="50"/>
      <c r="J367" s="27"/>
      <c r="P367" s="16"/>
      <c r="S367" s="16">
        <v>34</v>
      </c>
      <c r="AU367" s="5"/>
    </row>
    <row r="368" spans="1:34" ht="13.5" customHeight="1">
      <c r="A368" s="55">
        <v>418</v>
      </c>
      <c r="B368" s="2">
        <f t="shared" si="52"/>
        <v>29</v>
      </c>
      <c r="C368" s="17">
        <f t="shared" si="53"/>
        <v>1</v>
      </c>
      <c r="D368" s="17">
        <f t="shared" si="57"/>
        <v>29</v>
      </c>
      <c r="E368" s="17">
        <f t="shared" si="56"/>
        <v>0</v>
      </c>
      <c r="F368" s="18">
        <f t="shared" si="54"/>
        <v>29</v>
      </c>
      <c r="G368" s="34" t="s">
        <v>691</v>
      </c>
      <c r="H368" s="19" t="s">
        <v>692</v>
      </c>
      <c r="I368" s="35"/>
      <c r="J368" s="34"/>
      <c r="Z368" s="16"/>
      <c r="AA368" s="16"/>
      <c r="AB368" s="16"/>
      <c r="AC368" s="16"/>
      <c r="AD368" s="16"/>
      <c r="AF368" s="24"/>
      <c r="AG368" s="16"/>
      <c r="AH368" s="16">
        <v>29</v>
      </c>
    </row>
    <row r="369" spans="1:46" ht="13.5" customHeight="1">
      <c r="A369" s="55">
        <v>211</v>
      </c>
      <c r="B369" s="2">
        <f t="shared" si="52"/>
        <v>44</v>
      </c>
      <c r="C369" s="17">
        <f t="shared" si="53"/>
        <v>1</v>
      </c>
      <c r="D369" s="17">
        <f t="shared" si="57"/>
        <v>44</v>
      </c>
      <c r="E369" s="17">
        <f t="shared" si="56"/>
        <v>0</v>
      </c>
      <c r="F369" s="18">
        <f t="shared" si="54"/>
        <v>44</v>
      </c>
      <c r="G369" s="19" t="s">
        <v>535</v>
      </c>
      <c r="H369" s="19" t="s">
        <v>536</v>
      </c>
      <c r="I369" s="19"/>
      <c r="J369" s="19"/>
      <c r="K369" s="5"/>
      <c r="L369" s="5"/>
      <c r="M369" s="5"/>
      <c r="N369" s="5"/>
      <c r="P369" s="5"/>
      <c r="Q369" s="16"/>
      <c r="R369" s="16"/>
      <c r="S369" s="5"/>
      <c r="T369" s="13"/>
      <c r="U369" s="3">
        <v>44</v>
      </c>
      <c r="V369" s="5"/>
      <c r="W369" s="5"/>
      <c r="X369" s="5"/>
      <c r="Y369" s="5"/>
      <c r="Z369" s="13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13"/>
      <c r="AN369" s="5"/>
      <c r="AO369" s="5"/>
      <c r="AP369" s="5"/>
      <c r="AQ369" s="5"/>
      <c r="AR369" s="5"/>
      <c r="AS369" s="5"/>
      <c r="AT369" s="5"/>
    </row>
    <row r="370" spans="1:36" ht="13.5" customHeight="1">
      <c r="A370" s="55">
        <v>191</v>
      </c>
      <c r="B370" s="2">
        <f t="shared" si="52"/>
        <v>45</v>
      </c>
      <c r="C370" s="17">
        <f t="shared" si="53"/>
        <v>1</v>
      </c>
      <c r="D370" s="17">
        <f>IF(COUNT(K370:AW370)&gt;0,LARGE(K370:AW370,1),0)+IF(COUNT(K370:AW370)&gt;1,LARGE(K370:AW370,2),0)+IF(COUNT(K370:AW370)&gt;2,LARGE(K370:AW370,3),0)+IF(COUNT(K370:AW370)&gt;3,LARGE(K370:AW370,4),0)+IF(COUNT(K370:AW370)&gt;4,LARGE(K370:AW370,5),0)+IF(COUNT(K370:AW370)&gt;5,LARGE(K370:AW370,6),0)+IF(COUNT(K370:AW370)&gt;6,LARGE(K370:AW370,7),0)+IF(COUNT(K370:AW370)&gt;7,LARGE(K370:AW370,8),0)+IF(COUNT(K370:AW370)&gt;8,LARGE(K370:AW370,9),0)+IF(COUNT(K370:AW370)&gt;9,LARGE(K370:AW370,10),0)+IF(COUNT(K370:AW370)&gt;10,LARGE(K370:AW370,11),0)+IF(COUNT(K370:AW370)&gt;11,LARGE(K370:AW370,12),0)+IF(COUNT(K370:AW370)&gt;12,LARGE(K370:AW370,13),0)+IF(COUNT(K370:AW370)&gt;13,LARGE(K370:AW370,14),0)+IF(COUNT(K370:AW370)&gt;14,LARGE(K370:AW370,15),0)</f>
        <v>45</v>
      </c>
      <c r="E370" s="17">
        <f t="shared" si="56"/>
        <v>0</v>
      </c>
      <c r="F370" s="18">
        <f t="shared" si="54"/>
        <v>45</v>
      </c>
      <c r="G370" s="25" t="s">
        <v>742</v>
      </c>
      <c r="H370" s="25" t="s">
        <v>376</v>
      </c>
      <c r="I370" s="19"/>
      <c r="J370" s="25"/>
      <c r="K370" s="56"/>
      <c r="AF370" s="16"/>
      <c r="AJ370" s="3">
        <v>45</v>
      </c>
    </row>
    <row r="371" spans="1:18" ht="13.5" customHeight="1">
      <c r="A371" s="55">
        <v>370</v>
      </c>
      <c r="B371" s="2">
        <f t="shared" si="52"/>
        <v>34</v>
      </c>
      <c r="C371" s="17">
        <f t="shared" si="53"/>
        <v>1</v>
      </c>
      <c r="D371" s="17">
        <f>IF(COUNT(K371:AW371)&gt;0,LARGE(K371:AW371,1),0)+IF(COUNT(K371:AW371)&gt;1,LARGE(K371:AW371,2),0)+IF(COUNT(K371:AW371)&gt;2,LARGE(K371:AW371,3),0)+IF(COUNT(K371:AW371)&gt;3,LARGE(K371:AW371,4),0)+IF(COUNT(K371:AW371)&gt;4,LARGE(K371:AW371,5),0)+IF(COUNT(K371:AW371)&gt;5,LARGE(K371:AW371,6),0)+IF(COUNT(K371:AW371)&gt;6,LARGE(K371:AW371,7),0)+IF(COUNT(K371:AW371)&gt;7,LARGE(K371:AW371,8),0)+IF(COUNT(K371:AW371)&gt;8,LARGE(K371:AW371,9),0)+IF(COUNT(K371:AW371)&gt;9,LARGE(K371:AW371,10),0)+IF(COUNT(K371:AW371)&gt;10,LARGE(K371:AW371,11),0)+IF(COUNT(K371:AW371)&gt;11,LARGE(K371:AW371,12),0)+IF(COUNT(K371:AW371)&gt;12,LARGE(K371:AW371,13),0)+IF(COUNT(K371:AW371)&gt;13,LARGE(K371:AW371,14),0)</f>
        <v>34</v>
      </c>
      <c r="E371" s="17">
        <f t="shared" si="56"/>
        <v>0</v>
      </c>
      <c r="F371" s="18">
        <f t="shared" si="54"/>
        <v>34</v>
      </c>
      <c r="G371" s="22" t="s">
        <v>463</v>
      </c>
      <c r="H371" s="22" t="s">
        <v>277</v>
      </c>
      <c r="I371" s="22"/>
      <c r="J371" s="22"/>
      <c r="P371" s="16"/>
      <c r="R371" s="16">
        <v>34</v>
      </c>
    </row>
    <row r="372" spans="1:29" ht="13.5" customHeight="1">
      <c r="A372" s="55">
        <v>461</v>
      </c>
      <c r="B372" s="2">
        <f t="shared" si="52"/>
        <v>22</v>
      </c>
      <c r="C372" s="17">
        <f t="shared" si="53"/>
        <v>1</v>
      </c>
      <c r="D372" s="17">
        <f>IF(COUNT(K372:AW372)&gt;0,LARGE(K372:AW372,1),0)+IF(COUNT(K372:AW372)&gt;1,LARGE(K372:AW372,2),0)+IF(COUNT(K372:AW372)&gt;2,LARGE(K372:AW372,3),0)+IF(COUNT(K372:AW372)&gt;3,LARGE(K372:AW372,4),0)+IF(COUNT(K372:AW372)&gt;4,LARGE(K372:AW372,5),0)+IF(COUNT(K372:AW372)&gt;5,LARGE(K372:AW372,6),0)+IF(COUNT(K372:AW372)&gt;6,LARGE(K372:AW372,7),0)+IF(COUNT(K372:AW372)&gt;7,LARGE(K372:AW372,8),0)+IF(COUNT(K372:AW372)&gt;8,LARGE(K372:AW372,9),0)+IF(COUNT(K372:AW372)&gt;9,LARGE(K372:AW372,10),0)+IF(COUNT(K372:AW372)&gt;10,LARGE(K372:AW372,11),0)+IF(COUNT(K372:AW372)&gt;11,LARGE(K372:AW372,12),0)+IF(COUNT(K372:AW372)&gt;12,LARGE(K372:AW372,13),0)+IF(COUNT(K372:AW372)&gt;13,LARGE(K372:AW372,14),0)</f>
        <v>22</v>
      </c>
      <c r="E372" s="17">
        <f t="shared" si="56"/>
        <v>0</v>
      </c>
      <c r="F372" s="18">
        <f t="shared" si="54"/>
        <v>22</v>
      </c>
      <c r="G372" s="22" t="s">
        <v>644</v>
      </c>
      <c r="H372" s="22" t="s">
        <v>208</v>
      </c>
      <c r="I372" s="22"/>
      <c r="J372" s="22"/>
      <c r="AC372" s="16">
        <v>22</v>
      </c>
    </row>
    <row r="373" spans="1:46" ht="13.5" customHeight="1">
      <c r="A373" s="55">
        <v>275</v>
      </c>
      <c r="B373" s="2">
        <f t="shared" si="52"/>
        <v>41</v>
      </c>
      <c r="C373" s="17">
        <f t="shared" si="53"/>
        <v>1</v>
      </c>
      <c r="D373" s="17">
        <f>IF(COUNT(K373:AW373)&gt;0,LARGE(K373:AW373,1),0)+IF(COUNT(K373:AW373)&gt;1,LARGE(K373:AW373,2),0)+IF(COUNT(K373:AW373)&gt;2,LARGE(K373:AW373,3),0)+IF(COUNT(K373:AW373)&gt;3,LARGE(K373:AW373,4),0)+IF(COUNT(K373:AW373)&gt;4,LARGE(K373:AW373,5),0)+IF(COUNT(K373:AW373)&gt;5,LARGE(K373:AW373,6),0)+IF(COUNT(K373:AW373)&gt;6,LARGE(K373:AW373,7),0)+IF(COUNT(K373:AW373)&gt;7,LARGE(K373:AW373,8),0)+IF(COUNT(K373:AW373)&gt;8,LARGE(K373:AW373,9),0)+IF(COUNT(K373:AW373)&gt;9,LARGE(K373:AW373,10),0)+IF(COUNT(K373:AW373)&gt;10,LARGE(K373:AW373,11),0)+IF(COUNT(K373:AW373)&gt;11,LARGE(K373:AW373,12),0)+IF(COUNT(K373:AW373)&gt;12,LARGE(K373:AW373,13),0)+IF(COUNT(K373:AW373)&gt;13,LARGE(K373:AW373,14),0)</f>
        <v>41</v>
      </c>
      <c r="E373" s="17">
        <f t="shared" si="56"/>
        <v>0</v>
      </c>
      <c r="F373" s="18">
        <f t="shared" si="54"/>
        <v>41</v>
      </c>
      <c r="G373" s="19" t="s">
        <v>615</v>
      </c>
      <c r="H373" s="25" t="s">
        <v>616</v>
      </c>
      <c r="I373" s="19"/>
      <c r="J373" s="25"/>
      <c r="K373" s="5"/>
      <c r="L373" s="16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16"/>
      <c r="Y373" s="16">
        <v>41</v>
      </c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</row>
    <row r="374" spans="1:29" ht="13.5" customHeight="1">
      <c r="A374" s="55">
        <v>192</v>
      </c>
      <c r="B374" s="2">
        <f t="shared" si="52"/>
        <v>45</v>
      </c>
      <c r="C374" s="17">
        <f t="shared" si="53"/>
        <v>1</v>
      </c>
      <c r="D374" s="17">
        <f>IF(COUNT(K374:AW374)&gt;0,LARGE(K374:AW374,1),0)+IF(COUNT(K374:AW374)&gt;1,LARGE(K374:AW374,2),0)+IF(COUNT(K374:AW374)&gt;2,LARGE(K374:AW374,3),0)+IF(COUNT(K374:AW374)&gt;3,LARGE(K374:AW374,4),0)+IF(COUNT(K374:AW374)&gt;4,LARGE(K374:AW374,5),0)+IF(COUNT(K374:AW374)&gt;5,LARGE(K374:AW374,6),0)+IF(COUNT(K374:AW374)&gt;6,LARGE(K374:AW374,7),0)+IF(COUNT(K374:AW374)&gt;7,LARGE(K374:AW374,8),0)+IF(COUNT(K374:AW374)&gt;8,LARGE(K374:AW374,9),0)+IF(COUNT(K374:AW374)&gt;9,LARGE(K374:AW374,10),0)+IF(COUNT(K374:AW374)&gt;10,LARGE(K374:AW374,11),0)+IF(COUNT(K374:AW374)&gt;11,LARGE(K374:AW374,12),0)+IF(COUNT(K374:AW374)&gt;12,LARGE(K374:AW374,13),0)+IF(COUNT(K374:AW374)&gt;13,LARGE(K374:AW374,14),0)</f>
        <v>45</v>
      </c>
      <c r="E374" s="17">
        <f t="shared" si="56"/>
        <v>0</v>
      </c>
      <c r="F374" s="18">
        <f t="shared" si="54"/>
        <v>45</v>
      </c>
      <c r="G374" s="40" t="s">
        <v>105</v>
      </c>
      <c r="H374" s="40" t="s">
        <v>106</v>
      </c>
      <c r="I374" s="41"/>
      <c r="J374" s="40"/>
      <c r="L374" s="24">
        <v>45</v>
      </c>
      <c r="M374" s="5"/>
      <c r="AB374" s="16"/>
      <c r="AC374" s="24"/>
    </row>
    <row r="375" spans="1:25" ht="13.5" customHeight="1">
      <c r="A375" s="55">
        <v>322</v>
      </c>
      <c r="B375" s="2">
        <f t="shared" si="52"/>
        <v>38</v>
      </c>
      <c r="C375" s="17">
        <f t="shared" si="53"/>
        <v>1</v>
      </c>
      <c r="D375" s="17">
        <f>IF(COUNT(K375:AW375)&gt;0,LARGE(K375:AW375,1),0)+IF(COUNT(K375:AW375)&gt;1,LARGE(K375:AW375,2),0)+IF(COUNT(K375:AW375)&gt;2,LARGE(K375:AW375,3),0)+IF(COUNT(K375:AW375)&gt;3,LARGE(K375:AW375,4),0)+IF(COUNT(K375:AW375)&gt;4,LARGE(K375:AW375,5),0)+IF(COUNT(K375:AW375)&gt;5,LARGE(K375:AW375,6),0)+IF(COUNT(K375:AW375)&gt;6,LARGE(K375:AW375,7),0)+IF(COUNT(K375:AW375)&gt;7,LARGE(K375:AW375,8),0)+IF(COUNT(K375:AW375)&gt;8,LARGE(K375:AW375,9),0)+IF(COUNT(K375:AW375)&gt;9,LARGE(K375:AW375,10),0)+IF(COUNT(K375:AW375)&gt;10,LARGE(K375:AW375,11),0)+IF(COUNT(K375:AW375)&gt;11,LARGE(K375:AW375,12),0)+IF(COUNT(K375:AW375)&gt;12,LARGE(K375:AW375,13),0)+IF(COUNT(K375:AW375)&gt;13,LARGE(K375:AW375,14),0)</f>
        <v>38</v>
      </c>
      <c r="E375" s="17">
        <f t="shared" si="56"/>
        <v>0</v>
      </c>
      <c r="F375" s="18">
        <f t="shared" si="54"/>
        <v>38</v>
      </c>
      <c r="G375" s="23" t="s">
        <v>594</v>
      </c>
      <c r="H375" s="23" t="s">
        <v>595</v>
      </c>
      <c r="I375" s="19"/>
      <c r="J375" s="23"/>
      <c r="V375" s="16"/>
      <c r="X375" s="16">
        <v>38</v>
      </c>
      <c r="Y375" s="16"/>
    </row>
    <row r="376" spans="1:42" ht="13.5" customHeight="1">
      <c r="A376" s="55">
        <v>147</v>
      </c>
      <c r="B376" s="2">
        <f t="shared" si="52"/>
        <v>48</v>
      </c>
      <c r="C376" s="17">
        <f t="shared" si="53"/>
        <v>1</v>
      </c>
      <c r="D376" s="17">
        <f>IF(COUNT(K376:AW376)&gt;0,LARGE(K376:AW376,1),0)+IF(COUNT(K376:AW376)&gt;1,LARGE(K376:AW376,2),0)+IF(COUNT(K376:AW376)&gt;2,LARGE(K376:AW376,3),0)+IF(COUNT(K376:AW376)&gt;3,LARGE(K376:AW376,4),0)+IF(COUNT(K376:AW376)&gt;4,LARGE(K376:AW376,5),0)+IF(COUNT(K376:AW376)&gt;5,LARGE(K376:AW376,6),0)+IF(COUNT(K376:AW376)&gt;6,LARGE(K376:AW376,7),0)+IF(COUNT(K376:AW376)&gt;7,LARGE(K376:AW376,8),0)+IF(COUNT(K376:AW376)&gt;8,LARGE(K376:AW376,9),0)+IF(COUNT(K376:AW376)&gt;9,LARGE(K376:AW376,10),0)+IF(COUNT(K376:AW376)&gt;10,LARGE(K376:AW376,11),0)+IF(COUNT(K376:AW376)&gt;11,LARGE(K376:AW376,12),0)+IF(COUNT(K376:AW376)&gt;12,LARGE(K376:AW376,13),0)+IF(COUNT(K376:AW376)&gt;13,LARGE(K376:AW376,14),0)+IF(COUNT(K376:AW376)&gt;14,LARGE(K376:AW376,15),0)</f>
        <v>48</v>
      </c>
      <c r="E376" s="17">
        <f>IF(COUNT(K376:AW376)&lt;22,IF(COUNT(K376:AW376)&gt;14,(COUNT(K376:AW376)-15),0)*20,120)</f>
        <v>0</v>
      </c>
      <c r="F376" s="18">
        <f t="shared" si="54"/>
        <v>48</v>
      </c>
      <c r="G376" s="19" t="s">
        <v>782</v>
      </c>
      <c r="H376" s="19" t="s">
        <v>62</v>
      </c>
      <c r="I376" s="19"/>
      <c r="J376" s="19"/>
      <c r="X376" s="16"/>
      <c r="AD376" s="16"/>
      <c r="AL376" s="24"/>
      <c r="AO376" s="16"/>
      <c r="AP376" s="3">
        <v>48</v>
      </c>
    </row>
    <row r="377" spans="1:36" ht="13.5" customHeight="1">
      <c r="A377" s="55">
        <v>384</v>
      </c>
      <c r="B377" s="2">
        <f t="shared" si="52"/>
        <v>33</v>
      </c>
      <c r="C377" s="17">
        <f t="shared" si="53"/>
        <v>1</v>
      </c>
      <c r="D377" s="17">
        <f>IF(COUNT(K377:AW377)&gt;0,LARGE(K377:AW377,1),0)+IF(COUNT(K377:AW377)&gt;1,LARGE(K377:AW377,2),0)+IF(COUNT(K377:AW377)&gt;2,LARGE(K377:AW377,3),0)+IF(COUNT(K377:AW377)&gt;3,LARGE(K377:AW377,4),0)+IF(COUNT(K377:AW377)&gt;4,LARGE(K377:AW377,5),0)+IF(COUNT(K377:AW377)&gt;5,LARGE(K377:AW377,6),0)+IF(COUNT(K377:AW377)&gt;6,LARGE(K377:AW377,7),0)+IF(COUNT(K377:AW377)&gt;7,LARGE(K377:AW377,8),0)+IF(COUNT(K377:AW377)&gt;8,LARGE(K377:AW377,9),0)+IF(COUNT(K377:AW377)&gt;9,LARGE(K377:AW377,10),0)+IF(COUNT(K377:AW377)&gt;10,LARGE(K377:AW377,11),0)+IF(COUNT(K377:AW377)&gt;11,LARGE(K377:AW377,12),0)+IF(COUNT(K377:AW377)&gt;12,LARGE(K377:AW377,13),0)+IF(COUNT(K377:AW377)&gt;13,LARGE(K377:AW377,14),0)</f>
        <v>33</v>
      </c>
      <c r="E377" s="17">
        <f>IF(COUNT(K377:AW377)&lt;19,IF(COUNT(K377:AW377)&gt;13,(COUNT(K377:AW377)-14),0)*20,100)</f>
        <v>0</v>
      </c>
      <c r="F377" s="18">
        <f t="shared" si="54"/>
        <v>33</v>
      </c>
      <c r="G377" s="25" t="s">
        <v>755</v>
      </c>
      <c r="H377" s="25" t="s">
        <v>756</v>
      </c>
      <c r="I377" s="25"/>
      <c r="J377" s="25"/>
      <c r="K377" s="56"/>
      <c r="Y377" s="16"/>
      <c r="AB377" s="16"/>
      <c r="AC377" s="16"/>
      <c r="AD377" s="24"/>
      <c r="AE377" s="16"/>
      <c r="AF377" s="13"/>
      <c r="AH377" s="16"/>
      <c r="AI377" s="16"/>
      <c r="AJ377" s="16">
        <v>33</v>
      </c>
    </row>
    <row r="378" spans="1:36" ht="13.5" customHeight="1">
      <c r="A378" s="55">
        <v>276</v>
      </c>
      <c r="B378" s="2">
        <f t="shared" si="52"/>
        <v>41</v>
      </c>
      <c r="C378" s="17">
        <f t="shared" si="53"/>
        <v>1</v>
      </c>
      <c r="D378" s="17">
        <f>IF(COUNT(K378:AW378)&gt;0,LARGE(K378:AW378,1),0)+IF(COUNT(K378:AW378)&gt;1,LARGE(K378:AW378,2),0)+IF(COUNT(K378:AW378)&gt;2,LARGE(K378:AW378,3),0)+IF(COUNT(K378:AW378)&gt;3,LARGE(K378:AW378,4),0)+IF(COUNT(K378:AW378)&gt;4,LARGE(K378:AW378,5),0)+IF(COUNT(K378:AW378)&gt;5,LARGE(K378:AW378,6),0)+IF(COUNT(K378:AW378)&gt;6,LARGE(K378:AW378,7),0)+IF(COUNT(K378:AW378)&gt;7,LARGE(K378:AW378,8),0)+IF(COUNT(K378:AW378)&gt;8,LARGE(K378:AW378,9),0)+IF(COUNT(K378:AW378)&gt;9,LARGE(K378:AW378,10),0)+IF(COUNT(K378:AW378)&gt;10,LARGE(K378:AW378,11),0)+IF(COUNT(K378:AW378)&gt;11,LARGE(K378:AW378,12),0)+IF(COUNT(K378:AW378)&gt;12,LARGE(K378:AW378,13),0)+IF(COUNT(K378:AW378)&gt;13,LARGE(K378:AW378,14),0)</f>
        <v>41</v>
      </c>
      <c r="E378" s="17">
        <f>IF(COUNT(K378:AW378)&lt;19,IF(COUNT(K378:AW378)&gt;13,(COUNT(K378:AW378)-14),0)*20,100)</f>
        <v>0</v>
      </c>
      <c r="F378" s="18">
        <f t="shared" si="54"/>
        <v>41</v>
      </c>
      <c r="G378" s="22" t="s">
        <v>454</v>
      </c>
      <c r="H378" s="22" t="s">
        <v>455</v>
      </c>
      <c r="I378" s="22"/>
      <c r="J378" s="22"/>
      <c r="R378" s="16">
        <v>41</v>
      </c>
      <c r="AH378" s="16"/>
      <c r="AJ378" s="16"/>
    </row>
    <row r="379" spans="1:36" ht="13.5" customHeight="1">
      <c r="A379" s="55">
        <v>277</v>
      </c>
      <c r="B379" s="2">
        <f t="shared" si="52"/>
        <v>41</v>
      </c>
      <c r="C379" s="17">
        <f t="shared" si="53"/>
        <v>1</v>
      </c>
      <c r="D379" s="17">
        <f>IF(COUNT(K379:AW379)&gt;0,LARGE(K379:AW379,1),0)+IF(COUNT(K379:AW379)&gt;1,LARGE(K379:AW379,2),0)+IF(COUNT(K379:AW379)&gt;2,LARGE(K379:AW379,3),0)+IF(COUNT(K379:AW379)&gt;3,LARGE(K379:AW379,4),0)+IF(COUNT(K379:AW379)&gt;4,LARGE(K379:AW379,5),0)+IF(COUNT(K379:AW379)&gt;5,LARGE(K379:AW379,6),0)+IF(COUNT(K379:AW379)&gt;6,LARGE(K379:AW379,7),0)+IF(COUNT(K379:AW379)&gt;7,LARGE(K379:AW379,8),0)+IF(COUNT(K379:AW379)&gt;8,LARGE(K379:AW379,9),0)+IF(COUNT(K379:AW379)&gt;9,LARGE(K379:AW379,10),0)+IF(COUNT(K379:AW379)&gt;10,LARGE(K379:AW379,11),0)+IF(COUNT(K379:AW379)&gt;11,LARGE(K379:AW379,12),0)+IF(COUNT(K379:AW379)&gt;12,LARGE(K379:AW379,13),0)+IF(COUNT(K379:AW379)&gt;13,LARGE(K379:AW379,14),0)</f>
        <v>41</v>
      </c>
      <c r="E379" s="17">
        <f>IF(COUNT(K379:AW379)&lt;19,IF(COUNT(K379:AW379)&gt;13,(COUNT(K379:AW379)-14),0)*20,100)</f>
        <v>0</v>
      </c>
      <c r="F379" s="18">
        <f t="shared" si="54"/>
        <v>41</v>
      </c>
      <c r="G379" s="19" t="s">
        <v>309</v>
      </c>
      <c r="H379" s="48" t="s">
        <v>310</v>
      </c>
      <c r="I379" s="48"/>
      <c r="J379" s="48"/>
      <c r="O379" s="16"/>
      <c r="P379" s="3">
        <v>41</v>
      </c>
      <c r="AJ379" s="16"/>
    </row>
    <row r="380" spans="1:37" ht="13.5" customHeight="1">
      <c r="A380" s="55">
        <v>488</v>
      </c>
      <c r="B380" s="2">
        <f t="shared" si="52"/>
        <v>16</v>
      </c>
      <c r="C380" s="17">
        <f t="shared" si="53"/>
        <v>1</v>
      </c>
      <c r="D380" s="17">
        <f>IF(COUNT(K380:AW380)&gt;0,LARGE(K380:AW380,1),0)+IF(COUNT(K380:AW380)&gt;1,LARGE(K380:AW380,2),0)+IF(COUNT(K380:AW380)&gt;2,LARGE(K380:AW380,3),0)+IF(COUNT(K380:AW380)&gt;3,LARGE(K380:AW380,4),0)+IF(COUNT(K380:AW380)&gt;4,LARGE(K380:AW380,5),0)+IF(COUNT(K380:AW380)&gt;5,LARGE(K380:AW380,6),0)+IF(COUNT(K380:AW380)&gt;6,LARGE(K380:AW380,7),0)+IF(COUNT(K380:AW380)&gt;7,LARGE(K380:AW380,8),0)+IF(COUNT(K380:AW380)&gt;8,LARGE(K380:AW380,9),0)+IF(COUNT(K380:AW380)&gt;9,LARGE(K380:AW380,10),0)+IF(COUNT(K380:AW380)&gt;10,LARGE(K380:AW380,11),0)+IF(COUNT(K380:AW380)&gt;11,LARGE(K380:AW380,12),0)+IF(COUNT(K380:AW380)&gt;12,LARGE(K380:AW380,13),0)+IF(COUNT(K380:AW380)&gt;13,LARGE(K380:AW380,14),0)+IF(COUNT(K380:AW380)&gt;14,LARGE(K380:AW380,15),0)</f>
        <v>16</v>
      </c>
      <c r="E380" s="17">
        <f>IF(COUNT(K380:AW380)&lt;22,IF(COUNT(K380:AW380)&gt;14,(COUNT(K380:AW380)-15),0)*20,120)</f>
        <v>0</v>
      </c>
      <c r="F380" s="18">
        <f t="shared" si="54"/>
        <v>16</v>
      </c>
      <c r="G380" s="22" t="s">
        <v>730</v>
      </c>
      <c r="H380" s="19" t="s">
        <v>731</v>
      </c>
      <c r="I380" s="45"/>
      <c r="J380" s="22"/>
      <c r="K380" s="56"/>
      <c r="AE380" s="16"/>
      <c r="AK380" s="3">
        <v>16</v>
      </c>
    </row>
    <row r="381" spans="1:34" ht="13.5" customHeight="1">
      <c r="A381" s="55">
        <v>212</v>
      </c>
      <c r="B381" s="2">
        <f t="shared" si="52"/>
        <v>44</v>
      </c>
      <c r="C381" s="17">
        <f t="shared" si="53"/>
        <v>1</v>
      </c>
      <c r="D381" s="17">
        <f>IF(COUNT(K381:AW381)&gt;0,LARGE(K381:AW381,1),0)+IF(COUNT(K381:AW381)&gt;1,LARGE(K381:AW381,2),0)+IF(COUNT(K381:AW381)&gt;2,LARGE(K381:AW381,3),0)+IF(COUNT(K381:AW381)&gt;3,LARGE(K381:AW381,4),0)+IF(COUNT(K381:AW381)&gt;4,LARGE(K381:AW381,5),0)+IF(COUNT(K381:AW381)&gt;5,LARGE(K381:AW381,6),0)+IF(COUNT(K381:AW381)&gt;6,LARGE(K381:AW381,7),0)+IF(COUNT(K381:AW381)&gt;7,LARGE(K381:AW381,8),0)+IF(COUNT(K381:AW381)&gt;8,LARGE(K381:AW381,9),0)+IF(COUNT(K381:AW381)&gt;9,LARGE(K381:AW381,10),0)+IF(COUNT(K381:AW381)&gt;10,LARGE(K381:AW381,11),0)+IF(COUNT(K381:AW381)&gt;11,LARGE(K381:AW381,12),0)+IF(COUNT(K381:AW381)&gt;12,LARGE(K381:AW381,13),0)+IF(COUNT(K381:AW381)&gt;13,LARGE(K381:AW381,14),0)</f>
        <v>44</v>
      </c>
      <c r="E381" s="17">
        <f>IF(COUNT(K381:AW381)&lt;19,IF(COUNT(K381:AW381)&gt;13,(COUNT(K381:AW381)-14),0)*20,100)</f>
        <v>0</v>
      </c>
      <c r="F381" s="18">
        <f t="shared" si="54"/>
        <v>44</v>
      </c>
      <c r="G381" s="22" t="s">
        <v>665</v>
      </c>
      <c r="H381" s="22" t="s">
        <v>312</v>
      </c>
      <c r="I381" s="22"/>
      <c r="J381" s="22"/>
      <c r="O381" s="16"/>
      <c r="AC381" s="16"/>
      <c r="AE381" s="16"/>
      <c r="AF381" s="24">
        <v>44</v>
      </c>
      <c r="AH381" s="16"/>
    </row>
    <row r="382" spans="1:22" ht="13.5" customHeight="1">
      <c r="A382" s="55">
        <v>371</v>
      </c>
      <c r="B382" s="2">
        <f t="shared" si="52"/>
        <v>34</v>
      </c>
      <c r="C382" s="17">
        <f t="shared" si="53"/>
        <v>1</v>
      </c>
      <c r="D382" s="17">
        <f>IF(COUNT(K382:AW382)&gt;0,LARGE(K382:AW382,1),0)+IF(COUNT(K382:AW382)&gt;1,LARGE(K382:AW382,2),0)+IF(COUNT(K382:AW382)&gt;2,LARGE(K382:AW382,3),0)+IF(COUNT(K382:AW382)&gt;3,LARGE(K382:AW382,4),0)+IF(COUNT(K382:AW382)&gt;4,LARGE(K382:AW382,5),0)+IF(COUNT(K382:AW382)&gt;5,LARGE(K382:AW382,6),0)+IF(COUNT(K382:AW382)&gt;6,LARGE(K382:AW382,7),0)+IF(COUNT(K382:AW382)&gt;7,LARGE(K382:AW382,8),0)+IF(COUNT(K382:AW382)&gt;8,LARGE(K382:AW382,9),0)+IF(COUNT(K382:AW382)&gt;9,LARGE(K382:AW382,10),0)+IF(COUNT(K382:AW382)&gt;10,LARGE(K382:AW382,11),0)+IF(COUNT(K382:AW382)&gt;11,LARGE(K382:AW382,12),0)+IF(COUNT(K382:AW382)&gt;12,LARGE(K382:AW382,13),0)+IF(COUNT(K382:AW382)&gt;13,LARGE(K382:AW382,14),0)</f>
        <v>34</v>
      </c>
      <c r="E382" s="17">
        <f>IF(COUNT(K382:AW382)&lt;19,IF(COUNT(K382:AW382)&gt;13,(COUNT(K382:AW382)-14),0)*20,100)</f>
        <v>0</v>
      </c>
      <c r="F382" s="18">
        <f t="shared" si="54"/>
        <v>34</v>
      </c>
      <c r="G382" s="19" t="s">
        <v>560</v>
      </c>
      <c r="H382" s="19" t="s">
        <v>69</v>
      </c>
      <c r="I382" s="19"/>
      <c r="J382" s="19"/>
      <c r="S382" s="16"/>
      <c r="V382" s="3">
        <v>34</v>
      </c>
    </row>
    <row r="383" spans="1:37" ht="13.5" customHeight="1">
      <c r="A383" s="55">
        <v>235</v>
      </c>
      <c r="B383" s="2">
        <f t="shared" si="52"/>
        <v>43</v>
      </c>
      <c r="C383" s="17">
        <f t="shared" si="53"/>
        <v>1</v>
      </c>
      <c r="D383" s="17">
        <f>IF(COUNT(K383:AW383)&gt;0,LARGE(K383:AW383,1),0)+IF(COUNT(K383:AW383)&gt;1,LARGE(K383:AW383,2),0)+IF(COUNT(K383:AW383)&gt;2,LARGE(K383:AW383,3),0)+IF(COUNT(K383:AW383)&gt;3,LARGE(K383:AW383,4),0)+IF(COUNT(K383:AW383)&gt;4,LARGE(K383:AW383,5),0)+IF(COUNT(K383:AW383)&gt;5,LARGE(K383:AW383,6),0)+IF(COUNT(K383:AW383)&gt;6,LARGE(K383:AW383,7),0)+IF(COUNT(K383:AW383)&gt;7,LARGE(K383:AW383,8),0)+IF(COUNT(K383:AW383)&gt;8,LARGE(K383:AW383,9),0)+IF(COUNT(K383:AW383)&gt;9,LARGE(K383:AW383,10),0)+IF(COUNT(K383:AW383)&gt;10,LARGE(K383:AW383,11),0)+IF(COUNT(K383:AW383)&gt;11,LARGE(K383:AW383,12),0)+IF(COUNT(K383:AW383)&gt;12,LARGE(K383:AW383,13),0)+IF(COUNT(K383:AW383)&gt;13,LARGE(K383:AW383,14),0)</f>
        <v>43</v>
      </c>
      <c r="E383" s="17">
        <f>IF(COUNT(K383:AW383)&lt;19,IF(COUNT(K383:AW383)&gt;13,(COUNT(K383:AW383)-14),0)*20,100)</f>
        <v>0</v>
      </c>
      <c r="F383" s="18">
        <f t="shared" si="54"/>
        <v>43</v>
      </c>
      <c r="G383" s="22" t="s">
        <v>713</v>
      </c>
      <c r="H383" s="19" t="s">
        <v>714</v>
      </c>
      <c r="I383" s="45"/>
      <c r="J383" s="22"/>
      <c r="K383" s="56"/>
      <c r="O383" s="16"/>
      <c r="AF383" s="16"/>
      <c r="AH383" s="16"/>
      <c r="AI383" s="16"/>
      <c r="AK383" s="3">
        <v>43</v>
      </c>
    </row>
    <row r="384" spans="1:24" ht="13.5" customHeight="1">
      <c r="A384" s="55">
        <v>456</v>
      </c>
      <c r="B384" s="2">
        <f t="shared" si="52"/>
        <v>23</v>
      </c>
      <c r="C384" s="17">
        <f t="shared" si="53"/>
        <v>1</v>
      </c>
      <c r="D384" s="17">
        <f>IF(COUNT(K384:AW384)&gt;0,LARGE(K384:AW384,1),0)+IF(COUNT(K384:AW384)&gt;1,LARGE(K384:AW384,2),0)+IF(COUNT(K384:AW384)&gt;2,LARGE(K384:AW384,3),0)+IF(COUNT(K384:AW384)&gt;3,LARGE(K384:AW384,4),0)+IF(COUNT(K384:AW384)&gt;4,LARGE(K384:AW384,5),0)+IF(COUNT(K384:AW384)&gt;5,LARGE(K384:AW384,6),0)+IF(COUNT(K384:AW384)&gt;6,LARGE(K384:AW384,7),0)+IF(COUNT(K384:AW384)&gt;7,LARGE(K384:AW384,8),0)+IF(COUNT(K384:AW384)&gt;8,LARGE(K384:AW384,9),0)+IF(COUNT(K384:AW384)&gt;9,LARGE(K384:AW384,10),0)+IF(COUNT(K384:AW384)&gt;10,LARGE(K384:AW384,11),0)+IF(COUNT(K384:AW384)&gt;11,LARGE(K384:AW384,12),0)+IF(COUNT(K384:AW384)&gt;12,LARGE(K384:AW384,13),0)+IF(COUNT(K384:AW384)&gt;13,LARGE(K384:AW384,14),0)</f>
        <v>23</v>
      </c>
      <c r="E384" s="17">
        <f>IF(COUNT(K384:AW384)&lt;19,IF(COUNT(K384:AW384)&gt;13,(COUNT(K384:AW384)-14),0)*20,100)</f>
        <v>0</v>
      </c>
      <c r="F384" s="18">
        <f t="shared" si="54"/>
        <v>23</v>
      </c>
      <c r="G384" s="23" t="s">
        <v>608</v>
      </c>
      <c r="H384" s="23" t="s">
        <v>609</v>
      </c>
      <c r="I384" s="19"/>
      <c r="J384" s="23"/>
      <c r="O384" s="16"/>
      <c r="X384" s="16">
        <v>23</v>
      </c>
    </row>
    <row r="385" spans="1:13" ht="13.5" customHeight="1">
      <c r="A385" s="55">
        <v>348</v>
      </c>
      <c r="B385" s="2">
        <f t="shared" si="52"/>
        <v>36</v>
      </c>
      <c r="C385" s="17">
        <f t="shared" si="53"/>
        <v>1</v>
      </c>
      <c r="D385" s="17">
        <f>IF(COUNT(K385:AW385)&gt;0,LARGE(K385:AW385,1),0)+IF(COUNT(K385:AW385)&gt;1,LARGE(K385:AW385,2),0)+IF(COUNT(K385:AW385)&gt;2,LARGE(K385:AW385,3),0)+IF(COUNT(K385:AW385)&gt;3,LARGE(K385:AW385,4),0)+IF(COUNT(K385:AW385)&gt;4,LARGE(K385:AW385,5),0)+IF(COUNT(K385:AW385)&gt;5,LARGE(K385:AW385,6),0)+IF(COUNT(K385:AW385)&gt;6,LARGE(K385:AW385,7),0)+IF(COUNT(K385:AW385)&gt;7,LARGE(K385:AW385,8),0)+IF(COUNT(K385:AW385)&gt;8,LARGE(K385:AW385,9),0)+IF(COUNT(K385:AW385)&gt;9,LARGE(K385:AW385,10),0)+IF(COUNT(K385:AW385)&gt;10,LARGE(K385:AW385,11),0)+IF(COUNT(K385:AW385)&gt;11,LARGE(K385:AW385,12),0)+IF(COUNT(K385:AW385)&gt;12,LARGE(K385:AW385,13),0)+IF(COUNT(K385:AW385)&gt;13,LARGE(K385:AW385,14),0)</f>
        <v>36</v>
      </c>
      <c r="E385" s="17">
        <f>IF(COUNT(K385:AW385)&lt;19,IF(COUNT(K385:AW385)&gt;13,(COUNT(K385:AW385)-14),0)*20,100)</f>
        <v>0</v>
      </c>
      <c r="F385" s="18">
        <f t="shared" si="54"/>
        <v>36</v>
      </c>
      <c r="G385" s="19" t="s">
        <v>228</v>
      </c>
      <c r="H385" s="22" t="s">
        <v>142</v>
      </c>
      <c r="I385" s="45"/>
      <c r="J385" s="22"/>
      <c r="M385" s="24">
        <v>36</v>
      </c>
    </row>
    <row r="386" spans="1:44" ht="13.5" customHeight="1">
      <c r="A386" s="55">
        <v>439</v>
      </c>
      <c r="B386" s="2">
        <f t="shared" si="52"/>
        <v>26</v>
      </c>
      <c r="C386" s="17">
        <f t="shared" si="53"/>
        <v>1</v>
      </c>
      <c r="D386" s="17">
        <f>IF(COUNT(K386:AW386)&gt;0,LARGE(K386:AW386,1),0)+IF(COUNT(K386:AW386)&gt;1,LARGE(K386:AW386,2),0)+IF(COUNT(K386:AW386)&gt;2,LARGE(K386:AW386,3),0)+IF(COUNT(K386:AW386)&gt;3,LARGE(K386:AW386,4),0)+IF(COUNT(K386:AW386)&gt;4,LARGE(K386:AW386,5),0)+IF(COUNT(K386:AW386)&gt;5,LARGE(K386:AW386,6),0)+IF(COUNT(K386:AW386)&gt;6,LARGE(K386:AW386,7),0)+IF(COUNT(K386:AW386)&gt;7,LARGE(K386:AW386,8),0)+IF(COUNT(K386:AW386)&gt;8,LARGE(K386:AW386,9),0)+IF(COUNT(K386:AW386)&gt;9,LARGE(K386:AW386,10),0)+IF(COUNT(K386:AW386)&gt;10,LARGE(K386:AW386,11),0)+IF(COUNT(K386:AW386)&gt;11,LARGE(K386:AW386,12),0)+IF(COUNT(K386:AW386)&gt;12,LARGE(K386:AW386,13),0)+IF(COUNT(K386:AW386)&gt;13,LARGE(K386:AW386,14),0)+IF(COUNT(K386:AW386)&gt;14,LARGE(K386:AW386,15),0)</f>
        <v>26</v>
      </c>
      <c r="E386" s="17">
        <f>IF(COUNT(K386:AW386)&lt;22,IF(COUNT(K386:AW386)&gt;14,(COUNT(K386:AW386)-15),0)*20,120)</f>
        <v>0</v>
      </c>
      <c r="F386" s="18">
        <f t="shared" si="54"/>
        <v>26</v>
      </c>
      <c r="G386" s="59" t="s">
        <v>228</v>
      </c>
      <c r="H386" s="62" t="s">
        <v>472</v>
      </c>
      <c r="I386" s="62"/>
      <c r="J386" s="62"/>
      <c r="M386" s="16"/>
      <c r="AM386" s="24"/>
      <c r="AR386" s="3">
        <v>26</v>
      </c>
    </row>
    <row r="387" spans="1:29" ht="13.5" customHeight="1">
      <c r="A387" s="55">
        <v>491</v>
      </c>
      <c r="B387" s="2">
        <f t="shared" si="52"/>
        <v>15</v>
      </c>
      <c r="C387" s="17">
        <f t="shared" si="53"/>
        <v>1</v>
      </c>
      <c r="D387" s="17">
        <f aca="true" t="shared" si="58" ref="D387:D392">IF(COUNT(K387:AW387)&gt;0,LARGE(K387:AW387,1),0)+IF(COUNT(K387:AW387)&gt;1,LARGE(K387:AW387,2),0)+IF(COUNT(K387:AW387)&gt;2,LARGE(K387:AW387,3),0)+IF(COUNT(K387:AW387)&gt;3,LARGE(K387:AW387,4),0)+IF(COUNT(K387:AW387)&gt;4,LARGE(K387:AW387,5),0)+IF(COUNT(K387:AW387)&gt;5,LARGE(K387:AW387,6),0)+IF(COUNT(K387:AW387)&gt;6,LARGE(K387:AW387,7),0)+IF(COUNT(K387:AW387)&gt;7,LARGE(K387:AW387,8),0)+IF(COUNT(K387:AW387)&gt;8,LARGE(K387:AW387,9),0)+IF(COUNT(K387:AW387)&gt;9,LARGE(K387:AW387,10),0)+IF(COUNT(K387:AW387)&gt;10,LARGE(K387:AW387,11),0)+IF(COUNT(K387:AW387)&gt;11,LARGE(K387:AW387,12),0)+IF(COUNT(K387:AW387)&gt;12,LARGE(K387:AW387,13),0)+IF(COUNT(K387:AW387)&gt;13,LARGE(K387:AW387,14),0)</f>
        <v>15</v>
      </c>
      <c r="E387" s="17">
        <f>IF(COUNT(K387:AW387)&lt;19,IF(COUNT(K387:AW387)&gt;13,(COUNT(K387:AW387)-14),0)*20,100)</f>
        <v>0</v>
      </c>
      <c r="F387" s="18">
        <f t="shared" si="54"/>
        <v>15</v>
      </c>
      <c r="G387" s="22" t="s">
        <v>228</v>
      </c>
      <c r="H387" s="22" t="s">
        <v>354</v>
      </c>
      <c r="I387" s="22"/>
      <c r="J387" s="22"/>
      <c r="P387" s="16"/>
      <c r="S387" s="16"/>
      <c r="U387" s="16"/>
      <c r="V387" s="16"/>
      <c r="W387" s="13"/>
      <c r="Y387" s="16"/>
      <c r="AC387" s="16">
        <v>15</v>
      </c>
    </row>
    <row r="388" spans="1:18" ht="13.5" customHeight="1">
      <c r="A388" s="55">
        <v>492</v>
      </c>
      <c r="B388" s="2">
        <f t="shared" si="52"/>
        <v>15</v>
      </c>
      <c r="C388" s="17">
        <f t="shared" si="53"/>
        <v>1</v>
      </c>
      <c r="D388" s="17">
        <f t="shared" si="58"/>
        <v>15</v>
      </c>
      <c r="E388" s="17">
        <f>IF(COUNT(K388:AW388)&lt;19,IF(COUNT(K388:AW388)&gt;13,(COUNT(K388:AW388)-14),0)*20,100)</f>
        <v>0</v>
      </c>
      <c r="F388" s="18">
        <f t="shared" si="54"/>
        <v>15</v>
      </c>
      <c r="G388" s="19" t="s">
        <v>351</v>
      </c>
      <c r="H388" s="48" t="s">
        <v>352</v>
      </c>
      <c r="I388" s="48"/>
      <c r="J388" s="48"/>
      <c r="P388" s="3">
        <v>15</v>
      </c>
      <c r="R388" s="16"/>
    </row>
    <row r="389" spans="1:29" ht="13.5" customHeight="1">
      <c r="A389" s="55">
        <v>423</v>
      </c>
      <c r="B389" s="2">
        <f t="shared" si="52"/>
        <v>28</v>
      </c>
      <c r="C389" s="17">
        <f t="shared" si="53"/>
        <v>1</v>
      </c>
      <c r="D389" s="17">
        <f t="shared" si="58"/>
        <v>28</v>
      </c>
      <c r="E389" s="17">
        <f>IF(COUNT(K389:AW389)&lt;19,IF(COUNT(K389:AW389)&gt;13,(COUNT(K389:AW389)-14),0)*20,100)</f>
        <v>0</v>
      </c>
      <c r="F389" s="18">
        <f t="shared" si="54"/>
        <v>28</v>
      </c>
      <c r="G389" s="22" t="s">
        <v>641</v>
      </c>
      <c r="H389" s="22" t="s">
        <v>574</v>
      </c>
      <c r="I389" s="22"/>
      <c r="J389" s="22"/>
      <c r="R389" s="16"/>
      <c r="AC389" s="16">
        <v>28</v>
      </c>
    </row>
    <row r="390" spans="1:15" ht="13.5" customHeight="1">
      <c r="A390" s="55">
        <v>499</v>
      </c>
      <c r="B390" s="2">
        <f t="shared" si="52"/>
        <v>13</v>
      </c>
      <c r="C390" s="17">
        <f t="shared" si="53"/>
        <v>1</v>
      </c>
      <c r="D390" s="17">
        <f t="shared" si="58"/>
        <v>13</v>
      </c>
      <c r="E390" s="17">
        <f>IF(COUNT(K390:AW390)&lt;19,IF(COUNT(K390:AW390)&gt;13,(COUNT(K390:AW390)-14),0)*20,100)</f>
        <v>0</v>
      </c>
      <c r="F390" s="18">
        <f t="shared" si="54"/>
        <v>13</v>
      </c>
      <c r="G390" s="19" t="s">
        <v>200</v>
      </c>
      <c r="H390" s="22" t="s">
        <v>134</v>
      </c>
      <c r="I390" s="45"/>
      <c r="J390" s="22"/>
      <c r="M390" s="16">
        <v>13</v>
      </c>
      <c r="O390" s="16"/>
    </row>
    <row r="391" spans="1:45" ht="13.5" customHeight="1">
      <c r="A391" s="55">
        <v>236</v>
      </c>
      <c r="B391" s="2">
        <f t="shared" si="52"/>
        <v>43</v>
      </c>
      <c r="C391" s="17">
        <f t="shared" si="53"/>
        <v>1</v>
      </c>
      <c r="D391" s="17">
        <f t="shared" si="58"/>
        <v>43</v>
      </c>
      <c r="E391" s="17">
        <f>IF(COUNT(K391:AW391)&lt;22,IF(COUNT(K391:AW391)&gt;14,(COUNT(K391:AW391)-15),0)*20,120)</f>
        <v>0</v>
      </c>
      <c r="F391" s="18">
        <f t="shared" si="54"/>
        <v>43</v>
      </c>
      <c r="G391" s="66" t="s">
        <v>808</v>
      </c>
      <c r="H391" s="66" t="s">
        <v>56</v>
      </c>
      <c r="I391" s="66"/>
      <c r="J391" s="66"/>
      <c r="AO391" s="16"/>
      <c r="AQ391" s="16"/>
      <c r="AS391" s="3">
        <v>43</v>
      </c>
    </row>
    <row r="392" spans="1:24" ht="12.75">
      <c r="A392" s="55">
        <v>432</v>
      </c>
      <c r="B392" s="2">
        <f t="shared" si="52"/>
        <v>27</v>
      </c>
      <c r="C392" s="17">
        <f t="shared" si="53"/>
        <v>1</v>
      </c>
      <c r="D392" s="17">
        <f t="shared" si="58"/>
        <v>27</v>
      </c>
      <c r="E392" s="17">
        <f>IF(COUNT(K392:AW392)&lt;19,IF(COUNT(K392:AW392)&gt;13,(COUNT(K392:AW392)-14),0)*20,100)</f>
        <v>0</v>
      </c>
      <c r="F392" s="18">
        <f t="shared" si="54"/>
        <v>27</v>
      </c>
      <c r="G392" s="23" t="s">
        <v>603</v>
      </c>
      <c r="H392" s="23" t="s">
        <v>369</v>
      </c>
      <c r="I392" s="19"/>
      <c r="J392" s="23"/>
      <c r="P392" s="16"/>
      <c r="Q392" s="16"/>
      <c r="R392" s="16"/>
      <c r="X392" s="16">
        <v>27</v>
      </c>
    </row>
    <row r="393" spans="1:44" ht="12.75">
      <c r="A393" s="55">
        <v>462</v>
      </c>
      <c r="B393" s="2">
        <f t="shared" si="52"/>
        <v>22</v>
      </c>
      <c r="C393" s="17">
        <f t="shared" si="53"/>
        <v>1</v>
      </c>
      <c r="D393" s="17">
        <f>IF(COUNT(K393:AW393)&gt;0,LARGE(K393:AW393,1),0)+IF(COUNT(K393:AW393)&gt;1,LARGE(K393:AW393,2),0)+IF(COUNT(K393:AW393)&gt;2,LARGE(K393:AW393,3),0)+IF(COUNT(K393:AW393)&gt;3,LARGE(K393:AW393,4),0)+IF(COUNT(K393:AW393)&gt;4,LARGE(K393:AW393,5),0)+IF(COUNT(K393:AW393)&gt;5,LARGE(K393:AW393,6),0)+IF(COUNT(K393:AW393)&gt;6,LARGE(K393:AW393,7),0)+IF(COUNT(K393:AW393)&gt;7,LARGE(K393:AW393,8),0)+IF(COUNT(K393:AW393)&gt;8,LARGE(K393:AW393,9),0)+IF(COUNT(K393:AW393)&gt;9,LARGE(K393:AW393,10),0)+IF(COUNT(K393:AW393)&gt;10,LARGE(K393:AW393,11),0)+IF(COUNT(K393:AW393)&gt;11,LARGE(K393:AW393,12),0)+IF(COUNT(K393:AW393)&gt;12,LARGE(K393:AW393,13),0)+IF(COUNT(K393:AW393)&gt;13,LARGE(K393:AW393,14),0)+IF(COUNT(K393:AW393)&gt;14,LARGE(K393:AW393,15),0)</f>
        <v>22</v>
      </c>
      <c r="E393" s="17">
        <f>IF(COUNT(K393:AW393)&lt;22,IF(COUNT(K393:AW393)&gt;14,(COUNT(K393:AW393)-15),0)*20,120)</f>
        <v>0</v>
      </c>
      <c r="F393" s="18">
        <f t="shared" si="54"/>
        <v>22</v>
      </c>
      <c r="G393" s="60" t="s">
        <v>800</v>
      </c>
      <c r="H393" s="63" t="s">
        <v>92</v>
      </c>
      <c r="I393" s="63"/>
      <c r="J393" s="63"/>
      <c r="AM393" s="24"/>
      <c r="AR393" s="3">
        <v>22</v>
      </c>
    </row>
    <row r="394" spans="1:17" ht="12.75">
      <c r="A394" s="55">
        <v>401</v>
      </c>
      <c r="B394" s="2">
        <f t="shared" si="52"/>
        <v>31</v>
      </c>
      <c r="C394" s="17">
        <f t="shared" si="53"/>
        <v>1</v>
      </c>
      <c r="D394" s="17">
        <f>IF(COUNT(K394:AW394)&gt;0,LARGE(K394:AW394,1),0)+IF(COUNT(K394:AW394)&gt;1,LARGE(K394:AW394,2),0)+IF(COUNT(K394:AW394)&gt;2,LARGE(K394:AW394,3),0)+IF(COUNT(K394:AW394)&gt;3,LARGE(K394:AW394,4),0)+IF(COUNT(K394:AW394)&gt;4,LARGE(K394:AW394,5),0)+IF(COUNT(K394:AW394)&gt;5,LARGE(K394:AW394,6),0)+IF(COUNT(K394:AW394)&gt;6,LARGE(K394:AW394,7),0)+IF(COUNT(K394:AW394)&gt;7,LARGE(K394:AW394,8),0)+IF(COUNT(K394:AW394)&gt;8,LARGE(K394:AW394,9),0)+IF(COUNT(K394:AW394)&gt;9,LARGE(K394:AW394,10),0)+IF(COUNT(K394:AW394)&gt;10,LARGE(K394:AW394,11),0)+IF(COUNT(K394:AW394)&gt;11,LARGE(K394:AW394,12),0)+IF(COUNT(K394:AW394)&gt;12,LARGE(K394:AW394,13),0)+IF(COUNT(K394:AW394)&gt;13,LARGE(K394:AW394,14),0)</f>
        <v>31</v>
      </c>
      <c r="E394" s="17">
        <f>IF(COUNT(K394:AW394)&lt;19,IF(COUNT(K394:AW394)&gt;13,(COUNT(K394:AW394)-14),0)*20,100)</f>
        <v>0</v>
      </c>
      <c r="F394" s="18">
        <f t="shared" si="54"/>
        <v>31</v>
      </c>
      <c r="G394" s="22" t="s">
        <v>375</v>
      </c>
      <c r="H394" s="22" t="s">
        <v>376</v>
      </c>
      <c r="I394" s="22"/>
      <c r="J394" s="22"/>
      <c r="Q394" s="16">
        <v>31</v>
      </c>
    </row>
    <row r="395" spans="1:32" ht="12.75">
      <c r="A395" s="55">
        <v>237</v>
      </c>
      <c r="B395" s="2">
        <f t="shared" si="52"/>
        <v>43</v>
      </c>
      <c r="C395" s="17">
        <f t="shared" si="53"/>
        <v>1</v>
      </c>
      <c r="D395" s="17">
        <f>IF(COUNT(K395:AW395)&gt;0,LARGE(K395:AW395,1),0)+IF(COUNT(K395:AW395)&gt;1,LARGE(K395:AW395,2),0)+IF(COUNT(K395:AW395)&gt;2,LARGE(K395:AW395,3),0)+IF(COUNT(K395:AW395)&gt;3,LARGE(K395:AW395,4),0)+IF(COUNT(K395:AW395)&gt;4,LARGE(K395:AW395,5),0)+IF(COUNT(K395:AW395)&gt;5,LARGE(K395:AW395,6),0)+IF(COUNT(K395:AW395)&gt;6,LARGE(K395:AW395,7),0)+IF(COUNT(K395:AW395)&gt;7,LARGE(K395:AW395,8),0)+IF(COUNT(K395:AW395)&gt;8,LARGE(K395:AW395,9),0)+IF(COUNT(K395:AW395)&gt;9,LARGE(K395:AW395,10),0)+IF(COUNT(K395:AW395)&gt;10,LARGE(K395:AW395,11),0)+IF(COUNT(K395:AW395)&gt;11,LARGE(K395:AW395,12),0)+IF(COUNT(K395:AW395)&gt;12,LARGE(K395:AW395,13),0)+IF(COUNT(K395:AW395)&gt;13,LARGE(K395:AW395,14),0)</f>
        <v>43</v>
      </c>
      <c r="E395" s="17">
        <f>IF(COUNT(K395:AW395)&lt;19,IF(COUNT(K395:AW395)&gt;13,(COUNT(K395:AW395)-14),0)*20,100)</f>
        <v>0</v>
      </c>
      <c r="F395" s="18">
        <f t="shared" si="54"/>
        <v>43</v>
      </c>
      <c r="G395" s="22" t="s">
        <v>364</v>
      </c>
      <c r="H395" s="22" t="s">
        <v>666</v>
      </c>
      <c r="I395" s="22"/>
      <c r="J395" s="22"/>
      <c r="Y395" s="16"/>
      <c r="AD395" s="16"/>
      <c r="AE395" s="24"/>
      <c r="AF395" s="24">
        <v>43</v>
      </c>
    </row>
    <row r="396" spans="1:34" ht="13.5" customHeight="1">
      <c r="A396" s="55">
        <v>261</v>
      </c>
      <c r="B396" s="2">
        <f t="shared" si="52"/>
        <v>42</v>
      </c>
      <c r="C396" s="17">
        <f t="shared" si="53"/>
        <v>1</v>
      </c>
      <c r="D396" s="17">
        <f>IF(COUNT(K396:AW396)&gt;0,LARGE(K396:AW396,1),0)+IF(COUNT(K396:AW396)&gt;1,LARGE(K396:AW396,2),0)+IF(COUNT(K396:AW396)&gt;2,LARGE(K396:AW396,3),0)+IF(COUNT(K396:AW396)&gt;3,LARGE(K396:AW396,4),0)+IF(COUNT(K396:AW396)&gt;4,LARGE(K396:AW396,5),0)+IF(COUNT(K396:AW396)&gt;5,LARGE(K396:AW396,6),0)+IF(COUNT(K396:AW396)&gt;6,LARGE(K396:AW396,7),0)+IF(COUNT(K396:AW396)&gt;7,LARGE(K396:AW396,8),0)+IF(COUNT(K396:AW396)&gt;8,LARGE(K396:AW396,9),0)+IF(COUNT(K396:AW396)&gt;9,LARGE(K396:AW396,10),0)+IF(COUNT(K396:AW396)&gt;10,LARGE(K396:AW396,11),0)+IF(COUNT(K396:AW396)&gt;11,LARGE(K396:AW396,12),0)+IF(COUNT(K396:AW396)&gt;12,LARGE(K396:AW396,13),0)+IF(COUNT(K396:AW396)&gt;13,LARGE(K396:AW396,14),0)</f>
        <v>42</v>
      </c>
      <c r="E396" s="17">
        <f>IF(COUNT(K396:AW396)&lt;19,IF(COUNT(K396:AW396)&gt;13,(COUNT(K396:AW396)-14),0)*20,100)</f>
        <v>0</v>
      </c>
      <c r="F396" s="18">
        <f t="shared" si="54"/>
        <v>42</v>
      </c>
      <c r="G396" s="22" t="s">
        <v>364</v>
      </c>
      <c r="H396" s="22" t="s">
        <v>365</v>
      </c>
      <c r="I396" s="22"/>
      <c r="J396" s="22"/>
      <c r="Q396" s="16">
        <v>42</v>
      </c>
      <c r="AH396" s="16"/>
    </row>
    <row r="397" spans="1:43" ht="13.5" customHeight="1">
      <c r="A397" s="55">
        <v>523</v>
      </c>
      <c r="B397" s="2">
        <f t="shared" si="52"/>
        <v>0</v>
      </c>
      <c r="C397" s="17">
        <f t="shared" si="53"/>
        <v>1</v>
      </c>
      <c r="D397" s="17">
        <f>IF(COUNT(K397:AW397)&gt;0,LARGE(K397:AW397,1),0)+IF(COUNT(K397:AW397)&gt;1,LARGE(K397:AW397,2),0)+IF(COUNT(K397:AW397)&gt;2,LARGE(K397:AW397,3),0)+IF(COUNT(K397:AW397)&gt;3,LARGE(K397:AW397,4),0)+IF(COUNT(K397:AW397)&gt;4,LARGE(K397:AW397,5),0)+IF(COUNT(K397:AW397)&gt;5,LARGE(K397:AW397,6),0)+IF(COUNT(K397:AW397)&gt;6,LARGE(K397:AW397,7),0)+IF(COUNT(K397:AW397)&gt;7,LARGE(K397:AW397,8),0)+IF(COUNT(K397:AW397)&gt;8,LARGE(K397:AW397,9),0)+IF(COUNT(K397:AW397)&gt;9,LARGE(K397:AW397,10),0)+IF(COUNT(K397:AW397)&gt;10,LARGE(K397:AW397,11),0)+IF(COUNT(K397:AW397)&gt;11,LARGE(K397:AW397,12),0)+IF(COUNT(K397:AW397)&gt;12,LARGE(K397:AW397,13),0)+IF(COUNT(K397:AW397)&gt;13,LARGE(K397:AW397,14),0)</f>
        <v>0</v>
      </c>
      <c r="E397" s="17">
        <f>IF(COUNT(K397:AW397)&lt;19,IF(COUNT(K397:AW397)&gt;13,(COUNT(K397:AW397)-14),0)*20,100)</f>
        <v>0</v>
      </c>
      <c r="F397" s="18">
        <f t="shared" si="54"/>
        <v>0</v>
      </c>
      <c r="G397" s="22" t="s">
        <v>417</v>
      </c>
      <c r="H397" s="22" t="s">
        <v>418</v>
      </c>
      <c r="I397" s="22"/>
      <c r="J397" s="22"/>
      <c r="Q397" s="16">
        <v>0</v>
      </c>
      <c r="AO397" s="16"/>
      <c r="AQ397" s="16"/>
    </row>
    <row r="398" spans="1:43" ht="13.5" customHeight="1">
      <c r="A398" s="55">
        <v>174</v>
      </c>
      <c r="B398" s="2">
        <f t="shared" si="52"/>
        <v>46</v>
      </c>
      <c r="C398" s="17">
        <f t="shared" si="53"/>
        <v>1</v>
      </c>
      <c r="D398" s="17">
        <f>IF(COUNT(K398:AW398)&gt;0,LARGE(K398:AW398,1),0)+IF(COUNT(K398:AW398)&gt;1,LARGE(K398:AW398,2),0)+IF(COUNT(K398:AW398)&gt;2,LARGE(K398:AW398,3),0)+IF(COUNT(K398:AW398)&gt;3,LARGE(K398:AW398,4),0)+IF(COUNT(K398:AW398)&gt;4,LARGE(K398:AW398,5),0)+IF(COUNT(K398:AW398)&gt;5,LARGE(K398:AW398,6),0)+IF(COUNT(K398:AW398)&gt;6,LARGE(K398:AW398,7),0)+IF(COUNT(K398:AW398)&gt;7,LARGE(K398:AW398,8),0)+IF(COUNT(K398:AW398)&gt;8,LARGE(K398:AW398,9),0)+IF(COUNT(K398:AW398)&gt;9,LARGE(K398:AW398,10),0)+IF(COUNT(K398:AW398)&gt;10,LARGE(K398:AW398,11),0)+IF(COUNT(K398:AW398)&gt;11,LARGE(K398:AW398,12),0)+IF(COUNT(K398:AW398)&gt;12,LARGE(K398:AW398,13),0)+IF(COUNT(K398:AW398)&gt;13,LARGE(K398:AW398,14),0)+IF(COUNT(K398:AW398)&gt;14,LARGE(K398:AW398,15),0)</f>
        <v>46</v>
      </c>
      <c r="E398" s="17">
        <f>IF(COUNT(K398:AW398)&lt;22,IF(COUNT(K398:AW398)&gt;14,(COUNT(K398:AW398)-15),0)*20,120)</f>
        <v>0</v>
      </c>
      <c r="F398" s="18">
        <f t="shared" si="54"/>
        <v>46</v>
      </c>
      <c r="G398" s="22" t="s">
        <v>792</v>
      </c>
      <c r="H398" s="22" t="s">
        <v>793</v>
      </c>
      <c r="I398" s="22"/>
      <c r="J398" s="22"/>
      <c r="K398" s="56"/>
      <c r="AL398" s="24"/>
      <c r="AN398" s="16"/>
      <c r="AO398" s="16"/>
      <c r="AQ398" s="24">
        <v>46</v>
      </c>
    </row>
    <row r="399" spans="1:41" ht="13.5" customHeight="1">
      <c r="A399" s="55">
        <v>355</v>
      </c>
      <c r="B399" s="2">
        <f t="shared" si="52"/>
        <v>35</v>
      </c>
      <c r="C399" s="17">
        <f t="shared" si="53"/>
        <v>1</v>
      </c>
      <c r="D399" s="17">
        <f>IF(COUNT(K399:AW399)&gt;0,LARGE(K399:AW399,1),0)+IF(COUNT(K399:AW399)&gt;1,LARGE(K399:AW399,2),0)+IF(COUNT(K399:AW399)&gt;2,LARGE(K399:AW399,3),0)+IF(COUNT(K399:AW399)&gt;3,LARGE(K399:AW399,4),0)+IF(COUNT(K399:AW399)&gt;4,LARGE(K399:AW399,5),0)+IF(COUNT(K399:AW399)&gt;5,LARGE(K399:AW399,6),0)+IF(COUNT(K399:AW399)&gt;6,LARGE(K399:AW399,7),0)+IF(COUNT(K399:AW399)&gt;7,LARGE(K399:AW399,8),0)+IF(COUNT(K399:AW399)&gt;8,LARGE(K399:AW399,9),0)+IF(COUNT(K399:AW399)&gt;9,LARGE(K399:AW399,10),0)+IF(COUNT(K399:AW399)&gt;10,LARGE(K399:AW399,11),0)+IF(COUNT(K399:AW399)&gt;11,LARGE(K399:AW399,12),0)+IF(COUNT(K399:AW399)&gt;12,LARGE(K399:AW399,13),0)+IF(COUNT(K399:AW399)&gt;13,LARGE(K399:AW399,14),0)</f>
        <v>35</v>
      </c>
      <c r="E399" s="17">
        <f>IF(COUNT(K399:AW399)&lt;19,IF(COUNT(K399:AW399)&gt;13,(COUNT(K399:AW399)-14),0)*20,100)</f>
        <v>0</v>
      </c>
      <c r="F399" s="18">
        <f t="shared" si="54"/>
        <v>35</v>
      </c>
      <c r="G399" s="22" t="s">
        <v>137</v>
      </c>
      <c r="H399" s="22" t="s">
        <v>80</v>
      </c>
      <c r="I399" s="45"/>
      <c r="J399" s="22"/>
      <c r="L399" s="16"/>
      <c r="M399" s="5">
        <v>35</v>
      </c>
      <c r="Z399" s="16"/>
      <c r="AC399" s="24"/>
      <c r="AD399" s="16"/>
      <c r="AL399" s="16"/>
      <c r="AO399" s="16"/>
    </row>
    <row r="400" spans="1:42" ht="13.5" customHeight="1">
      <c r="A400" s="55">
        <v>238</v>
      </c>
      <c r="B400" s="2">
        <f t="shared" si="52"/>
        <v>43</v>
      </c>
      <c r="C400" s="17">
        <f t="shared" si="53"/>
        <v>1</v>
      </c>
      <c r="D400" s="17">
        <f>IF(COUNT(K400:AW400)&gt;0,LARGE(K400:AW400,1),0)+IF(COUNT(K400:AW400)&gt;1,LARGE(K400:AW400,2),0)+IF(COUNT(K400:AW400)&gt;2,LARGE(K400:AW400,3),0)+IF(COUNT(K400:AW400)&gt;3,LARGE(K400:AW400,4),0)+IF(COUNT(K400:AW400)&gt;4,LARGE(K400:AW400,5),0)+IF(COUNT(K400:AW400)&gt;5,LARGE(K400:AW400,6),0)+IF(COUNT(K400:AW400)&gt;6,LARGE(K400:AW400,7),0)+IF(COUNT(K400:AW400)&gt;7,LARGE(K400:AW400,8),0)+IF(COUNT(K400:AW400)&gt;8,LARGE(K400:AW400,9),0)+IF(COUNT(K400:AW400)&gt;9,LARGE(K400:AW400,10),0)+IF(COUNT(K400:AW400)&gt;10,LARGE(K400:AW400,11),0)+IF(COUNT(K400:AW400)&gt;11,LARGE(K400:AW400,12),0)+IF(COUNT(K400:AW400)&gt;12,LARGE(K400:AW400,13),0)+IF(COUNT(K400:AW400)&gt;13,LARGE(K400:AW400,14),0)+IF(COUNT(K400:AW400)&gt;14,LARGE(K400:AW400,15),0)</f>
        <v>43</v>
      </c>
      <c r="E400" s="17">
        <f>IF(COUNT(K400:AW400)&lt;22,IF(COUNT(K400:AW400)&gt;14,(COUNT(K400:AW400)-15),0)*20,120)</f>
        <v>0</v>
      </c>
      <c r="F400" s="18">
        <f t="shared" si="54"/>
        <v>43</v>
      </c>
      <c r="G400" s="19" t="s">
        <v>783</v>
      </c>
      <c r="H400" s="19" t="s">
        <v>66</v>
      </c>
      <c r="I400" s="19"/>
      <c r="J400" s="19"/>
      <c r="K400" s="56"/>
      <c r="AJ400" s="16"/>
      <c r="AL400" s="16"/>
      <c r="AO400" s="16"/>
      <c r="AP400" s="3">
        <v>43</v>
      </c>
    </row>
    <row r="401" spans="1:37" ht="13.5" customHeight="1">
      <c r="A401" s="55">
        <v>323</v>
      </c>
      <c r="B401" s="2">
        <f t="shared" si="52"/>
        <v>38</v>
      </c>
      <c r="C401" s="17">
        <f t="shared" si="53"/>
        <v>1</v>
      </c>
      <c r="D401" s="17">
        <f>IF(COUNT(K401:AW401)&gt;0,LARGE(K401:AW401,1),0)+IF(COUNT(K401:AW401)&gt;1,LARGE(K401:AW401,2),0)+IF(COUNT(K401:AW401)&gt;2,LARGE(K401:AW401,3),0)+IF(COUNT(K401:AW401)&gt;3,LARGE(K401:AW401,4),0)+IF(COUNT(K401:AW401)&gt;4,LARGE(K401:AW401,5),0)+IF(COUNT(K401:AW401)&gt;5,LARGE(K401:AW401,6),0)+IF(COUNT(K401:AW401)&gt;6,LARGE(K401:AW401,7),0)+IF(COUNT(K401:AW401)&gt;7,LARGE(K401:AW401,8),0)+IF(COUNT(K401:AW401)&gt;8,LARGE(K401:AW401,9),0)+IF(COUNT(K401:AW401)&gt;9,LARGE(K401:AW401,10),0)+IF(COUNT(K401:AW401)&gt;10,LARGE(K401:AW401,11),0)+IF(COUNT(K401:AW401)&gt;11,LARGE(K401:AW401,12),0)+IF(COUNT(K401:AW401)&gt;12,LARGE(K401:AW401,13),0)+IF(COUNT(K401:AW401)&gt;13,LARGE(K401:AW401,14),0)</f>
        <v>38</v>
      </c>
      <c r="E401" s="17">
        <f>IF(COUNT(K401:AW401)&lt;19,IF(COUNT(K401:AW401)&gt;13,(COUNT(K401:AW401)-14),0)*20,100)</f>
        <v>0</v>
      </c>
      <c r="F401" s="18">
        <f t="shared" si="54"/>
        <v>38</v>
      </c>
      <c r="G401" s="19" t="s">
        <v>617</v>
      </c>
      <c r="H401" s="25" t="s">
        <v>53</v>
      </c>
      <c r="I401" s="19"/>
      <c r="J401" s="25"/>
      <c r="K401" s="5"/>
      <c r="P401" s="16"/>
      <c r="W401" s="13"/>
      <c r="Y401" s="16">
        <v>38</v>
      </c>
      <c r="AJ401" s="16"/>
      <c r="AK401" s="16"/>
    </row>
    <row r="402" spans="1:45" ht="13.5" customHeight="1">
      <c r="A402" s="55">
        <v>160</v>
      </c>
      <c r="B402" s="2">
        <f t="shared" si="52"/>
        <v>47</v>
      </c>
      <c r="C402" s="17">
        <f t="shared" si="53"/>
        <v>1</v>
      </c>
      <c r="D402" s="17">
        <f>IF(COUNT(K402:AW402)&gt;0,LARGE(K402:AW402,1),0)+IF(COUNT(K402:AW402)&gt;1,LARGE(K402:AW402,2),0)+IF(COUNT(K402:AW402)&gt;2,LARGE(K402:AW402,3),0)+IF(COUNT(K402:AW402)&gt;3,LARGE(K402:AW402,4),0)+IF(COUNT(K402:AW402)&gt;4,LARGE(K402:AW402,5),0)+IF(COUNT(K402:AW402)&gt;5,LARGE(K402:AW402,6),0)+IF(COUNT(K402:AW402)&gt;6,LARGE(K402:AW402,7),0)+IF(COUNT(K402:AW402)&gt;7,LARGE(K402:AW402,8),0)+IF(COUNT(K402:AW402)&gt;8,LARGE(K402:AW402,9),0)+IF(COUNT(K402:AW402)&gt;9,LARGE(K402:AW402,10),0)+IF(COUNT(K402:AW402)&gt;10,LARGE(K402:AW402,11),0)+IF(COUNT(K402:AW402)&gt;11,LARGE(K402:AW402,12),0)+IF(COUNT(K402:AW402)&gt;12,LARGE(K402:AW402,13),0)+IF(COUNT(K402:AW402)&gt;13,LARGE(K402:AW402,14),0)+IF(COUNT(K402:AW402)&gt;14,LARGE(K402:AW402,15),0)</f>
        <v>47</v>
      </c>
      <c r="E402" s="17">
        <f>IF(COUNT(K402:AW402)&lt;22,IF(COUNT(K402:AW402)&gt;14,(COUNT(K402:AW402)-15),0)*20,120)</f>
        <v>0</v>
      </c>
      <c r="F402" s="18">
        <f t="shared" si="54"/>
        <v>47</v>
      </c>
      <c r="G402" s="65" t="s">
        <v>802</v>
      </c>
      <c r="H402" s="65" t="s">
        <v>312</v>
      </c>
      <c r="I402" s="65"/>
      <c r="J402" s="65"/>
      <c r="AM402" s="24"/>
      <c r="AO402" s="16"/>
      <c r="AS402" s="24">
        <v>47</v>
      </c>
    </row>
    <row r="403" spans="1:32" ht="13.5" customHeight="1">
      <c r="A403" s="55">
        <v>278</v>
      </c>
      <c r="B403" s="2">
        <f t="shared" si="52"/>
        <v>41</v>
      </c>
      <c r="C403" s="17">
        <f t="shared" si="53"/>
        <v>1</v>
      </c>
      <c r="D403" s="17">
        <f>IF(COUNT(K403:AW403)&gt;0,LARGE(K403:AW403,1),0)+IF(COUNT(K403:AW403)&gt;1,LARGE(K403:AW403,2),0)+IF(COUNT(K403:AW403)&gt;2,LARGE(K403:AW403,3),0)+IF(COUNT(K403:AW403)&gt;3,LARGE(K403:AW403,4),0)+IF(COUNT(K403:AW403)&gt;4,LARGE(K403:AW403,5),0)+IF(COUNT(K403:AW403)&gt;5,LARGE(K403:AW403,6),0)+IF(COUNT(K403:AW403)&gt;6,LARGE(K403:AW403,7),0)+IF(COUNT(K403:AW403)&gt;7,LARGE(K403:AW403,8),0)+IF(COUNT(K403:AW403)&gt;8,LARGE(K403:AW403,9),0)+IF(COUNT(K403:AW403)&gt;9,LARGE(K403:AW403,10),0)+IF(COUNT(K403:AW403)&gt;10,LARGE(K403:AW403,11),0)+IF(COUNT(K403:AW403)&gt;11,LARGE(K403:AW403,12),0)+IF(COUNT(K403:AW403)&gt;12,LARGE(K403:AW403,13),0)+IF(COUNT(K403:AW403)&gt;13,LARGE(K403:AW403,14),0)</f>
        <v>41</v>
      </c>
      <c r="E403" s="17">
        <f>IF(COUNT(K403:AW403)&lt;19,IF(COUNT(K403:AW403)&gt;13,(COUNT(K403:AW403)-14),0)*20,100)</f>
        <v>0</v>
      </c>
      <c r="F403" s="18">
        <f t="shared" si="54"/>
        <v>41</v>
      </c>
      <c r="G403" s="36" t="s">
        <v>77</v>
      </c>
      <c r="H403" s="37" t="s">
        <v>58</v>
      </c>
      <c r="I403" s="38"/>
      <c r="J403" s="37"/>
      <c r="L403" s="16">
        <v>41</v>
      </c>
      <c r="W403" s="13"/>
      <c r="X403" s="16"/>
      <c r="AF403" s="16"/>
    </row>
    <row r="404" spans="1:44" ht="13.5" customHeight="1">
      <c r="A404" s="55">
        <v>443</v>
      </c>
      <c r="B404" s="2">
        <f aca="true" t="shared" si="59" ref="B404:B467">SUM(K404:AW404)</f>
        <v>25</v>
      </c>
      <c r="C404" s="17">
        <f aca="true" t="shared" si="60" ref="C404:C467">COUNT(K404:AW404)</f>
        <v>1</v>
      </c>
      <c r="D404" s="17">
        <f>IF(COUNT(K404:AW404)&gt;0,LARGE(K404:AW404,1),0)+IF(COUNT(K404:AW404)&gt;1,LARGE(K404:AW404,2),0)+IF(COUNT(K404:AW404)&gt;2,LARGE(K404:AW404,3),0)+IF(COUNT(K404:AW404)&gt;3,LARGE(K404:AW404,4),0)+IF(COUNT(K404:AW404)&gt;4,LARGE(K404:AW404,5),0)+IF(COUNT(K404:AW404)&gt;5,LARGE(K404:AW404,6),0)+IF(COUNT(K404:AW404)&gt;6,LARGE(K404:AW404,7),0)+IF(COUNT(K404:AW404)&gt;7,LARGE(K404:AW404,8),0)+IF(COUNT(K404:AW404)&gt;8,LARGE(K404:AW404,9),0)+IF(COUNT(K404:AW404)&gt;9,LARGE(K404:AW404,10),0)+IF(COUNT(K404:AW404)&gt;10,LARGE(K404:AW404,11),0)+IF(COUNT(K404:AW404)&gt;11,LARGE(K404:AW404,12),0)+IF(COUNT(K404:AW404)&gt;12,LARGE(K404:AW404,13),0)+IF(COUNT(K404:AW404)&gt;13,LARGE(K404:AW404,14),0)+IF(COUNT(K404:AW404)&gt;14,LARGE(K404:AW404,15),0)</f>
        <v>25</v>
      </c>
      <c r="E404" s="17">
        <f>IF(COUNT(K404:AW404)&lt;19,IF(COUNT(K404:AW404)&gt;13,(COUNT(K404:AW404)-14),0)*20,100)</f>
        <v>0</v>
      </c>
      <c r="F404" s="18">
        <f aca="true" t="shared" si="61" ref="F404:F467">D404+E404</f>
        <v>25</v>
      </c>
      <c r="G404" s="60" t="s">
        <v>67</v>
      </c>
      <c r="H404" s="63" t="s">
        <v>134</v>
      </c>
      <c r="I404" s="63"/>
      <c r="J404" s="63"/>
      <c r="K404" s="56"/>
      <c r="R404" s="16"/>
      <c r="AC404" s="15"/>
      <c r="AG404" s="16"/>
      <c r="AH404" s="16"/>
      <c r="AI404" s="16"/>
      <c r="AL404" s="24"/>
      <c r="AM404" s="16"/>
      <c r="AR404" s="3">
        <v>25</v>
      </c>
    </row>
    <row r="405" spans="1:45" ht="13.5" customHeight="1">
      <c r="A405" s="55">
        <v>175</v>
      </c>
      <c r="B405" s="2">
        <f t="shared" si="59"/>
        <v>46</v>
      </c>
      <c r="C405" s="17">
        <f t="shared" si="60"/>
        <v>1</v>
      </c>
      <c r="D405" s="17">
        <f>IF(COUNT(K405:AW405)&gt;0,LARGE(K405:AW405,1),0)+IF(COUNT(K405:AW405)&gt;1,LARGE(K405:AW405,2),0)+IF(COUNT(K405:AW405)&gt;2,LARGE(K405:AW405,3),0)+IF(COUNT(K405:AW405)&gt;3,LARGE(K405:AW405,4),0)+IF(COUNT(K405:AW405)&gt;4,LARGE(K405:AW405,5),0)+IF(COUNT(K405:AW405)&gt;5,LARGE(K405:AW405,6),0)+IF(COUNT(K405:AW405)&gt;6,LARGE(K405:AW405,7),0)+IF(COUNT(K405:AW405)&gt;7,LARGE(K405:AW405,8),0)+IF(COUNT(K405:AW405)&gt;8,LARGE(K405:AW405,9),0)+IF(COUNT(K405:AW405)&gt;9,LARGE(K405:AW405,10),0)+IF(COUNT(K405:AW405)&gt;10,LARGE(K405:AW405,11),0)+IF(COUNT(K405:AW405)&gt;11,LARGE(K405:AW405,12),0)+IF(COUNT(K405:AW405)&gt;12,LARGE(K405:AW405,13),0)+IF(COUNT(K405:AW405)&gt;13,LARGE(K405:AW405,14),0)+IF(COUNT(K405:AW405)&gt;14,LARGE(K405:AW405,15),0)</f>
        <v>46</v>
      </c>
      <c r="E405" s="17">
        <f>IF(COUNT(K405:AW405)&lt;22,IF(COUNT(K405:AW405)&gt;14,(COUNT(K405:AW405)-15),0)*20,120)</f>
        <v>0</v>
      </c>
      <c r="F405" s="18">
        <f t="shared" si="61"/>
        <v>46</v>
      </c>
      <c r="G405" s="65" t="s">
        <v>193</v>
      </c>
      <c r="H405" s="65" t="s">
        <v>136</v>
      </c>
      <c r="I405" s="65"/>
      <c r="J405" s="65"/>
      <c r="M405" s="16"/>
      <c r="O405" s="16"/>
      <c r="AM405" s="24"/>
      <c r="AS405" s="24">
        <v>46</v>
      </c>
    </row>
    <row r="406" spans="1:17" ht="13.5" customHeight="1">
      <c r="A406" s="55">
        <v>402</v>
      </c>
      <c r="B406" s="2">
        <f t="shared" si="59"/>
        <v>31</v>
      </c>
      <c r="C406" s="17">
        <f t="shared" si="60"/>
        <v>1</v>
      </c>
      <c r="D406" s="17">
        <f aca="true" t="shared" si="62" ref="D406:D413">IF(COUNT(K406:AW406)&gt;0,LARGE(K406:AW406,1),0)+IF(COUNT(K406:AW406)&gt;1,LARGE(K406:AW406,2),0)+IF(COUNT(K406:AW406)&gt;2,LARGE(K406:AW406,3),0)+IF(COUNT(K406:AW406)&gt;3,LARGE(K406:AW406,4),0)+IF(COUNT(K406:AW406)&gt;4,LARGE(K406:AW406,5),0)+IF(COUNT(K406:AW406)&gt;5,LARGE(K406:AW406,6),0)+IF(COUNT(K406:AW406)&gt;6,LARGE(K406:AW406,7),0)+IF(COUNT(K406:AW406)&gt;7,LARGE(K406:AW406,8),0)+IF(COUNT(K406:AW406)&gt;8,LARGE(K406:AW406,9),0)+IF(COUNT(K406:AW406)&gt;9,LARGE(K406:AW406,10),0)+IF(COUNT(K406:AW406)&gt;10,LARGE(K406:AW406,11),0)+IF(COUNT(K406:AW406)&gt;11,LARGE(K406:AW406,12),0)+IF(COUNT(K406:AW406)&gt;12,LARGE(K406:AW406,13),0)+IF(COUNT(K406:AW406)&gt;13,LARGE(K406:AW406,14),0)</f>
        <v>31</v>
      </c>
      <c r="E406" s="17">
        <f aca="true" t="shared" si="63" ref="E406:E411">IF(COUNT(K406:AW406)&lt;19,IF(COUNT(K406:AW406)&gt;13,(COUNT(K406:AW406)-14),0)*20,100)</f>
        <v>0</v>
      </c>
      <c r="F406" s="18">
        <f t="shared" si="61"/>
        <v>31</v>
      </c>
      <c r="G406" s="22" t="s">
        <v>193</v>
      </c>
      <c r="H406" s="22" t="s">
        <v>439</v>
      </c>
      <c r="I406" s="22"/>
      <c r="J406" s="22"/>
      <c r="Q406" s="3">
        <v>31</v>
      </c>
    </row>
    <row r="407" spans="1:13" ht="13.5" customHeight="1">
      <c r="A407" s="55">
        <v>475</v>
      </c>
      <c r="B407" s="2">
        <f t="shared" si="59"/>
        <v>20</v>
      </c>
      <c r="C407" s="17">
        <f t="shared" si="60"/>
        <v>1</v>
      </c>
      <c r="D407" s="17">
        <f t="shared" si="62"/>
        <v>20</v>
      </c>
      <c r="E407" s="17">
        <f t="shared" si="63"/>
        <v>0</v>
      </c>
      <c r="F407" s="18">
        <f t="shared" si="61"/>
        <v>20</v>
      </c>
      <c r="G407" s="19" t="s">
        <v>193</v>
      </c>
      <c r="H407" s="22" t="s">
        <v>65</v>
      </c>
      <c r="I407" s="45"/>
      <c r="J407" s="22"/>
      <c r="M407" s="16">
        <v>20</v>
      </c>
    </row>
    <row r="408" spans="1:20" ht="13.5" customHeight="1">
      <c r="A408" s="55">
        <v>503</v>
      </c>
      <c r="B408" s="2">
        <f t="shared" si="59"/>
        <v>12</v>
      </c>
      <c r="C408" s="17">
        <f t="shared" si="60"/>
        <v>1</v>
      </c>
      <c r="D408" s="17">
        <f t="shared" si="62"/>
        <v>12</v>
      </c>
      <c r="E408" s="17">
        <f t="shared" si="63"/>
        <v>0</v>
      </c>
      <c r="F408" s="18">
        <f t="shared" si="61"/>
        <v>12</v>
      </c>
      <c r="G408" s="19" t="s">
        <v>193</v>
      </c>
      <c r="H408" s="48" t="s">
        <v>355</v>
      </c>
      <c r="I408" s="48"/>
      <c r="J408" s="48"/>
      <c r="O408" s="16"/>
      <c r="P408" s="3">
        <v>12</v>
      </c>
      <c r="S408" s="16"/>
      <c r="T408" s="5"/>
    </row>
    <row r="409" spans="1:29" ht="13.5" customHeight="1">
      <c r="A409" s="55">
        <v>337</v>
      </c>
      <c r="B409" s="2">
        <f t="shared" si="59"/>
        <v>37</v>
      </c>
      <c r="C409" s="17">
        <f t="shared" si="60"/>
        <v>1</v>
      </c>
      <c r="D409" s="17">
        <f t="shared" si="62"/>
        <v>37</v>
      </c>
      <c r="E409" s="17">
        <f t="shared" si="63"/>
        <v>0</v>
      </c>
      <c r="F409" s="18">
        <f t="shared" si="61"/>
        <v>37</v>
      </c>
      <c r="G409" s="22" t="s">
        <v>636</v>
      </c>
      <c r="H409" s="22" t="s">
        <v>637</v>
      </c>
      <c r="I409" s="22"/>
      <c r="J409" s="22"/>
      <c r="P409" s="16"/>
      <c r="X409" s="16"/>
      <c r="Y409" s="16"/>
      <c r="AC409" s="16">
        <v>37</v>
      </c>
    </row>
    <row r="410" spans="1:13" ht="13.5" customHeight="1">
      <c r="A410" s="55">
        <v>424</v>
      </c>
      <c r="B410" s="2">
        <f t="shared" si="59"/>
        <v>28</v>
      </c>
      <c r="C410" s="17">
        <f t="shared" si="60"/>
        <v>1</v>
      </c>
      <c r="D410" s="17">
        <f t="shared" si="62"/>
        <v>28</v>
      </c>
      <c r="E410" s="17">
        <f t="shared" si="63"/>
        <v>0</v>
      </c>
      <c r="F410" s="18">
        <f t="shared" si="61"/>
        <v>28</v>
      </c>
      <c r="G410" s="19" t="s">
        <v>238</v>
      </c>
      <c r="H410" s="22" t="s">
        <v>76</v>
      </c>
      <c r="I410" s="45"/>
      <c r="J410" s="22"/>
      <c r="M410" s="24">
        <v>28</v>
      </c>
    </row>
    <row r="411" spans="1:23" ht="13.5" customHeight="1">
      <c r="A411" s="55">
        <v>324</v>
      </c>
      <c r="B411" s="2">
        <f t="shared" si="59"/>
        <v>38</v>
      </c>
      <c r="C411" s="17">
        <f t="shared" si="60"/>
        <v>1</v>
      </c>
      <c r="D411" s="17">
        <f t="shared" si="62"/>
        <v>38</v>
      </c>
      <c r="E411" s="17">
        <f t="shared" si="63"/>
        <v>0</v>
      </c>
      <c r="F411" s="18">
        <f t="shared" si="61"/>
        <v>38</v>
      </c>
      <c r="G411" s="20" t="s">
        <v>566</v>
      </c>
      <c r="H411" s="20" t="s">
        <v>49</v>
      </c>
      <c r="I411" s="20"/>
      <c r="J411" s="19"/>
      <c r="W411" s="16">
        <v>38</v>
      </c>
    </row>
    <row r="412" spans="1:45" ht="13.5" customHeight="1">
      <c r="A412" s="55">
        <v>262</v>
      </c>
      <c r="B412" s="2">
        <f t="shared" si="59"/>
        <v>42</v>
      </c>
      <c r="C412" s="17">
        <f t="shared" si="60"/>
        <v>1</v>
      </c>
      <c r="D412" s="17">
        <f t="shared" si="62"/>
        <v>42</v>
      </c>
      <c r="E412" s="17">
        <f>IF(COUNT(K412:AW412)&lt;22,IF(COUNT(K412:AW412)&gt;14,(COUNT(K412:AW412)-15),0)*20,120)</f>
        <v>0</v>
      </c>
      <c r="F412" s="18">
        <f t="shared" si="61"/>
        <v>42</v>
      </c>
      <c r="G412" s="66" t="s">
        <v>809</v>
      </c>
      <c r="H412" s="66" t="s">
        <v>142</v>
      </c>
      <c r="I412" s="66"/>
      <c r="J412" s="66"/>
      <c r="AS412" s="3">
        <v>42</v>
      </c>
    </row>
    <row r="413" spans="1:13" ht="13.5" customHeight="1">
      <c r="A413" s="55">
        <v>510</v>
      </c>
      <c r="B413" s="2">
        <f t="shared" si="59"/>
        <v>9</v>
      </c>
      <c r="C413" s="17">
        <f t="shared" si="60"/>
        <v>1</v>
      </c>
      <c r="D413" s="17">
        <f t="shared" si="62"/>
        <v>9</v>
      </c>
      <c r="E413" s="17">
        <f aca="true" t="shared" si="64" ref="E413:E419">IF(COUNT(K413:AW413)&lt;19,IF(COUNT(K413:AW413)&gt;13,(COUNT(K413:AW413)-14),0)*20,100)</f>
        <v>0</v>
      </c>
      <c r="F413" s="18">
        <f t="shared" si="61"/>
        <v>9</v>
      </c>
      <c r="G413" s="19" t="s">
        <v>207</v>
      </c>
      <c r="H413" s="22" t="s">
        <v>208</v>
      </c>
      <c r="I413" s="45"/>
      <c r="J413" s="22"/>
      <c r="M413" s="16">
        <v>9</v>
      </c>
    </row>
    <row r="414" spans="1:37" ht="13.5" customHeight="1">
      <c r="A414" s="55">
        <v>425</v>
      </c>
      <c r="B414" s="2">
        <f t="shared" si="59"/>
        <v>28</v>
      </c>
      <c r="C414" s="17">
        <f t="shared" si="60"/>
        <v>1</v>
      </c>
      <c r="D414" s="17">
        <f>IF(COUNT(K414:AW414)&gt;0,LARGE(K414:AW414,1),0)+IF(COUNT(K414:AW414)&gt;1,LARGE(K414:AW414,2),0)+IF(COUNT(K414:AW414)&gt;2,LARGE(K414:AW414,3),0)+IF(COUNT(K414:AW414)&gt;3,LARGE(K414:AW414,4),0)+IF(COUNT(K414:AW414)&gt;4,LARGE(K414:AW414,5),0)+IF(COUNT(K414:AW414)&gt;5,LARGE(K414:AW414,6),0)+IF(COUNT(K414:AW414)&gt;6,LARGE(K414:AW414,7),0)+IF(COUNT(K414:AW414)&gt;7,LARGE(K414:AW414,8),0)+IF(COUNT(K414:AW414)&gt;8,LARGE(K414:AW414,9),0)+IF(COUNT(K414:AW414)&gt;9,LARGE(K414:AW414,10),0)+IF(COUNT(K414:AW414)&gt;10,LARGE(K414:AW414,11),0)+IF(COUNT(K414:AW414)&gt;11,LARGE(K414:AW414,12),0)+IF(COUNT(K414:AW414)&gt;12,LARGE(K414:AW414,13),0)+IF(COUNT(K414:AW414)&gt;13,LARGE(K414:AW414,14),0)+IF(COUNT(K414:AW414)&gt;14,LARGE(K414:AW414,15),0)</f>
        <v>28</v>
      </c>
      <c r="E414" s="17">
        <f t="shared" si="64"/>
        <v>0</v>
      </c>
      <c r="F414" s="18">
        <f t="shared" si="61"/>
        <v>28</v>
      </c>
      <c r="G414" s="22" t="s">
        <v>719</v>
      </c>
      <c r="H414" s="19" t="s">
        <v>249</v>
      </c>
      <c r="I414" s="45"/>
      <c r="J414" s="22"/>
      <c r="K414" s="56"/>
      <c r="O414" s="16"/>
      <c r="AK414" s="3">
        <v>28</v>
      </c>
    </row>
    <row r="415" spans="1:34" ht="13.5" customHeight="1">
      <c r="A415" s="55">
        <v>138</v>
      </c>
      <c r="B415" s="2">
        <f t="shared" si="59"/>
        <v>49</v>
      </c>
      <c r="C415" s="17">
        <f t="shared" si="60"/>
        <v>1</v>
      </c>
      <c r="D415" s="17">
        <f>IF(COUNT(K415:AW415)&gt;0,LARGE(K415:AW415,1),0)+IF(COUNT(K415:AW415)&gt;1,LARGE(K415:AW415,2),0)+IF(COUNT(K415:AW415)&gt;2,LARGE(K415:AW415,3),0)+IF(COUNT(K415:AW415)&gt;3,LARGE(K415:AW415,4),0)+IF(COUNT(K415:AW415)&gt;4,LARGE(K415:AW415,5),0)+IF(COUNT(K415:AW415)&gt;5,LARGE(K415:AW415,6),0)+IF(COUNT(K415:AW415)&gt;6,LARGE(K415:AW415,7),0)+IF(COUNT(K415:AW415)&gt;7,LARGE(K415:AW415,8),0)+IF(COUNT(K415:AW415)&gt;8,LARGE(K415:AW415,9),0)+IF(COUNT(K415:AW415)&gt;9,LARGE(K415:AW415,10),0)+IF(COUNT(K415:AW415)&gt;10,LARGE(K415:AW415,11),0)+IF(COUNT(K415:AW415)&gt;11,LARGE(K415:AW415,12),0)+IF(COUNT(K415:AW415)&gt;12,LARGE(K415:AW415,13),0)+IF(COUNT(K415:AW415)&gt;13,LARGE(K415:AW415,14),0)+IF(COUNT(K415:AW415)&gt;14,LARGE(K415:AW415,15),0)</f>
        <v>49</v>
      </c>
      <c r="E415" s="17">
        <f t="shared" si="64"/>
        <v>0</v>
      </c>
      <c r="F415" s="18">
        <f t="shared" si="61"/>
        <v>49</v>
      </c>
      <c r="G415" s="34" t="s">
        <v>684</v>
      </c>
      <c r="H415" s="19" t="s">
        <v>685</v>
      </c>
      <c r="I415" s="35"/>
      <c r="J415" s="34"/>
      <c r="V415" s="16"/>
      <c r="W415" s="13"/>
      <c r="AG415" s="16"/>
      <c r="AH415" s="16">
        <v>49</v>
      </c>
    </row>
    <row r="416" spans="1:37" ht="13.5" customHeight="1">
      <c r="A416" s="55">
        <v>325</v>
      </c>
      <c r="B416" s="2">
        <f t="shared" si="59"/>
        <v>38</v>
      </c>
      <c r="C416" s="17">
        <f t="shared" si="60"/>
        <v>1</v>
      </c>
      <c r="D416" s="17">
        <f>IF(COUNT(K416:AW416)&gt;0,LARGE(K416:AW416,1),0)+IF(COUNT(K416:AW416)&gt;1,LARGE(K416:AW416,2),0)+IF(COUNT(K416:AW416)&gt;2,LARGE(K416:AW416,3),0)+IF(COUNT(K416:AW416)&gt;3,LARGE(K416:AW416,4),0)+IF(COUNT(K416:AW416)&gt;4,LARGE(K416:AW416,5),0)+IF(COUNT(K416:AW416)&gt;5,LARGE(K416:AW416,6),0)+IF(COUNT(K416:AW416)&gt;6,LARGE(K416:AW416,7),0)+IF(COUNT(K416:AW416)&gt;7,LARGE(K416:AW416,8),0)+IF(COUNT(K416:AW416)&gt;8,LARGE(K416:AW416,9),0)+IF(COUNT(K416:AW416)&gt;9,LARGE(K416:AW416,10),0)+IF(COUNT(K416:AW416)&gt;10,LARGE(K416:AW416,11),0)+IF(COUNT(K416:AW416)&gt;11,LARGE(K416:AW416,12),0)+IF(COUNT(K416:AW416)&gt;12,LARGE(K416:AW416,13),0)+IF(COUNT(K416:AW416)&gt;13,LARGE(K416:AW416,14),0)+IF(COUNT(K416:AW416)&gt;14,LARGE(K416:AW416,15),0)</f>
        <v>38</v>
      </c>
      <c r="E416" s="17">
        <f t="shared" si="64"/>
        <v>0</v>
      </c>
      <c r="F416" s="18">
        <f t="shared" si="61"/>
        <v>38</v>
      </c>
      <c r="G416" s="22" t="s">
        <v>717</v>
      </c>
      <c r="H416" s="19" t="s">
        <v>264</v>
      </c>
      <c r="I416" s="45"/>
      <c r="J416" s="22"/>
      <c r="K416" s="56"/>
      <c r="Q416" s="16"/>
      <c r="W416" s="16"/>
      <c r="AG416" s="16"/>
      <c r="AH416" s="16"/>
      <c r="AI416" s="16"/>
      <c r="AK416" s="3">
        <v>38</v>
      </c>
    </row>
    <row r="417" spans="1:45" ht="13.5" customHeight="1">
      <c r="A417" s="55">
        <v>239</v>
      </c>
      <c r="B417" s="2">
        <f t="shared" si="59"/>
        <v>43</v>
      </c>
      <c r="C417" s="17">
        <f t="shared" si="60"/>
        <v>1</v>
      </c>
      <c r="D417" s="17">
        <f>IF(COUNT(K417:AW417)&gt;0,LARGE(K417:AW417,1),0)+IF(COUNT(K417:AW417)&gt;1,LARGE(K417:AW417,2),0)+IF(COUNT(K417:AW417)&gt;2,LARGE(K417:AW417,3),0)+IF(COUNT(K417:AW417)&gt;3,LARGE(K417:AW417,4),0)+IF(COUNT(K417:AW417)&gt;4,LARGE(K417:AW417,5),0)+IF(COUNT(K417:AW417)&gt;5,LARGE(K417:AW417,6),0)+IF(COUNT(K417:AW417)&gt;6,LARGE(K417:AW417,7),0)+IF(COUNT(K417:AW417)&gt;7,LARGE(K417:AW417,8),0)+IF(COUNT(K417:AW417)&gt;8,LARGE(K417:AW417,9),0)+IF(COUNT(K417:AW417)&gt;9,LARGE(K417:AW417,10),0)+IF(COUNT(K417:AW417)&gt;10,LARGE(K417:AW417,11),0)+IF(COUNT(K417:AW417)&gt;11,LARGE(K417:AW417,12),0)+IF(COUNT(K417:AW417)&gt;12,LARGE(K417:AW417,13),0)+IF(COUNT(K417:AW417)&gt;13,LARGE(K417:AW417,14),0)</f>
        <v>43</v>
      </c>
      <c r="E417" s="17">
        <f t="shared" si="64"/>
        <v>0</v>
      </c>
      <c r="F417" s="18">
        <f t="shared" si="61"/>
        <v>43</v>
      </c>
      <c r="G417" s="46" t="s">
        <v>250</v>
      </c>
      <c r="H417" s="46" t="s">
        <v>251</v>
      </c>
      <c r="I417" s="47"/>
      <c r="J417" s="46"/>
      <c r="M417" s="5"/>
      <c r="N417" s="16">
        <v>43</v>
      </c>
      <c r="Y417" s="16"/>
      <c r="AS417" s="24"/>
    </row>
    <row r="418" spans="1:43" ht="13.5" customHeight="1">
      <c r="A418" s="55">
        <v>469</v>
      </c>
      <c r="B418" s="2">
        <f t="shared" si="59"/>
        <v>21</v>
      </c>
      <c r="C418" s="17">
        <f t="shared" si="60"/>
        <v>1</v>
      </c>
      <c r="D418" s="17">
        <f>IF(COUNT(K418:AW418)&gt;0,LARGE(K418:AW418,1),0)+IF(COUNT(K418:AW418)&gt;1,LARGE(K418:AW418,2),0)+IF(COUNT(K418:AW418)&gt;2,LARGE(K418:AW418,3),0)+IF(COUNT(K418:AW418)&gt;3,LARGE(K418:AW418,4),0)+IF(COUNT(K418:AW418)&gt;4,LARGE(K418:AW418,5),0)+IF(COUNT(K418:AW418)&gt;5,LARGE(K418:AW418,6),0)+IF(COUNT(K418:AW418)&gt;6,LARGE(K418:AW418,7),0)+IF(COUNT(K418:AW418)&gt;7,LARGE(K418:AW418,8),0)+IF(COUNT(K418:AW418)&gt;8,LARGE(K418:AW418,9),0)+IF(COUNT(K418:AW418)&gt;9,LARGE(K418:AW418,10),0)+IF(COUNT(K418:AW418)&gt;10,LARGE(K418:AW418,11),0)+IF(COUNT(K418:AW418)&gt;11,LARGE(K418:AW418,12),0)+IF(COUNT(K418:AW418)&gt;12,LARGE(K418:AW418,13),0)+IF(COUNT(K418:AW418)&gt;13,LARGE(K418:AW418,14),0)</f>
        <v>21</v>
      </c>
      <c r="E418" s="17">
        <f t="shared" si="64"/>
        <v>0</v>
      </c>
      <c r="F418" s="18">
        <f t="shared" si="61"/>
        <v>21</v>
      </c>
      <c r="G418" s="19" t="s">
        <v>192</v>
      </c>
      <c r="H418" s="22" t="s">
        <v>74</v>
      </c>
      <c r="I418" s="45"/>
      <c r="J418" s="22"/>
      <c r="L418" s="16"/>
      <c r="M418" s="16">
        <v>21</v>
      </c>
      <c r="AK418" s="24"/>
      <c r="AQ418" s="24"/>
    </row>
    <row r="419" spans="1:16" ht="13.5" customHeight="1">
      <c r="A419" s="55">
        <v>307</v>
      </c>
      <c r="B419" s="2">
        <f t="shared" si="59"/>
        <v>39</v>
      </c>
      <c r="C419" s="17">
        <f t="shared" si="60"/>
        <v>1</v>
      </c>
      <c r="D419" s="17">
        <f>IF(COUNT(K419:AW419)&gt;0,LARGE(K419:AW419,1),0)+IF(COUNT(K419:AW419)&gt;1,LARGE(K419:AW419,2),0)+IF(COUNT(K419:AW419)&gt;2,LARGE(K419:AW419,3),0)+IF(COUNT(K419:AW419)&gt;3,LARGE(K419:AW419,4),0)+IF(COUNT(K419:AW419)&gt;4,LARGE(K419:AW419,5),0)+IF(COUNT(K419:AW419)&gt;5,LARGE(K419:AW419,6),0)+IF(COUNT(K419:AW419)&gt;6,LARGE(K419:AW419,7),0)+IF(COUNT(K419:AW419)&gt;7,LARGE(K419:AW419,8),0)+IF(COUNT(K419:AW419)&gt;8,LARGE(K419:AW419,9),0)+IF(COUNT(K419:AW419)&gt;9,LARGE(K419:AW419,10),0)+IF(COUNT(K419:AW419)&gt;10,LARGE(K419:AW419,11),0)+IF(COUNT(K419:AW419)&gt;11,LARGE(K419:AW419,12),0)+IF(COUNT(K419:AW419)&gt;12,LARGE(K419:AW419,13),0)+IF(COUNT(K419:AW419)&gt;13,LARGE(K419:AW419,14),0)</f>
        <v>39</v>
      </c>
      <c r="E419" s="17">
        <f t="shared" si="64"/>
        <v>0</v>
      </c>
      <c r="F419" s="18">
        <f t="shared" si="61"/>
        <v>39</v>
      </c>
      <c r="G419" s="19" t="s">
        <v>311</v>
      </c>
      <c r="H419" s="48" t="s">
        <v>312</v>
      </c>
      <c r="I419" s="48"/>
      <c r="J419" s="48"/>
      <c r="P419" s="3">
        <v>39</v>
      </c>
    </row>
    <row r="420" spans="1:46" ht="13.5" customHeight="1">
      <c r="A420" s="55">
        <v>511</v>
      </c>
      <c r="B420" s="2">
        <f t="shared" si="59"/>
        <v>9</v>
      </c>
      <c r="C420" s="17">
        <f t="shared" si="60"/>
        <v>1</v>
      </c>
      <c r="D420" s="17">
        <f>IF(COUNT(K420:AW420)&gt;0,LARGE(K420:AW420,1),0)+IF(COUNT(K420:AW420)&gt;1,LARGE(K420:AW420,2),0)+IF(COUNT(K420:AW420)&gt;2,LARGE(K420:AW420,3),0)+IF(COUNT(K420:AW420)&gt;3,LARGE(K420:AW420,4),0)+IF(COUNT(K420:AW420)&gt;4,LARGE(K420:AW420,5),0)+IF(COUNT(K420:AW420)&gt;5,LARGE(K420:AW420,6),0)+IF(COUNT(K420:AW420)&gt;6,LARGE(K420:AW420,7),0)+IF(COUNT(K420:AW420)&gt;7,LARGE(K420:AW420,8),0)+IF(COUNT(K420:AW420)&gt;8,LARGE(K420:AW420,9),0)+IF(COUNT(K420:AW420)&gt;9,LARGE(K420:AW420,10),0)+IF(COUNT(K420:AW420)&gt;10,LARGE(K420:AW420,11),0)+IF(COUNT(K420:AW420)&gt;11,LARGE(K420:AW420,12),0)+IF(COUNT(K420:AW420)&gt;12,LARGE(K420:AW420,13),0)+IF(COUNT(K420:AW420)&gt;13,LARGE(K420:AW420,14),0)+IF(COUNT(K420:AW420)&gt;14,LARGE(K420:AW420,15),0)</f>
        <v>9</v>
      </c>
      <c r="E420" s="17">
        <f>IF(COUNT(K420:AW420)&lt;22,IF(COUNT(K420:AW420)&gt;14,(COUNT(K420:AW420)-15),0)*20,120)</f>
        <v>0</v>
      </c>
      <c r="F420" s="18">
        <f t="shared" si="61"/>
        <v>9</v>
      </c>
      <c r="G420" s="22" t="s">
        <v>737</v>
      </c>
      <c r="H420" s="19" t="s">
        <v>273</v>
      </c>
      <c r="I420" s="45"/>
      <c r="J420" s="22"/>
      <c r="K420" s="56"/>
      <c r="L420" s="5"/>
      <c r="M420" s="5"/>
      <c r="N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3">
        <v>9</v>
      </c>
      <c r="AL420" s="5"/>
      <c r="AM420" s="5"/>
      <c r="AN420" s="5"/>
      <c r="AO420" s="5"/>
      <c r="AP420" s="5"/>
      <c r="AQ420" s="5"/>
      <c r="AR420" s="5"/>
      <c r="AS420" s="5"/>
      <c r="AT420" s="5"/>
    </row>
    <row r="421" spans="1:22" ht="13.5" customHeight="1">
      <c r="A421" s="55">
        <v>433</v>
      </c>
      <c r="B421" s="2">
        <f t="shared" si="59"/>
        <v>27</v>
      </c>
      <c r="C421" s="17">
        <f t="shared" si="60"/>
        <v>1</v>
      </c>
      <c r="D421" s="17">
        <f>IF(COUNT(K421:AW421)&gt;0,LARGE(K421:AW421,1),0)+IF(COUNT(K421:AW421)&gt;1,LARGE(K421:AW421,2),0)+IF(COUNT(K421:AW421)&gt;2,LARGE(K421:AW421,3),0)+IF(COUNT(K421:AW421)&gt;3,LARGE(K421:AW421,4),0)+IF(COUNT(K421:AW421)&gt;4,LARGE(K421:AW421,5),0)+IF(COUNT(K421:AW421)&gt;5,LARGE(K421:AW421,6),0)+IF(COUNT(K421:AW421)&gt;6,LARGE(K421:AW421,7),0)+IF(COUNT(K421:AW421)&gt;7,LARGE(K421:AW421,8),0)+IF(COUNT(K421:AW421)&gt;8,LARGE(K421:AW421,9),0)+IF(COUNT(K421:AW421)&gt;9,LARGE(K421:AW421,10),0)+IF(COUNT(K421:AW421)&gt;10,LARGE(K421:AW421,11),0)+IF(COUNT(K421:AW421)&gt;11,LARGE(K421:AW421,12),0)+IF(COUNT(K421:AW421)&gt;12,LARGE(K421:AW421,13),0)+IF(COUNT(K421:AW421)&gt;13,LARGE(K421:AW421,14),0)</f>
        <v>27</v>
      </c>
      <c r="E421" s="17">
        <f>IF(COUNT(K421:AW421)&lt;19,IF(COUNT(K421:AW421)&gt;13,(COUNT(K421:AW421)-14),0)*20,100)</f>
        <v>0</v>
      </c>
      <c r="F421" s="18">
        <f t="shared" si="61"/>
        <v>27</v>
      </c>
      <c r="G421" s="19" t="s">
        <v>184</v>
      </c>
      <c r="H421" s="22" t="s">
        <v>136</v>
      </c>
      <c r="I421" s="45"/>
      <c r="J421" s="22"/>
      <c r="M421" s="16">
        <v>27</v>
      </c>
      <c r="V421" s="16"/>
    </row>
    <row r="422" spans="1:39" ht="13.5" customHeight="1">
      <c r="A422" s="55">
        <v>356</v>
      </c>
      <c r="B422" s="2">
        <f t="shared" si="59"/>
        <v>35</v>
      </c>
      <c r="C422" s="17">
        <f t="shared" si="60"/>
        <v>1</v>
      </c>
      <c r="D422" s="17">
        <f>IF(COUNT(K422:AW422)&gt;0,LARGE(K422:AW422,1),0)+IF(COUNT(K422:AW422)&gt;1,LARGE(K422:AW422,2),0)+IF(COUNT(K422:AW422)&gt;2,LARGE(K422:AW422,3),0)+IF(COUNT(K422:AW422)&gt;3,LARGE(K422:AW422,4),0)+IF(COUNT(K422:AW422)&gt;4,LARGE(K422:AW422,5),0)+IF(COUNT(K422:AW422)&gt;5,LARGE(K422:AW422,6),0)+IF(COUNT(K422:AW422)&gt;6,LARGE(K422:AW422,7),0)+IF(COUNT(K422:AW422)&gt;7,LARGE(K422:AW422,8),0)+IF(COUNT(K422:AW422)&gt;8,LARGE(K422:AW422,9),0)+IF(COUNT(K422:AW422)&gt;9,LARGE(K422:AW422,10),0)+IF(COUNT(K422:AW422)&gt;10,LARGE(K422:AW422,11),0)+IF(COUNT(K422:AW422)&gt;11,LARGE(K422:AW422,12),0)+IF(COUNT(K422:AW422)&gt;12,LARGE(K422:AW422,13),0)+IF(COUNT(K422:AW422)&gt;13,LARGE(K422:AW422,14),0)+IF(COUNT(K422:AW422)&gt;14,LARGE(K422:AW422,15),0)</f>
        <v>35</v>
      </c>
      <c r="E422" s="17">
        <f>IF(COUNT(K422:AW422)&lt;22,IF(COUNT(K422:AW422)&gt;14,(COUNT(K422:AW422)-15),0)*20,120)</f>
        <v>0</v>
      </c>
      <c r="F422" s="18">
        <f t="shared" si="61"/>
        <v>35</v>
      </c>
      <c r="G422" s="19" t="s">
        <v>775</v>
      </c>
      <c r="H422" s="19" t="s">
        <v>776</v>
      </c>
      <c r="I422" s="57"/>
      <c r="J422" s="19"/>
      <c r="AM422" s="24">
        <v>35</v>
      </c>
    </row>
    <row r="423" spans="1:44" ht="13.5" customHeight="1">
      <c r="A423" s="55">
        <v>240</v>
      </c>
      <c r="B423" s="2">
        <f t="shared" si="59"/>
        <v>43</v>
      </c>
      <c r="C423" s="17">
        <f t="shared" si="60"/>
        <v>1</v>
      </c>
      <c r="D423" s="17">
        <f>IF(COUNT(K423:AW423)&gt;0,LARGE(K423:AW423,1),0)+IF(COUNT(K423:AW423)&gt;1,LARGE(K423:AW423,2),0)+IF(COUNT(K423:AW423)&gt;2,LARGE(K423:AW423,3),0)+IF(COUNT(K423:AW423)&gt;3,LARGE(K423:AW423,4),0)+IF(COUNT(K423:AW423)&gt;4,LARGE(K423:AW423,5),0)+IF(COUNT(K423:AW423)&gt;5,LARGE(K423:AW423,6),0)+IF(COUNT(K423:AW423)&gt;6,LARGE(K423:AW423,7),0)+IF(COUNT(K423:AW423)&gt;7,LARGE(K423:AW423,8),0)+IF(COUNT(K423:AW423)&gt;8,LARGE(K423:AW423,9),0)+IF(COUNT(K423:AW423)&gt;9,LARGE(K423:AW423,10),0)+IF(COUNT(K423:AW423)&gt;10,LARGE(K423:AW423,11),0)+IF(COUNT(K423:AW423)&gt;11,LARGE(K423:AW423,12),0)+IF(COUNT(K423:AW423)&gt;12,LARGE(K423:AW423,13),0)+IF(COUNT(K423:AW423)&gt;13,LARGE(K423:AW423,14),0)+IF(COUNT(K423:AW423)&gt;14,LARGE(K423:AW423,15),0)</f>
        <v>43</v>
      </c>
      <c r="E423" s="17">
        <f aca="true" t="shared" si="65" ref="E423:E438">IF(COUNT(K423:AW423)&lt;19,IF(COUNT(K423:AW423)&gt;13,(COUNT(K423:AW423)-14),0)*20,100)</f>
        <v>0</v>
      </c>
      <c r="F423" s="18">
        <f t="shared" si="61"/>
        <v>43</v>
      </c>
      <c r="G423" s="59" t="s">
        <v>794</v>
      </c>
      <c r="H423" s="62" t="s">
        <v>795</v>
      </c>
      <c r="I423" s="62"/>
      <c r="J423" s="62"/>
      <c r="K423" s="56"/>
      <c r="M423" s="16"/>
      <c r="AL423" s="16"/>
      <c r="AO423" s="16"/>
      <c r="AP423" s="16"/>
      <c r="AQ423" s="24"/>
      <c r="AR423" s="3">
        <v>43</v>
      </c>
    </row>
    <row r="424" spans="1:17" ht="12.75">
      <c r="A424" s="55">
        <v>394</v>
      </c>
      <c r="B424" s="2">
        <f t="shared" si="59"/>
        <v>32</v>
      </c>
      <c r="C424" s="17">
        <f t="shared" si="60"/>
        <v>1</v>
      </c>
      <c r="D424" s="17">
        <f>IF(COUNT(K424:AW424)&gt;0,LARGE(K424:AW424,1),0)+IF(COUNT(K424:AW424)&gt;1,LARGE(K424:AW424,2),0)+IF(COUNT(K424:AW424)&gt;2,LARGE(K424:AW424,3),0)+IF(COUNT(K424:AW424)&gt;3,LARGE(K424:AW424,4),0)+IF(COUNT(K424:AW424)&gt;4,LARGE(K424:AW424,5),0)+IF(COUNT(K424:AW424)&gt;5,LARGE(K424:AW424,6),0)+IF(COUNT(K424:AW424)&gt;6,LARGE(K424:AW424,7),0)+IF(COUNT(K424:AW424)&gt;7,LARGE(K424:AW424,8),0)+IF(COUNT(K424:AW424)&gt;8,LARGE(K424:AW424,9),0)+IF(COUNT(K424:AW424)&gt;9,LARGE(K424:AW424,10),0)+IF(COUNT(K424:AW424)&gt;10,LARGE(K424:AW424,11),0)+IF(COUNT(K424:AW424)&gt;11,LARGE(K424:AW424,12),0)+IF(COUNT(K424:AW424)&gt;12,LARGE(K424:AW424,13),0)+IF(COUNT(K424:AW424)&gt;13,LARGE(K424:AW424,14),0)</f>
        <v>32</v>
      </c>
      <c r="E424" s="17">
        <f t="shared" si="65"/>
        <v>0</v>
      </c>
      <c r="F424" s="18">
        <f t="shared" si="61"/>
        <v>32</v>
      </c>
      <c r="G424" s="22" t="s">
        <v>438</v>
      </c>
      <c r="H424" s="22" t="s">
        <v>66</v>
      </c>
      <c r="I424" s="22"/>
      <c r="J424" s="22"/>
      <c r="M424" s="16"/>
      <c r="O424" s="16"/>
      <c r="P424" s="16"/>
      <c r="Q424" s="3">
        <v>32</v>
      </c>
    </row>
    <row r="425" spans="1:37" ht="13.5" customHeight="1">
      <c r="A425" s="55">
        <v>463</v>
      </c>
      <c r="B425" s="2">
        <f t="shared" si="59"/>
        <v>22</v>
      </c>
      <c r="C425" s="17">
        <f t="shared" si="60"/>
        <v>1</v>
      </c>
      <c r="D425" s="17">
        <f>IF(COUNT(K425:AW425)&gt;0,LARGE(K425:AW425,1),0)+IF(COUNT(K425:AW425)&gt;1,LARGE(K425:AW425,2),0)+IF(COUNT(K425:AW425)&gt;2,LARGE(K425:AW425,3),0)+IF(COUNT(K425:AW425)&gt;3,LARGE(K425:AW425,4),0)+IF(COUNT(K425:AW425)&gt;4,LARGE(K425:AW425,5),0)+IF(COUNT(K425:AW425)&gt;5,LARGE(K425:AW425,6),0)+IF(COUNT(K425:AW425)&gt;6,LARGE(K425:AW425,7),0)+IF(COUNT(K425:AW425)&gt;7,LARGE(K425:AW425,8),0)+IF(COUNT(K425:AW425)&gt;8,LARGE(K425:AW425,9),0)+IF(COUNT(K425:AW425)&gt;9,LARGE(K425:AW425,10),0)+IF(COUNT(K425:AW425)&gt;10,LARGE(K425:AW425,11),0)+IF(COUNT(K425:AW425)&gt;11,LARGE(K425:AW425,12),0)+IF(COUNT(K425:AW425)&gt;12,LARGE(K425:AW425,13),0)+IF(COUNT(K425:AW425)&gt;13,LARGE(K425:AW425,14),0)+IF(COUNT(K425:AW425)&gt;14,LARGE(K425:AW425,15),0)</f>
        <v>22</v>
      </c>
      <c r="E425" s="17">
        <f t="shared" si="65"/>
        <v>0</v>
      </c>
      <c r="F425" s="18">
        <f t="shared" si="61"/>
        <v>22</v>
      </c>
      <c r="G425" s="22" t="s">
        <v>725</v>
      </c>
      <c r="H425" s="19" t="s">
        <v>263</v>
      </c>
      <c r="I425" s="45"/>
      <c r="J425" s="22"/>
      <c r="K425" s="56"/>
      <c r="P425" s="16"/>
      <c r="AK425" s="3">
        <v>22</v>
      </c>
    </row>
    <row r="426" spans="1:16" ht="13.5" customHeight="1">
      <c r="A426" s="55">
        <v>161</v>
      </c>
      <c r="B426" s="2">
        <f t="shared" si="59"/>
        <v>47</v>
      </c>
      <c r="C426" s="17">
        <f t="shared" si="60"/>
        <v>1</v>
      </c>
      <c r="D426" s="17">
        <f aca="true" t="shared" si="66" ref="D426:D435">IF(COUNT(K426:AW426)&gt;0,LARGE(K426:AW426,1),0)+IF(COUNT(K426:AW426)&gt;1,LARGE(K426:AW426,2),0)+IF(COUNT(K426:AW426)&gt;2,LARGE(K426:AW426,3),0)+IF(COUNT(K426:AW426)&gt;3,LARGE(K426:AW426,4),0)+IF(COUNT(K426:AW426)&gt;4,LARGE(K426:AW426,5),0)+IF(COUNT(K426:AW426)&gt;5,LARGE(K426:AW426,6),0)+IF(COUNT(K426:AW426)&gt;6,LARGE(K426:AW426,7),0)+IF(COUNT(K426:AW426)&gt;7,LARGE(K426:AW426,8),0)+IF(COUNT(K426:AW426)&gt;8,LARGE(K426:AW426,9),0)+IF(COUNT(K426:AW426)&gt;9,LARGE(K426:AW426,10),0)+IF(COUNT(K426:AW426)&gt;10,LARGE(K426:AW426,11),0)+IF(COUNT(K426:AW426)&gt;11,LARGE(K426:AW426,12),0)+IF(COUNT(K426:AW426)&gt;12,LARGE(K426:AW426,13),0)+IF(COUNT(K426:AW426)&gt;13,LARGE(K426:AW426,14),0)</f>
        <v>47</v>
      </c>
      <c r="E426" s="17">
        <f t="shared" si="65"/>
        <v>0</v>
      </c>
      <c r="F426" s="18">
        <f t="shared" si="61"/>
        <v>47</v>
      </c>
      <c r="G426" s="19" t="s">
        <v>302</v>
      </c>
      <c r="H426" s="48" t="s">
        <v>303</v>
      </c>
      <c r="I426" s="48"/>
      <c r="J426" s="48"/>
      <c r="P426" s="3">
        <v>47</v>
      </c>
    </row>
    <row r="427" spans="1:46" ht="13.5" customHeight="1">
      <c r="A427" s="55">
        <v>241</v>
      </c>
      <c r="B427" s="2">
        <f t="shared" si="59"/>
        <v>43</v>
      </c>
      <c r="C427" s="17">
        <f t="shared" si="60"/>
        <v>1</v>
      </c>
      <c r="D427" s="17">
        <f t="shared" si="66"/>
        <v>43</v>
      </c>
      <c r="E427" s="17">
        <f t="shared" si="65"/>
        <v>0</v>
      </c>
      <c r="F427" s="18">
        <f t="shared" si="61"/>
        <v>43</v>
      </c>
      <c r="G427" s="19" t="s">
        <v>658</v>
      </c>
      <c r="H427" s="22" t="s">
        <v>348</v>
      </c>
      <c r="I427" s="22"/>
      <c r="J427" s="22"/>
      <c r="K427" s="14"/>
      <c r="L427" s="5"/>
      <c r="M427" s="5"/>
      <c r="N427" s="5"/>
      <c r="O427" s="5"/>
      <c r="P427" s="13"/>
      <c r="Q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16"/>
      <c r="AE427" s="3">
        <v>43</v>
      </c>
      <c r="AF427" s="5"/>
      <c r="AG427" s="5"/>
      <c r="AH427" s="5"/>
      <c r="AI427" s="5"/>
      <c r="AJ427" s="5"/>
      <c r="AK427" s="5"/>
      <c r="AL427" s="13"/>
      <c r="AM427" s="5"/>
      <c r="AN427" s="5"/>
      <c r="AO427" s="5"/>
      <c r="AP427" s="5"/>
      <c r="AQ427" s="5"/>
      <c r="AR427" s="5"/>
      <c r="AS427" s="5"/>
      <c r="AT427" s="5"/>
    </row>
    <row r="428" spans="1:28" ht="13.5" customHeight="1">
      <c r="A428" s="55">
        <v>338</v>
      </c>
      <c r="B428" s="2">
        <f t="shared" si="59"/>
        <v>37</v>
      </c>
      <c r="C428" s="17">
        <f t="shared" si="60"/>
        <v>1</v>
      </c>
      <c r="D428" s="17">
        <f t="shared" si="66"/>
        <v>37</v>
      </c>
      <c r="E428" s="17">
        <f t="shared" si="65"/>
        <v>0</v>
      </c>
      <c r="F428" s="18">
        <f t="shared" si="61"/>
        <v>37</v>
      </c>
      <c r="G428" s="36" t="s">
        <v>120</v>
      </c>
      <c r="H428" s="40" t="s">
        <v>71</v>
      </c>
      <c r="I428" s="41"/>
      <c r="J428" s="40"/>
      <c r="L428" s="16">
        <v>37</v>
      </c>
      <c r="U428" s="16"/>
      <c r="W428" s="16"/>
      <c r="Y428" s="16"/>
      <c r="AB428" s="24"/>
    </row>
    <row r="429" spans="1:46" ht="13.5" customHeight="1">
      <c r="A429" s="55">
        <v>162</v>
      </c>
      <c r="B429" s="2">
        <f t="shared" si="59"/>
        <v>47</v>
      </c>
      <c r="C429" s="17">
        <f t="shared" si="60"/>
        <v>1</v>
      </c>
      <c r="D429" s="17">
        <f t="shared" si="66"/>
        <v>47</v>
      </c>
      <c r="E429" s="17">
        <f t="shared" si="65"/>
        <v>0</v>
      </c>
      <c r="F429" s="18">
        <f t="shared" si="61"/>
        <v>47</v>
      </c>
      <c r="G429" s="40" t="s">
        <v>48</v>
      </c>
      <c r="H429" s="40" t="s">
        <v>49</v>
      </c>
      <c r="I429" s="41"/>
      <c r="J429" s="40"/>
      <c r="K429" s="5"/>
      <c r="L429" s="24">
        <v>47</v>
      </c>
      <c r="M429" s="5"/>
      <c r="N429" s="5"/>
      <c r="O429" s="5"/>
      <c r="P429" s="13"/>
      <c r="Q429" s="5"/>
      <c r="R429" s="5"/>
      <c r="S429" s="13"/>
      <c r="T429" s="5"/>
      <c r="U429" s="5"/>
      <c r="V429" s="5"/>
      <c r="W429" s="5"/>
      <c r="X429" s="5"/>
      <c r="Y429" s="13"/>
      <c r="Z429" s="5"/>
      <c r="AA429" s="5"/>
      <c r="AB429" s="13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  <c r="AS429" s="5"/>
      <c r="AT429" s="5"/>
    </row>
    <row r="430" spans="1:38" ht="13.5" customHeight="1">
      <c r="A430" s="55">
        <v>470</v>
      </c>
      <c r="B430" s="2">
        <f t="shared" si="59"/>
        <v>21</v>
      </c>
      <c r="C430" s="17">
        <f t="shared" si="60"/>
        <v>1</v>
      </c>
      <c r="D430" s="17">
        <f t="shared" si="66"/>
        <v>21</v>
      </c>
      <c r="E430" s="17">
        <f t="shared" si="65"/>
        <v>0</v>
      </c>
      <c r="F430" s="18">
        <f t="shared" si="61"/>
        <v>21</v>
      </c>
      <c r="G430" s="23" t="s">
        <v>48</v>
      </c>
      <c r="H430" s="23" t="s">
        <v>71</v>
      </c>
      <c r="I430" s="19"/>
      <c r="J430" s="23"/>
      <c r="P430" s="16"/>
      <c r="X430" s="16">
        <v>21</v>
      </c>
      <c r="AL430" s="16"/>
    </row>
    <row r="431" spans="1:45" ht="12.75">
      <c r="A431" s="55">
        <v>308</v>
      </c>
      <c r="B431" s="2">
        <f t="shared" si="59"/>
        <v>39</v>
      </c>
      <c r="C431" s="17">
        <f t="shared" si="60"/>
        <v>1</v>
      </c>
      <c r="D431" s="17">
        <f t="shared" si="66"/>
        <v>39</v>
      </c>
      <c r="E431" s="17">
        <f t="shared" si="65"/>
        <v>0</v>
      </c>
      <c r="F431" s="18">
        <f t="shared" si="61"/>
        <v>39</v>
      </c>
      <c r="G431" s="22" t="s">
        <v>132</v>
      </c>
      <c r="H431" s="22" t="s">
        <v>62</v>
      </c>
      <c r="I431" s="45"/>
      <c r="J431" s="22"/>
      <c r="M431" s="5">
        <v>39</v>
      </c>
      <c r="AS431" s="24"/>
    </row>
    <row r="432" spans="1:31" ht="12.75">
      <c r="A432" s="55">
        <v>176</v>
      </c>
      <c r="B432" s="2">
        <f t="shared" si="59"/>
        <v>46</v>
      </c>
      <c r="C432" s="17">
        <f t="shared" si="60"/>
        <v>1</v>
      </c>
      <c r="D432" s="17">
        <f t="shared" si="66"/>
        <v>46</v>
      </c>
      <c r="E432" s="17">
        <f t="shared" si="65"/>
        <v>0</v>
      </c>
      <c r="F432" s="18">
        <f t="shared" si="61"/>
        <v>46</v>
      </c>
      <c r="G432" s="19" t="s">
        <v>655</v>
      </c>
      <c r="H432" s="22" t="s">
        <v>152</v>
      </c>
      <c r="I432" s="22"/>
      <c r="J432" s="22"/>
      <c r="M432" s="16"/>
      <c r="AC432" s="16"/>
      <c r="AD432" s="16"/>
      <c r="AE432" s="3">
        <v>46</v>
      </c>
    </row>
    <row r="433" spans="1:29" ht="12.75">
      <c r="A433" s="55">
        <v>403</v>
      </c>
      <c r="B433" s="2">
        <f t="shared" si="59"/>
        <v>31</v>
      </c>
      <c r="C433" s="17">
        <f t="shared" si="60"/>
        <v>1</v>
      </c>
      <c r="D433" s="17">
        <f t="shared" si="66"/>
        <v>31</v>
      </c>
      <c r="E433" s="17">
        <f t="shared" si="65"/>
        <v>0</v>
      </c>
      <c r="F433" s="18">
        <f t="shared" si="61"/>
        <v>31</v>
      </c>
      <c r="G433" s="27" t="s">
        <v>514</v>
      </c>
      <c r="H433" s="51" t="s">
        <v>515</v>
      </c>
      <c r="I433" s="50"/>
      <c r="J433" s="27"/>
      <c r="P433" s="16"/>
      <c r="Q433" s="16"/>
      <c r="S433" s="16">
        <v>31</v>
      </c>
      <c r="AA433" s="16"/>
      <c r="AC433" s="16"/>
    </row>
    <row r="434" spans="1:37" ht="12.75">
      <c r="A434" s="55">
        <v>413</v>
      </c>
      <c r="B434" s="2">
        <f t="shared" si="59"/>
        <v>30</v>
      </c>
      <c r="C434" s="17">
        <f t="shared" si="60"/>
        <v>1</v>
      </c>
      <c r="D434" s="17">
        <f t="shared" si="66"/>
        <v>30</v>
      </c>
      <c r="E434" s="17">
        <f t="shared" si="65"/>
        <v>0</v>
      </c>
      <c r="F434" s="18">
        <f t="shared" si="61"/>
        <v>30</v>
      </c>
      <c r="G434" s="22" t="s">
        <v>377</v>
      </c>
      <c r="H434" s="22" t="s">
        <v>378</v>
      </c>
      <c r="I434" s="22"/>
      <c r="J434" s="22"/>
      <c r="P434" s="16"/>
      <c r="Q434" s="16">
        <v>30</v>
      </c>
      <c r="AK434" s="24"/>
    </row>
    <row r="435" spans="1:24" ht="12.75">
      <c r="A435" s="55">
        <v>444</v>
      </c>
      <c r="B435" s="2">
        <f t="shared" si="59"/>
        <v>25</v>
      </c>
      <c r="C435" s="17">
        <f t="shared" si="60"/>
        <v>1</v>
      </c>
      <c r="D435" s="17">
        <f t="shared" si="66"/>
        <v>25</v>
      </c>
      <c r="E435" s="17">
        <f t="shared" si="65"/>
        <v>0</v>
      </c>
      <c r="F435" s="18">
        <f t="shared" si="61"/>
        <v>25</v>
      </c>
      <c r="G435" s="23" t="s">
        <v>605</v>
      </c>
      <c r="H435" s="23" t="s">
        <v>316</v>
      </c>
      <c r="I435" s="19"/>
      <c r="J435" s="23"/>
      <c r="X435" s="16">
        <v>25</v>
      </c>
    </row>
    <row r="436" spans="1:35" ht="12.75">
      <c r="A436" s="55">
        <v>339</v>
      </c>
      <c r="B436" s="2">
        <f t="shared" si="59"/>
        <v>37</v>
      </c>
      <c r="C436" s="17">
        <f t="shared" si="60"/>
        <v>1</v>
      </c>
      <c r="D436" s="17">
        <f>IF(COUNT(K436:AW436)&gt;0,LARGE(K436:AW436,1),0)+IF(COUNT(K436:AW436)&gt;1,LARGE(K436:AW436,2),0)+IF(COUNT(K436:AW436)&gt;2,LARGE(K436:AW436,3),0)+IF(COUNT(K436:AW436)&gt;3,LARGE(K436:AW436,4),0)+IF(COUNT(K436:AW436)&gt;4,LARGE(K436:AW436,5),0)+IF(COUNT(K436:AW436)&gt;5,LARGE(K436:AW436,6),0)+IF(COUNT(K436:AW436)&gt;6,LARGE(K436:AW436,7),0)+IF(COUNT(K436:AW436)&gt;7,LARGE(K436:AW436,8),0)+IF(COUNT(K436:AW436)&gt;8,LARGE(K436:AW436,9),0)+IF(COUNT(K436:AW436)&gt;9,LARGE(K436:AW436,10),0)+IF(COUNT(K436:AW436)&gt;10,LARGE(K436:AW436,11),0)+IF(COUNT(K436:AW436)&gt;11,LARGE(K436:AW436,12),0)+IF(COUNT(K436:AW436)&gt;12,LARGE(K436:AW436,13),0)+IF(COUNT(K436:AW436)&gt;13,LARGE(K436:AW436,14),0)+IF(COUNT(K436:AW436)&gt;14,LARGE(K436:AW436,15),0)</f>
        <v>37</v>
      </c>
      <c r="E436" s="17">
        <f t="shared" si="65"/>
        <v>0</v>
      </c>
      <c r="F436" s="18">
        <f t="shared" si="61"/>
        <v>37</v>
      </c>
      <c r="G436" s="23" t="s">
        <v>710</v>
      </c>
      <c r="H436" s="23" t="s">
        <v>134</v>
      </c>
      <c r="I436" s="45"/>
      <c r="J436" s="23"/>
      <c r="O436" s="16"/>
      <c r="AI436" s="3">
        <v>37</v>
      </c>
    </row>
    <row r="437" spans="1:36" ht="12.75">
      <c r="A437" s="55">
        <v>357</v>
      </c>
      <c r="B437" s="2">
        <f t="shared" si="59"/>
        <v>35</v>
      </c>
      <c r="C437" s="17">
        <f t="shared" si="60"/>
        <v>1</v>
      </c>
      <c r="D437" s="17">
        <f>IF(COUNT(K437:AW437)&gt;0,LARGE(K437:AW437,1),0)+IF(COUNT(K437:AW437)&gt;1,LARGE(K437:AW437,2),0)+IF(COUNT(K437:AW437)&gt;2,LARGE(K437:AW437,3),0)+IF(COUNT(K437:AW437)&gt;3,LARGE(K437:AW437,4),0)+IF(COUNT(K437:AW437)&gt;4,LARGE(K437:AW437,5),0)+IF(COUNT(K437:AW437)&gt;5,LARGE(K437:AW437,6),0)+IF(COUNT(K437:AW437)&gt;6,LARGE(K437:AW437,7),0)+IF(COUNT(K437:AW437)&gt;7,LARGE(K437:AW437,8),0)+IF(COUNT(K437:AW437)&gt;8,LARGE(K437:AW437,9),0)+IF(COUNT(K437:AW437)&gt;9,LARGE(K437:AW437,10),0)+IF(COUNT(K437:AW437)&gt;10,LARGE(K437:AW437,11),0)+IF(COUNT(K437:AW437)&gt;11,LARGE(K437:AW437,12),0)+IF(COUNT(K437:AW437)&gt;12,LARGE(K437:AW437,13),0)+IF(COUNT(K437:AW437)&gt;13,LARGE(K437:AW437,14),0)</f>
        <v>35</v>
      </c>
      <c r="E437" s="17">
        <f t="shared" si="65"/>
        <v>0</v>
      </c>
      <c r="F437" s="18">
        <f t="shared" si="61"/>
        <v>35</v>
      </c>
      <c r="G437" s="27" t="s">
        <v>509</v>
      </c>
      <c r="H437" s="32" t="s">
        <v>502</v>
      </c>
      <c r="I437" s="50"/>
      <c r="J437" s="27"/>
      <c r="S437" s="16">
        <v>35</v>
      </c>
      <c r="AJ437" s="16"/>
    </row>
    <row r="438" spans="1:26" ht="12.75">
      <c r="A438" s="55">
        <v>279</v>
      </c>
      <c r="B438" s="2">
        <f t="shared" si="59"/>
        <v>41</v>
      </c>
      <c r="C438" s="17">
        <f t="shared" si="60"/>
        <v>1</v>
      </c>
      <c r="D438" s="17">
        <f>IF(COUNT(K438:AW438)&gt;0,LARGE(K438:AW438,1),0)+IF(COUNT(K438:AW438)&gt;1,LARGE(K438:AW438,2),0)+IF(COUNT(K438:AW438)&gt;2,LARGE(K438:AW438,3),0)+IF(COUNT(K438:AW438)&gt;3,LARGE(K438:AW438,4),0)+IF(COUNT(K438:AW438)&gt;4,LARGE(K438:AW438,5),0)+IF(COUNT(K438:AW438)&gt;5,LARGE(K438:AW438,6),0)+IF(COUNT(K438:AW438)&gt;6,LARGE(K438:AW438,7),0)+IF(COUNT(K438:AW438)&gt;7,LARGE(K438:AW438,8),0)+IF(COUNT(K438:AW438)&gt;8,LARGE(K438:AW438,9),0)+IF(COUNT(K438:AW438)&gt;9,LARGE(K438:AW438,10),0)+IF(COUNT(K438:AW438)&gt;10,LARGE(K438:AW438,11),0)+IF(COUNT(K438:AW438)&gt;11,LARGE(K438:AW438,12),0)+IF(COUNT(K438:AW438)&gt;12,LARGE(K438:AW438,13),0)+IF(COUNT(K438:AW438)&gt;13,LARGE(K438:AW438,14),0)</f>
        <v>41</v>
      </c>
      <c r="E438" s="17">
        <f t="shared" si="65"/>
        <v>0</v>
      </c>
      <c r="F438" s="18">
        <f t="shared" si="61"/>
        <v>41</v>
      </c>
      <c r="G438" s="36" t="s">
        <v>102</v>
      </c>
      <c r="H438" s="37" t="s">
        <v>103</v>
      </c>
      <c r="I438" s="38"/>
      <c r="J438" s="37"/>
      <c r="K438" s="39"/>
      <c r="L438" s="3">
        <v>41</v>
      </c>
      <c r="V438" s="16"/>
      <c r="Y438" s="16"/>
      <c r="Z438" s="16"/>
    </row>
    <row r="439" spans="1:42" ht="12.75">
      <c r="A439" s="55">
        <v>293</v>
      </c>
      <c r="B439" s="2">
        <f t="shared" si="59"/>
        <v>40</v>
      </c>
      <c r="C439" s="17">
        <f t="shared" si="60"/>
        <v>1</v>
      </c>
      <c r="D439" s="17">
        <f>IF(COUNT(K439:AW439)&gt;0,LARGE(K439:AW439,1),0)+IF(COUNT(K439:AW439)&gt;1,LARGE(K439:AW439,2),0)+IF(COUNT(K439:AW439)&gt;2,LARGE(K439:AW439,3),0)+IF(COUNT(K439:AW439)&gt;3,LARGE(K439:AW439,4),0)+IF(COUNT(K439:AW439)&gt;4,LARGE(K439:AW439,5),0)+IF(COUNT(K439:AW439)&gt;5,LARGE(K439:AW439,6),0)+IF(COUNT(K439:AW439)&gt;6,LARGE(K439:AW439,7),0)+IF(COUNT(K439:AW439)&gt;7,LARGE(K439:AW439,8),0)+IF(COUNT(K439:AW439)&gt;8,LARGE(K439:AW439,9),0)+IF(COUNT(K439:AW439)&gt;9,LARGE(K439:AW439,10),0)+IF(COUNT(K439:AW439)&gt;10,LARGE(K439:AW439,11),0)+IF(COUNT(K439:AW439)&gt;11,LARGE(K439:AW439,12),0)+IF(COUNT(K439:AW439)&gt;12,LARGE(K439:AW439,13),0)+IF(COUNT(K439:AW439)&gt;13,LARGE(K439:AW439,14),0)+IF(COUNT(K439:AW439)&gt;14,LARGE(K439:AW439,15),0)</f>
        <v>40</v>
      </c>
      <c r="E439" s="17">
        <f>IF(COUNT(K439:AW439)&lt;22,IF(COUNT(K439:AW439)&gt;14,(COUNT(K439:AW439)-15),0)*20,120)</f>
        <v>0</v>
      </c>
      <c r="F439" s="18">
        <f t="shared" si="61"/>
        <v>40</v>
      </c>
      <c r="G439" s="19" t="s">
        <v>786</v>
      </c>
      <c r="H439" s="19" t="s">
        <v>787</v>
      </c>
      <c r="I439" s="19"/>
      <c r="J439" s="19"/>
      <c r="L439" s="16"/>
      <c r="AM439" s="24"/>
      <c r="AN439" s="16"/>
      <c r="AO439" s="16"/>
      <c r="AP439" s="3">
        <v>40</v>
      </c>
    </row>
    <row r="440" spans="1:24" ht="12.75">
      <c r="A440" s="55">
        <v>385</v>
      </c>
      <c r="B440" s="2">
        <f t="shared" si="59"/>
        <v>33</v>
      </c>
      <c r="C440" s="17">
        <f t="shared" si="60"/>
        <v>1</v>
      </c>
      <c r="D440" s="17">
        <f aca="true" t="shared" si="67" ref="D440:D446">IF(COUNT(K440:AW440)&gt;0,LARGE(K440:AW440,1),0)+IF(COUNT(K440:AW440)&gt;1,LARGE(K440:AW440,2),0)+IF(COUNT(K440:AW440)&gt;2,LARGE(K440:AW440,3),0)+IF(COUNT(K440:AW440)&gt;3,LARGE(K440:AW440,4),0)+IF(COUNT(K440:AW440)&gt;4,LARGE(K440:AW440,5),0)+IF(COUNT(K440:AW440)&gt;5,LARGE(K440:AW440,6),0)+IF(COUNT(K440:AW440)&gt;6,LARGE(K440:AW440,7),0)+IF(COUNT(K440:AW440)&gt;7,LARGE(K440:AW440,8),0)+IF(COUNT(K440:AW440)&gt;8,LARGE(K440:AW440,9),0)+IF(COUNT(K440:AW440)&gt;9,LARGE(K440:AW440,10),0)+IF(COUNT(K440:AW440)&gt;10,LARGE(K440:AW440,11),0)+IF(COUNT(K440:AW440)&gt;11,LARGE(K440:AW440,12),0)+IF(COUNT(K440:AW440)&gt;12,LARGE(K440:AW440,13),0)+IF(COUNT(K440:AW440)&gt;13,LARGE(K440:AW440,14),0)</f>
        <v>33</v>
      </c>
      <c r="E440" s="17">
        <f aca="true" t="shared" si="68" ref="E440:E454">IF(COUNT(K440:AW440)&lt;19,IF(COUNT(K440:AW440)&gt;13,(COUNT(K440:AW440)-14),0)*20,100)</f>
        <v>0</v>
      </c>
      <c r="F440" s="18">
        <f t="shared" si="61"/>
        <v>33</v>
      </c>
      <c r="G440" s="23" t="s">
        <v>597</v>
      </c>
      <c r="H440" s="23" t="s">
        <v>580</v>
      </c>
      <c r="I440" s="19"/>
      <c r="J440" s="23"/>
      <c r="X440" s="16">
        <v>33</v>
      </c>
    </row>
    <row r="441" spans="1:20" ht="12.75">
      <c r="A441" s="55">
        <v>464</v>
      </c>
      <c r="B441" s="2">
        <f t="shared" si="59"/>
        <v>22</v>
      </c>
      <c r="C441" s="17">
        <f t="shared" si="60"/>
        <v>1</v>
      </c>
      <c r="D441" s="17">
        <f t="shared" si="67"/>
        <v>22</v>
      </c>
      <c r="E441" s="17">
        <f t="shared" si="68"/>
        <v>0</v>
      </c>
      <c r="F441" s="18">
        <f t="shared" si="61"/>
        <v>22</v>
      </c>
      <c r="G441" s="27" t="s">
        <v>524</v>
      </c>
      <c r="H441" s="32" t="s">
        <v>525</v>
      </c>
      <c r="I441" s="50"/>
      <c r="J441" s="27"/>
      <c r="O441" s="16"/>
      <c r="S441" s="16">
        <v>22</v>
      </c>
      <c r="T441" s="5"/>
    </row>
    <row r="442" spans="1:31" ht="12.75">
      <c r="A442" s="55">
        <v>280</v>
      </c>
      <c r="B442" s="2">
        <f t="shared" si="59"/>
        <v>41</v>
      </c>
      <c r="C442" s="17">
        <f t="shared" si="60"/>
        <v>1</v>
      </c>
      <c r="D442" s="17">
        <f t="shared" si="67"/>
        <v>41</v>
      </c>
      <c r="E442" s="17">
        <f t="shared" si="68"/>
        <v>0</v>
      </c>
      <c r="F442" s="18">
        <f t="shared" si="61"/>
        <v>41</v>
      </c>
      <c r="G442" s="27" t="s">
        <v>499</v>
      </c>
      <c r="H442" s="32" t="s">
        <v>500</v>
      </c>
      <c r="I442" s="50"/>
      <c r="J442" s="27"/>
      <c r="K442" s="5"/>
      <c r="S442" s="16">
        <v>41</v>
      </c>
      <c r="AE442" s="16"/>
    </row>
    <row r="443" spans="1:18" ht="12.75">
      <c r="A443" s="55">
        <v>340</v>
      </c>
      <c r="B443" s="2">
        <f t="shared" si="59"/>
        <v>37</v>
      </c>
      <c r="C443" s="17">
        <f t="shared" si="60"/>
        <v>1</v>
      </c>
      <c r="D443" s="17">
        <f t="shared" si="67"/>
        <v>37</v>
      </c>
      <c r="E443" s="17">
        <f t="shared" si="68"/>
        <v>0</v>
      </c>
      <c r="F443" s="18">
        <f t="shared" si="61"/>
        <v>37</v>
      </c>
      <c r="G443" s="22" t="s">
        <v>460</v>
      </c>
      <c r="H443" s="22" t="s">
        <v>251</v>
      </c>
      <c r="I443" s="22"/>
      <c r="J443" s="22"/>
      <c r="R443" s="16">
        <v>37</v>
      </c>
    </row>
    <row r="444" spans="1:18" ht="12.75">
      <c r="A444" s="55">
        <v>294</v>
      </c>
      <c r="B444" s="2">
        <f t="shared" si="59"/>
        <v>40</v>
      </c>
      <c r="C444" s="17">
        <f t="shared" si="60"/>
        <v>1</v>
      </c>
      <c r="D444" s="17">
        <f t="shared" si="67"/>
        <v>40</v>
      </c>
      <c r="E444" s="17">
        <f t="shared" si="68"/>
        <v>0</v>
      </c>
      <c r="F444" s="18">
        <f t="shared" si="61"/>
        <v>40</v>
      </c>
      <c r="G444" s="22" t="s">
        <v>456</v>
      </c>
      <c r="H444" s="22" t="s">
        <v>457</v>
      </c>
      <c r="I444" s="22"/>
      <c r="J444" s="22"/>
      <c r="L444" s="16"/>
      <c r="Q444" s="16"/>
      <c r="R444" s="16">
        <v>40</v>
      </c>
    </row>
    <row r="445" spans="1:35" ht="12.75">
      <c r="A445" s="55">
        <v>482</v>
      </c>
      <c r="B445" s="2">
        <f t="shared" si="59"/>
        <v>18</v>
      </c>
      <c r="C445" s="17">
        <f t="shared" si="60"/>
        <v>1</v>
      </c>
      <c r="D445" s="17">
        <f t="shared" si="67"/>
        <v>18</v>
      </c>
      <c r="E445" s="17">
        <f t="shared" si="68"/>
        <v>0</v>
      </c>
      <c r="F445" s="18">
        <f t="shared" si="61"/>
        <v>18</v>
      </c>
      <c r="G445" s="22" t="s">
        <v>647</v>
      </c>
      <c r="H445" s="22" t="s">
        <v>56</v>
      </c>
      <c r="I445" s="22"/>
      <c r="J445" s="22"/>
      <c r="AC445" s="16">
        <v>18</v>
      </c>
      <c r="AI445" s="16"/>
    </row>
    <row r="446" spans="1:16" ht="12.75">
      <c r="A446" s="55">
        <v>139</v>
      </c>
      <c r="B446" s="2">
        <f t="shared" si="59"/>
        <v>49</v>
      </c>
      <c r="C446" s="17">
        <f t="shared" si="60"/>
        <v>1</v>
      </c>
      <c r="D446" s="17">
        <f t="shared" si="67"/>
        <v>49</v>
      </c>
      <c r="E446" s="17">
        <f t="shared" si="68"/>
        <v>0</v>
      </c>
      <c r="F446" s="18">
        <f t="shared" si="61"/>
        <v>49</v>
      </c>
      <c r="G446" s="46" t="s">
        <v>242</v>
      </c>
      <c r="H446" s="46" t="s">
        <v>243</v>
      </c>
      <c r="I446" s="47"/>
      <c r="J446" s="46"/>
      <c r="M446" s="5"/>
      <c r="N446" s="16">
        <v>49</v>
      </c>
      <c r="P446" s="16"/>
    </row>
    <row r="447" spans="1:34" ht="12.75">
      <c r="A447" s="55">
        <v>372</v>
      </c>
      <c r="B447" s="2">
        <f t="shared" si="59"/>
        <v>34</v>
      </c>
      <c r="C447" s="17">
        <f t="shared" si="60"/>
        <v>1</v>
      </c>
      <c r="D447" s="17">
        <f>IF(COUNT(K447:AW447)&gt;0,LARGE(K447:AW447,1),0)+IF(COUNT(K447:AW447)&gt;1,LARGE(K447:AW447,2),0)+IF(COUNT(K447:AW447)&gt;2,LARGE(K447:AW447,3),0)+IF(COUNT(K447:AW447)&gt;3,LARGE(K447:AW447,4),0)+IF(COUNT(K447:AW447)&gt;4,LARGE(K447:AW447,5),0)+IF(COUNT(K447:AW447)&gt;5,LARGE(K447:AW447,6),0)+IF(COUNT(K447:AW447)&gt;6,LARGE(K447:AW447,7),0)+IF(COUNT(K447:AW447)&gt;7,LARGE(K447:AW447,8),0)+IF(COUNT(K447:AW447)&gt;8,LARGE(K447:AW447,9),0)+IF(COUNT(K447:AW447)&gt;9,LARGE(K447:AW447,10),0)+IF(COUNT(K447:AW447)&gt;10,LARGE(K447:AW447,11),0)+IF(COUNT(K447:AW447)&gt;11,LARGE(K447:AW447,12),0)+IF(COUNT(K447:AW447)&gt;12,LARGE(K447:AW447,13),0)+IF(COUNT(K447:AW447)&gt;13,LARGE(K447:AW447,14),0)+IF(COUNT(K447:AW447)&gt;14,LARGE(K447:AW447,15),0)</f>
        <v>34</v>
      </c>
      <c r="E447" s="17">
        <f t="shared" si="68"/>
        <v>0</v>
      </c>
      <c r="F447" s="18">
        <f t="shared" si="61"/>
        <v>34</v>
      </c>
      <c r="G447" s="34" t="s">
        <v>689</v>
      </c>
      <c r="H447" s="19" t="s">
        <v>690</v>
      </c>
      <c r="I447" s="35"/>
      <c r="J447" s="34"/>
      <c r="M447" s="16"/>
      <c r="AG447" s="16"/>
      <c r="AH447" s="16">
        <v>34</v>
      </c>
    </row>
    <row r="448" spans="1:30" ht="15.75">
      <c r="A448" s="55">
        <v>465</v>
      </c>
      <c r="B448" s="2">
        <f t="shared" si="59"/>
        <v>22</v>
      </c>
      <c r="C448" s="17">
        <f t="shared" si="60"/>
        <v>1</v>
      </c>
      <c r="D448" s="17">
        <f aca="true" t="shared" si="69" ref="D448:D454">IF(COUNT(K448:AW448)&gt;0,LARGE(K448:AW448,1),0)+IF(COUNT(K448:AW448)&gt;1,LARGE(K448:AW448,2),0)+IF(COUNT(K448:AW448)&gt;2,LARGE(K448:AW448,3),0)+IF(COUNT(K448:AW448)&gt;3,LARGE(K448:AW448,4),0)+IF(COUNT(K448:AW448)&gt;4,LARGE(K448:AW448,5),0)+IF(COUNT(K448:AW448)&gt;5,LARGE(K448:AW448,6),0)+IF(COUNT(K448:AW448)&gt;6,LARGE(K448:AW448,7),0)+IF(COUNT(K448:AW448)&gt;7,LARGE(K448:AW448,8),0)+IF(COUNT(K448:AW448)&gt;8,LARGE(K448:AW448,9),0)+IF(COUNT(K448:AW448)&gt;9,LARGE(K448:AW448,10),0)+IF(COUNT(K448:AW448)&gt;10,LARGE(K448:AW448,11),0)+IF(COUNT(K448:AW448)&gt;11,LARGE(K448:AW448,12),0)+IF(COUNT(K448:AW448)&gt;12,LARGE(K448:AW448,13),0)+IF(COUNT(K448:AW448)&gt;13,LARGE(K448:AW448,14),0)</f>
        <v>22</v>
      </c>
      <c r="E448" s="17">
        <f t="shared" si="68"/>
        <v>0</v>
      </c>
      <c r="F448" s="18">
        <f t="shared" si="61"/>
        <v>22</v>
      </c>
      <c r="G448" s="19" t="s">
        <v>337</v>
      </c>
      <c r="H448" s="48" t="s">
        <v>338</v>
      </c>
      <c r="I448" s="48"/>
      <c r="J448" s="48"/>
      <c r="P448" s="3">
        <v>22</v>
      </c>
      <c r="AB448" s="16"/>
      <c r="AC448" s="16"/>
      <c r="AD448" s="16"/>
    </row>
    <row r="449" spans="1:17" ht="12.75">
      <c r="A449" s="55">
        <v>445</v>
      </c>
      <c r="B449" s="2">
        <f t="shared" si="59"/>
        <v>25</v>
      </c>
      <c r="C449" s="17">
        <f t="shared" si="60"/>
        <v>1</v>
      </c>
      <c r="D449" s="17">
        <f t="shared" si="69"/>
        <v>25</v>
      </c>
      <c r="E449" s="17">
        <f t="shared" si="68"/>
        <v>0</v>
      </c>
      <c r="F449" s="18">
        <f t="shared" si="61"/>
        <v>25</v>
      </c>
      <c r="G449" s="22" t="s">
        <v>153</v>
      </c>
      <c r="H449" s="22" t="s">
        <v>65</v>
      </c>
      <c r="I449" s="45"/>
      <c r="J449" s="22"/>
      <c r="L449" s="16"/>
      <c r="M449" s="5">
        <v>25</v>
      </c>
      <c r="N449" s="16"/>
      <c r="P449" s="16"/>
      <c r="Q449" s="16"/>
    </row>
    <row r="450" spans="1:22" ht="12.75">
      <c r="A450" s="55">
        <v>419</v>
      </c>
      <c r="B450" s="2">
        <f t="shared" si="59"/>
        <v>29</v>
      </c>
      <c r="C450" s="17">
        <f t="shared" si="60"/>
        <v>1</v>
      </c>
      <c r="D450" s="17">
        <f t="shared" si="69"/>
        <v>29</v>
      </c>
      <c r="E450" s="17">
        <f t="shared" si="68"/>
        <v>0</v>
      </c>
      <c r="F450" s="18">
        <f t="shared" si="61"/>
        <v>29</v>
      </c>
      <c r="G450" s="19" t="s">
        <v>236</v>
      </c>
      <c r="H450" s="22" t="s">
        <v>237</v>
      </c>
      <c r="I450" s="45"/>
      <c r="J450" s="22"/>
      <c r="M450" s="24">
        <v>29</v>
      </c>
      <c r="P450" s="16"/>
      <c r="V450" s="16"/>
    </row>
    <row r="451" spans="1:17" ht="12.75">
      <c r="A451" s="55">
        <v>193</v>
      </c>
      <c r="B451" s="2">
        <f t="shared" si="59"/>
        <v>45</v>
      </c>
      <c r="C451" s="17">
        <f t="shared" si="60"/>
        <v>1</v>
      </c>
      <c r="D451" s="17">
        <f t="shared" si="69"/>
        <v>45</v>
      </c>
      <c r="E451" s="17">
        <f t="shared" si="68"/>
        <v>0</v>
      </c>
      <c r="F451" s="18">
        <f t="shared" si="61"/>
        <v>45</v>
      </c>
      <c r="G451" s="22" t="s">
        <v>135</v>
      </c>
      <c r="H451" s="22" t="s">
        <v>116</v>
      </c>
      <c r="I451" s="22"/>
      <c r="J451" s="22"/>
      <c r="L451" s="16"/>
      <c r="P451" s="16"/>
      <c r="Q451" s="3">
        <v>45</v>
      </c>
    </row>
    <row r="452" spans="1:15" ht="12.75">
      <c r="A452" s="55">
        <v>263</v>
      </c>
      <c r="B452" s="2">
        <f t="shared" si="59"/>
        <v>42</v>
      </c>
      <c r="C452" s="17">
        <f t="shared" si="60"/>
        <v>1</v>
      </c>
      <c r="D452" s="17">
        <f t="shared" si="69"/>
        <v>42</v>
      </c>
      <c r="E452" s="17">
        <f t="shared" si="68"/>
        <v>0</v>
      </c>
      <c r="F452" s="18">
        <f t="shared" si="61"/>
        <v>42</v>
      </c>
      <c r="G452" s="22" t="s">
        <v>135</v>
      </c>
      <c r="H452" s="22" t="s">
        <v>291</v>
      </c>
      <c r="I452" s="22"/>
      <c r="J452" s="22"/>
      <c r="O452" s="3">
        <v>42</v>
      </c>
    </row>
    <row r="453" spans="1:24" ht="12.75">
      <c r="A453" s="55">
        <v>349</v>
      </c>
      <c r="B453" s="2">
        <f t="shared" si="59"/>
        <v>36</v>
      </c>
      <c r="C453" s="17">
        <f t="shared" si="60"/>
        <v>1</v>
      </c>
      <c r="D453" s="17">
        <f t="shared" si="69"/>
        <v>36</v>
      </c>
      <c r="E453" s="17">
        <f t="shared" si="68"/>
        <v>0</v>
      </c>
      <c r="F453" s="18">
        <f t="shared" si="61"/>
        <v>36</v>
      </c>
      <c r="G453" s="22" t="s">
        <v>135</v>
      </c>
      <c r="H453" s="22" t="s">
        <v>136</v>
      </c>
      <c r="I453" s="45"/>
      <c r="J453" s="22"/>
      <c r="L453" s="16"/>
      <c r="M453" s="3">
        <v>36</v>
      </c>
      <c r="V453" s="16"/>
      <c r="X453" s="16"/>
    </row>
    <row r="454" spans="1:29" ht="12.75">
      <c r="A454" s="55">
        <v>483</v>
      </c>
      <c r="B454" s="2">
        <f t="shared" si="59"/>
        <v>18</v>
      </c>
      <c r="C454" s="17">
        <f t="shared" si="60"/>
        <v>1</v>
      </c>
      <c r="D454" s="17">
        <f t="shared" si="69"/>
        <v>18</v>
      </c>
      <c r="E454" s="17">
        <f t="shared" si="68"/>
        <v>0</v>
      </c>
      <c r="F454" s="18">
        <f t="shared" si="61"/>
        <v>18</v>
      </c>
      <c r="G454" s="19" t="s">
        <v>135</v>
      </c>
      <c r="H454" s="22" t="s">
        <v>65</v>
      </c>
      <c r="I454" s="45"/>
      <c r="J454" s="22"/>
      <c r="M454" s="16">
        <v>18</v>
      </c>
      <c r="Z454" s="16"/>
      <c r="AA454" s="16"/>
      <c r="AC454" s="16"/>
    </row>
    <row r="455" spans="1:41" ht="15">
      <c r="A455" s="55">
        <v>517</v>
      </c>
      <c r="B455" s="2">
        <f t="shared" si="59"/>
        <v>5</v>
      </c>
      <c r="C455" s="17">
        <f t="shared" si="60"/>
        <v>1</v>
      </c>
      <c r="D455" s="17">
        <f>IF(COUNT(K455:AW455)&gt;0,LARGE(K455:AW455,1),0)+IF(COUNT(K455:AW455)&gt;1,LARGE(K455:AW455,2),0)+IF(COUNT(K455:AW455)&gt;2,LARGE(K455:AW455,3),0)+IF(COUNT(K455:AW455)&gt;3,LARGE(K455:AW455,4),0)+IF(COUNT(K455:AW455)&gt;4,LARGE(K455:AW455,5),0)+IF(COUNT(K455:AW455)&gt;5,LARGE(K455:AW455,6),0)+IF(COUNT(K455:AW455)&gt;6,LARGE(K455:AW455,7),0)+IF(COUNT(K455:AW455)&gt;7,LARGE(K455:AW455,8),0)+IF(COUNT(K455:AW455)&gt;8,LARGE(K455:AW455,9),0)+IF(COUNT(K455:AW455)&gt;9,LARGE(K455:AW455,10),0)+IF(COUNT(K455:AW455)&gt;10,LARGE(K455:AW455,11),0)+IF(COUNT(K455:AW455)&gt;11,LARGE(K455:AW455,12),0)+IF(COUNT(K455:AW455)&gt;12,LARGE(K455:AW455,13),0)+IF(COUNT(K455:AW455)&gt;13,LARGE(K455:AW455,14),0)+IF(COUNT(K455:AW455)&gt;14,LARGE(K455:AW455,15),0)</f>
        <v>5</v>
      </c>
      <c r="E455" s="17">
        <f>IF(COUNT(K455:AW455)&lt;22,IF(COUNT(K455:AW455)&gt;14,(COUNT(K455:AW455)-15),0)*20,120)</f>
        <v>0</v>
      </c>
      <c r="F455" s="18">
        <f t="shared" si="61"/>
        <v>5</v>
      </c>
      <c r="G455" s="22" t="s">
        <v>135</v>
      </c>
      <c r="H455" s="19" t="s">
        <v>671</v>
      </c>
      <c r="I455" s="45"/>
      <c r="J455" s="22"/>
      <c r="K455" s="56"/>
      <c r="AK455" s="3">
        <v>5</v>
      </c>
      <c r="AN455" s="16"/>
      <c r="AO455" s="16"/>
    </row>
    <row r="456" spans="1:13" ht="12.75">
      <c r="A456" s="55">
        <v>386</v>
      </c>
      <c r="B456" s="2">
        <f t="shared" si="59"/>
        <v>33</v>
      </c>
      <c r="C456" s="17">
        <f t="shared" si="60"/>
        <v>1</v>
      </c>
      <c r="D456" s="17">
        <f aca="true" t="shared" si="70" ref="D456:D461">IF(COUNT(K456:AW456)&gt;0,LARGE(K456:AW456,1),0)+IF(COUNT(K456:AW456)&gt;1,LARGE(K456:AW456,2),0)+IF(COUNT(K456:AW456)&gt;2,LARGE(K456:AW456,3),0)+IF(COUNT(K456:AW456)&gt;3,LARGE(K456:AW456,4),0)+IF(COUNT(K456:AW456)&gt;4,LARGE(K456:AW456,5),0)+IF(COUNT(K456:AW456)&gt;5,LARGE(K456:AW456,6),0)+IF(COUNT(K456:AW456)&gt;6,LARGE(K456:AW456,7),0)+IF(COUNT(K456:AW456)&gt;7,LARGE(K456:AW456,8),0)+IF(COUNT(K456:AW456)&gt;8,LARGE(K456:AW456,9),0)+IF(COUNT(K456:AW456)&gt;9,LARGE(K456:AW456,10),0)+IF(COUNT(K456:AW456)&gt;10,LARGE(K456:AW456,11),0)+IF(COUNT(K456:AW456)&gt;11,LARGE(K456:AW456,12),0)+IF(COUNT(K456:AW456)&gt;12,LARGE(K456:AW456,13),0)+IF(COUNT(K456:AW456)&gt;13,LARGE(K456:AW456,14),0)</f>
        <v>33</v>
      </c>
      <c r="E456" s="17">
        <f aca="true" t="shared" si="71" ref="E456:E461">IF(COUNT(K456:AW456)&lt;19,IF(COUNT(K456:AW456)&gt;13,(COUNT(K456:AW456)-14),0)*20,100)</f>
        <v>0</v>
      </c>
      <c r="F456" s="18">
        <f t="shared" si="61"/>
        <v>33</v>
      </c>
      <c r="G456" s="22" t="s">
        <v>140</v>
      </c>
      <c r="H456" s="22" t="s">
        <v>53</v>
      </c>
      <c r="I456" s="45"/>
      <c r="J456" s="22"/>
      <c r="M456" s="5">
        <v>33</v>
      </c>
    </row>
    <row r="457" spans="1:17" ht="12.75">
      <c r="A457" s="55">
        <v>505</v>
      </c>
      <c r="B457" s="2">
        <f t="shared" si="59"/>
        <v>11</v>
      </c>
      <c r="C457" s="17">
        <f t="shared" si="60"/>
        <v>1</v>
      </c>
      <c r="D457" s="17">
        <f t="shared" si="70"/>
        <v>11</v>
      </c>
      <c r="E457" s="17">
        <f t="shared" si="71"/>
        <v>0</v>
      </c>
      <c r="F457" s="18">
        <f t="shared" si="61"/>
        <v>11</v>
      </c>
      <c r="G457" s="22" t="s">
        <v>252</v>
      </c>
      <c r="H457" s="22" t="s">
        <v>401</v>
      </c>
      <c r="I457" s="22"/>
      <c r="J457" s="22"/>
      <c r="Q457" s="16">
        <v>11</v>
      </c>
    </row>
    <row r="458" spans="1:25" ht="12.75">
      <c r="A458" s="55">
        <v>457</v>
      </c>
      <c r="B458" s="2">
        <f t="shared" si="59"/>
        <v>23</v>
      </c>
      <c r="C458" s="17">
        <f t="shared" si="60"/>
        <v>1</v>
      </c>
      <c r="D458" s="17">
        <f t="shared" si="70"/>
        <v>23</v>
      </c>
      <c r="E458" s="17">
        <f t="shared" si="71"/>
        <v>0</v>
      </c>
      <c r="F458" s="18">
        <f t="shared" si="61"/>
        <v>23</v>
      </c>
      <c r="G458" s="19" t="s">
        <v>189</v>
      </c>
      <c r="H458" s="22" t="s">
        <v>190</v>
      </c>
      <c r="I458" s="45"/>
      <c r="J458" s="22"/>
      <c r="M458" s="16">
        <v>23</v>
      </c>
      <c r="Y458" s="16"/>
    </row>
    <row r="459" spans="1:18" ht="12.75">
      <c r="A459" s="55">
        <v>350</v>
      </c>
      <c r="B459" s="2">
        <f t="shared" si="59"/>
        <v>36</v>
      </c>
      <c r="C459" s="17">
        <f t="shared" si="60"/>
        <v>1</v>
      </c>
      <c r="D459" s="17">
        <f t="shared" si="70"/>
        <v>36</v>
      </c>
      <c r="E459" s="17">
        <f t="shared" si="71"/>
        <v>0</v>
      </c>
      <c r="F459" s="18">
        <f t="shared" si="61"/>
        <v>36</v>
      </c>
      <c r="G459" s="36" t="s">
        <v>121</v>
      </c>
      <c r="H459" s="37" t="s">
        <v>112</v>
      </c>
      <c r="I459" s="38"/>
      <c r="J459" s="37"/>
      <c r="L459" s="16">
        <v>36</v>
      </c>
      <c r="P459" s="16"/>
      <c r="R459" s="16"/>
    </row>
    <row r="460" spans="1:18" ht="12.75">
      <c r="A460" s="55">
        <v>358</v>
      </c>
      <c r="B460" s="2">
        <f t="shared" si="59"/>
        <v>35</v>
      </c>
      <c r="C460" s="17">
        <f t="shared" si="60"/>
        <v>1</v>
      </c>
      <c r="D460" s="17">
        <f t="shared" si="70"/>
        <v>35</v>
      </c>
      <c r="E460" s="17">
        <f t="shared" si="71"/>
        <v>0</v>
      </c>
      <c r="F460" s="18">
        <f t="shared" si="61"/>
        <v>35</v>
      </c>
      <c r="G460" s="22" t="s">
        <v>461</v>
      </c>
      <c r="H460" s="22" t="s">
        <v>462</v>
      </c>
      <c r="I460" s="22"/>
      <c r="J460" s="22"/>
      <c r="L460" s="16"/>
      <c r="R460" s="16">
        <v>35</v>
      </c>
    </row>
    <row r="461" spans="1:31" ht="12.75">
      <c r="A461" s="55">
        <v>194</v>
      </c>
      <c r="B461" s="2">
        <f t="shared" si="59"/>
        <v>45</v>
      </c>
      <c r="C461" s="17">
        <f t="shared" si="60"/>
        <v>1</v>
      </c>
      <c r="D461" s="17">
        <f t="shared" si="70"/>
        <v>45</v>
      </c>
      <c r="E461" s="17">
        <f t="shared" si="71"/>
        <v>0</v>
      </c>
      <c r="F461" s="18">
        <f t="shared" si="61"/>
        <v>45</v>
      </c>
      <c r="G461" s="23" t="s">
        <v>573</v>
      </c>
      <c r="H461" s="23" t="s">
        <v>574</v>
      </c>
      <c r="I461" s="19"/>
      <c r="J461" s="23"/>
      <c r="O461" s="16"/>
      <c r="W461" s="13"/>
      <c r="X461" s="3">
        <v>45</v>
      </c>
      <c r="Y461" s="16"/>
      <c r="AD461" s="16"/>
      <c r="AE461" s="16"/>
    </row>
    <row r="462" spans="1:44" ht="15">
      <c r="A462" s="55">
        <v>414</v>
      </c>
      <c r="B462" s="2">
        <f t="shared" si="59"/>
        <v>30</v>
      </c>
      <c r="C462" s="17">
        <f t="shared" si="60"/>
        <v>1</v>
      </c>
      <c r="D462" s="17">
        <f>IF(COUNT(K462:AW462)&gt;0,LARGE(K462:AW462,1),0)+IF(COUNT(K462:AW462)&gt;1,LARGE(K462:AW462,2),0)+IF(COUNT(K462:AW462)&gt;2,LARGE(K462:AW462,3),0)+IF(COUNT(K462:AW462)&gt;3,LARGE(K462:AW462,4),0)+IF(COUNT(K462:AW462)&gt;4,LARGE(K462:AW462,5),0)+IF(COUNT(K462:AW462)&gt;5,LARGE(K462:AW462,6),0)+IF(COUNT(K462:AW462)&gt;6,LARGE(K462:AW462,7),0)+IF(COUNT(K462:AW462)&gt;7,LARGE(K462:AW462,8),0)+IF(COUNT(K462:AW462)&gt;8,LARGE(K462:AW462,9),0)+IF(COUNT(K462:AW462)&gt;9,LARGE(K462:AW462,10),0)+IF(COUNT(K462:AW462)&gt;10,LARGE(K462:AW462,11),0)+IF(COUNT(K462:AW462)&gt;11,LARGE(K462:AW462,12),0)+IF(COUNT(K462:AW462)&gt;12,LARGE(K462:AW462,13),0)+IF(COUNT(K462:AW462)&gt;13,LARGE(K462:AW462,14),0)+IF(COUNT(K462:AW462)&gt;14,LARGE(K462:AW462,15),0)</f>
        <v>30</v>
      </c>
      <c r="E462" s="17">
        <f>IF(COUNT(K462:AW462)&lt;22,IF(COUNT(K462:AW462)&gt;14,(COUNT(K462:AW462)-15),0)*20,120)</f>
        <v>0</v>
      </c>
      <c r="F462" s="18">
        <f t="shared" si="61"/>
        <v>30</v>
      </c>
      <c r="G462" s="59" t="s">
        <v>798</v>
      </c>
      <c r="H462" s="62" t="s">
        <v>699</v>
      </c>
      <c r="I462" s="62"/>
      <c r="J462" s="62"/>
      <c r="K462" s="56"/>
      <c r="AJ462" s="16"/>
      <c r="AR462" s="3">
        <v>30</v>
      </c>
    </row>
    <row r="463" spans="1:29" ht="12.75">
      <c r="A463" s="55">
        <v>296</v>
      </c>
      <c r="B463" s="2">
        <f t="shared" si="59"/>
        <v>40</v>
      </c>
      <c r="C463" s="17">
        <f t="shared" si="60"/>
        <v>1</v>
      </c>
      <c r="D463" s="17">
        <f aca="true" t="shared" si="72" ref="D463:D468">IF(COUNT(K463:AW463)&gt;0,LARGE(K463:AW463,1),0)+IF(COUNT(K463:AW463)&gt;1,LARGE(K463:AW463,2),0)+IF(COUNT(K463:AW463)&gt;2,LARGE(K463:AW463,3),0)+IF(COUNT(K463:AW463)&gt;3,LARGE(K463:AW463,4),0)+IF(COUNT(K463:AW463)&gt;4,LARGE(K463:AW463,5),0)+IF(COUNT(K463:AW463)&gt;5,LARGE(K463:AW463,6),0)+IF(COUNT(K463:AW463)&gt;6,LARGE(K463:AW463,7),0)+IF(COUNT(K463:AW463)&gt;7,LARGE(K463:AW463,8),0)+IF(COUNT(K463:AW463)&gt;8,LARGE(K463:AW463,9),0)+IF(COUNT(K463:AW463)&gt;9,LARGE(K463:AW463,10),0)+IF(COUNT(K463:AW463)&gt;10,LARGE(K463:AW463,11),0)+IF(COUNT(K463:AW463)&gt;11,LARGE(K463:AW463,12),0)+IF(COUNT(K463:AW463)&gt;12,LARGE(K463:AW463,13),0)+IF(COUNT(K463:AW463)&gt;13,LARGE(K463:AW463,14),0)</f>
        <v>40</v>
      </c>
      <c r="E463" s="17">
        <f aca="true" t="shared" si="73" ref="E463:E475">IF(COUNT(K463:AW463)&lt;19,IF(COUNT(K463:AW463)&gt;13,(COUNT(K463:AW463)-14),0)*20,100)</f>
        <v>0</v>
      </c>
      <c r="F463" s="18">
        <f t="shared" si="61"/>
        <v>40</v>
      </c>
      <c r="G463" s="22" t="s">
        <v>650</v>
      </c>
      <c r="H463" s="22" t="s">
        <v>53</v>
      </c>
      <c r="I463" s="22"/>
      <c r="J463" s="22"/>
      <c r="L463" s="16"/>
      <c r="R463" s="16"/>
      <c r="AC463" s="3">
        <v>40</v>
      </c>
    </row>
    <row r="464" spans="1:17" ht="12.75">
      <c r="A464" s="55">
        <v>466</v>
      </c>
      <c r="B464" s="2">
        <f t="shared" si="59"/>
        <v>22</v>
      </c>
      <c r="C464" s="17">
        <f t="shared" si="60"/>
        <v>1</v>
      </c>
      <c r="D464" s="17">
        <f t="shared" si="72"/>
        <v>22</v>
      </c>
      <c r="E464" s="17">
        <f t="shared" si="73"/>
        <v>0</v>
      </c>
      <c r="F464" s="18">
        <f t="shared" si="61"/>
        <v>22</v>
      </c>
      <c r="G464" s="22" t="s">
        <v>387</v>
      </c>
      <c r="H464" s="22" t="s">
        <v>388</v>
      </c>
      <c r="I464" s="22"/>
      <c r="J464" s="22"/>
      <c r="Q464" s="16">
        <v>22</v>
      </c>
    </row>
    <row r="465" spans="1:17" ht="12.75">
      <c r="A465" s="55">
        <v>512</v>
      </c>
      <c r="B465" s="2">
        <f t="shared" si="59"/>
        <v>9</v>
      </c>
      <c r="C465" s="17">
        <f t="shared" si="60"/>
        <v>1</v>
      </c>
      <c r="D465" s="17">
        <f t="shared" si="72"/>
        <v>9</v>
      </c>
      <c r="E465" s="17">
        <f t="shared" si="73"/>
        <v>0</v>
      </c>
      <c r="F465" s="18">
        <f t="shared" si="61"/>
        <v>9</v>
      </c>
      <c r="G465" s="22" t="s">
        <v>404</v>
      </c>
      <c r="H465" s="22" t="s">
        <v>405</v>
      </c>
      <c r="I465" s="22"/>
      <c r="J465" s="22"/>
      <c r="Q465" s="16">
        <v>9</v>
      </c>
    </row>
    <row r="466" spans="1:18" ht="12.75">
      <c r="A466" s="55">
        <v>195</v>
      </c>
      <c r="B466" s="2">
        <f t="shared" si="59"/>
        <v>45</v>
      </c>
      <c r="C466" s="17">
        <f t="shared" si="60"/>
        <v>1</v>
      </c>
      <c r="D466" s="17">
        <f t="shared" si="72"/>
        <v>45</v>
      </c>
      <c r="E466" s="17">
        <f t="shared" si="73"/>
        <v>0</v>
      </c>
      <c r="F466" s="18">
        <f t="shared" si="61"/>
        <v>45</v>
      </c>
      <c r="G466" s="22" t="s">
        <v>448</v>
      </c>
      <c r="H466" s="22" t="s">
        <v>449</v>
      </c>
      <c r="I466" s="22"/>
      <c r="J466" s="22"/>
      <c r="Q466" s="16"/>
      <c r="R466" s="16">
        <v>45</v>
      </c>
    </row>
    <row r="467" spans="1:21" ht="12.75">
      <c r="A467" s="55">
        <v>434</v>
      </c>
      <c r="B467" s="2">
        <f t="shared" si="59"/>
        <v>27</v>
      </c>
      <c r="C467" s="17">
        <f t="shared" si="60"/>
        <v>1</v>
      </c>
      <c r="D467" s="17">
        <f t="shared" si="72"/>
        <v>27</v>
      </c>
      <c r="E467" s="17">
        <f t="shared" si="73"/>
        <v>0</v>
      </c>
      <c r="F467" s="18">
        <f t="shared" si="61"/>
        <v>27</v>
      </c>
      <c r="G467" s="19" t="s">
        <v>551</v>
      </c>
      <c r="H467" s="19" t="s">
        <v>148</v>
      </c>
      <c r="I467" s="19"/>
      <c r="J467" s="19"/>
      <c r="P467" s="16"/>
      <c r="U467" s="3">
        <v>27</v>
      </c>
    </row>
    <row r="468" spans="1:22" ht="12.75">
      <c r="A468" s="55">
        <v>341</v>
      </c>
      <c r="B468" s="2">
        <f aca="true" t="shared" si="74" ref="B468:B531">SUM(K468:AW468)</f>
        <v>37</v>
      </c>
      <c r="C468" s="17">
        <f aca="true" t="shared" si="75" ref="C468:C531">COUNT(K468:AW468)</f>
        <v>1</v>
      </c>
      <c r="D468" s="17">
        <f t="shared" si="72"/>
        <v>37</v>
      </c>
      <c r="E468" s="17">
        <f t="shared" si="73"/>
        <v>0</v>
      </c>
      <c r="F468" s="18">
        <f aca="true" t="shared" si="76" ref="F468:F531">D468+E468</f>
        <v>37</v>
      </c>
      <c r="G468" s="19" t="s">
        <v>173</v>
      </c>
      <c r="H468" s="22" t="s">
        <v>174</v>
      </c>
      <c r="I468" s="45"/>
      <c r="J468" s="22"/>
      <c r="M468" s="16">
        <v>37</v>
      </c>
      <c r="V468" s="16"/>
    </row>
    <row r="469" spans="1:36" ht="12.75">
      <c r="A469" s="55">
        <v>213</v>
      </c>
      <c r="B469" s="2">
        <f t="shared" si="74"/>
        <v>44</v>
      </c>
      <c r="C469" s="17">
        <f t="shared" si="75"/>
        <v>1</v>
      </c>
      <c r="D469" s="17">
        <f>IF(COUNT(K469:AW469)&gt;0,LARGE(K469:AW469,1),0)+IF(COUNT(K469:AW469)&gt;1,LARGE(K469:AW469,2),0)+IF(COUNT(K469:AW469)&gt;2,LARGE(K469:AW469,3),0)+IF(COUNT(K469:AW469)&gt;3,LARGE(K469:AW469,4),0)+IF(COUNT(K469:AW469)&gt;4,LARGE(K469:AW469,5),0)+IF(COUNT(K469:AW469)&gt;5,LARGE(K469:AW469,6),0)+IF(COUNT(K469:AW469)&gt;6,LARGE(K469:AW469,7),0)+IF(COUNT(K469:AW469)&gt;7,LARGE(K469:AW469,8),0)+IF(COUNT(K469:AW469)&gt;8,LARGE(K469:AW469,9),0)+IF(COUNT(K469:AW469)&gt;9,LARGE(K469:AW469,10),0)+IF(COUNT(K469:AW469)&gt;10,LARGE(K469:AW469,11),0)+IF(COUNT(K469:AW469)&gt;11,LARGE(K469:AW469,12),0)+IF(COUNT(K469:AW469)&gt;12,LARGE(K469:AW469,13),0)+IF(COUNT(K469:AW469)&gt;13,LARGE(K469:AW469,14),0)+IF(COUNT(K469:AW469)&gt;14,LARGE(K469:AW469,15),0)</f>
        <v>44</v>
      </c>
      <c r="E469" s="17">
        <f t="shared" si="73"/>
        <v>0</v>
      </c>
      <c r="F469" s="18">
        <f t="shared" si="76"/>
        <v>44</v>
      </c>
      <c r="G469" s="23" t="s">
        <v>696</v>
      </c>
      <c r="H469" s="23" t="s">
        <v>344</v>
      </c>
      <c r="I469" s="45"/>
      <c r="J469" s="23"/>
      <c r="W469" s="16"/>
      <c r="Y469" s="16"/>
      <c r="AF469" s="16"/>
      <c r="AI469" s="16">
        <v>44</v>
      </c>
      <c r="AJ469" s="16"/>
    </row>
    <row r="470" spans="1:37" ht="12.75">
      <c r="A470" s="55">
        <v>373</v>
      </c>
      <c r="B470" s="2">
        <f t="shared" si="74"/>
        <v>34</v>
      </c>
      <c r="C470" s="17">
        <f t="shared" si="75"/>
        <v>1</v>
      </c>
      <c r="D470" s="17">
        <f aca="true" t="shared" si="77" ref="D470:D475">IF(COUNT(K470:AW470)&gt;0,LARGE(K470:AW470,1),0)+IF(COUNT(K470:AW470)&gt;1,LARGE(K470:AW470,2),0)+IF(COUNT(K470:AW470)&gt;2,LARGE(K470:AW470,3),0)+IF(COUNT(K470:AW470)&gt;3,LARGE(K470:AW470,4),0)+IF(COUNT(K470:AW470)&gt;4,LARGE(K470:AW470,5),0)+IF(COUNT(K470:AW470)&gt;5,LARGE(K470:AW470,6),0)+IF(COUNT(K470:AW470)&gt;6,LARGE(K470:AW470,7),0)+IF(COUNT(K470:AW470)&gt;7,LARGE(K470:AW470,8),0)+IF(COUNT(K470:AW470)&gt;8,LARGE(K470:AW470,9),0)+IF(COUNT(K470:AW470)&gt;9,LARGE(K470:AW470,10),0)+IF(COUNT(K470:AW470)&gt;10,LARGE(K470:AW470,11),0)+IF(COUNT(K470:AW470)&gt;11,LARGE(K470:AW470,12),0)+IF(COUNT(K470:AW470)&gt;12,LARGE(K470:AW470,13),0)+IF(COUNT(K470:AW470)&gt;13,LARGE(K470:AW470,14),0)</f>
        <v>34</v>
      </c>
      <c r="E470" s="17">
        <f t="shared" si="73"/>
        <v>0</v>
      </c>
      <c r="F470" s="18">
        <f t="shared" si="76"/>
        <v>34</v>
      </c>
      <c r="G470" s="22" t="s">
        <v>138</v>
      </c>
      <c r="H470" s="22" t="s">
        <v>139</v>
      </c>
      <c r="I470" s="45"/>
      <c r="J470" s="22"/>
      <c r="L470" s="16"/>
      <c r="M470" s="3">
        <v>34</v>
      </c>
      <c r="Y470" s="16"/>
      <c r="AK470" s="16"/>
    </row>
    <row r="471" spans="1:19" ht="12.75">
      <c r="A471" s="55">
        <v>458</v>
      </c>
      <c r="B471" s="2">
        <f t="shared" si="74"/>
        <v>23</v>
      </c>
      <c r="C471" s="17">
        <f t="shared" si="75"/>
        <v>1</v>
      </c>
      <c r="D471" s="17">
        <f t="shared" si="77"/>
        <v>23</v>
      </c>
      <c r="E471" s="17">
        <f t="shared" si="73"/>
        <v>0</v>
      </c>
      <c r="F471" s="18">
        <f t="shared" si="76"/>
        <v>23</v>
      </c>
      <c r="G471" s="27" t="s">
        <v>522</v>
      </c>
      <c r="H471" s="32" t="s">
        <v>523</v>
      </c>
      <c r="I471" s="50"/>
      <c r="J471" s="27"/>
      <c r="S471" s="16">
        <v>23</v>
      </c>
    </row>
    <row r="472" spans="1:45" ht="12.75">
      <c r="A472" s="55">
        <v>163</v>
      </c>
      <c r="B472" s="2">
        <f t="shared" si="74"/>
        <v>47</v>
      </c>
      <c r="C472" s="17">
        <f t="shared" si="75"/>
        <v>1</v>
      </c>
      <c r="D472" s="17">
        <f t="shared" si="77"/>
        <v>47</v>
      </c>
      <c r="E472" s="17">
        <f t="shared" si="73"/>
        <v>0</v>
      </c>
      <c r="F472" s="18">
        <f t="shared" si="76"/>
        <v>47</v>
      </c>
      <c r="G472" s="36" t="s">
        <v>95</v>
      </c>
      <c r="H472" s="40" t="s">
        <v>96</v>
      </c>
      <c r="I472" s="41"/>
      <c r="J472" s="40"/>
      <c r="K472" s="42"/>
      <c r="L472" s="3">
        <v>47</v>
      </c>
      <c r="V472" s="16"/>
      <c r="W472" s="16"/>
      <c r="Y472" s="16"/>
      <c r="AD472" s="16"/>
      <c r="AN472" s="16"/>
      <c r="AQ472" s="24"/>
      <c r="AS472" s="24"/>
    </row>
    <row r="473" spans="1:23" ht="12.75">
      <c r="A473" s="55">
        <v>177</v>
      </c>
      <c r="B473" s="2">
        <f t="shared" si="74"/>
        <v>46</v>
      </c>
      <c r="C473" s="17">
        <f t="shared" si="75"/>
        <v>1</v>
      </c>
      <c r="D473" s="17">
        <f t="shared" si="77"/>
        <v>46</v>
      </c>
      <c r="E473" s="17">
        <f t="shared" si="73"/>
        <v>0</v>
      </c>
      <c r="F473" s="18">
        <f t="shared" si="76"/>
        <v>46</v>
      </c>
      <c r="G473" s="20" t="s">
        <v>567</v>
      </c>
      <c r="H473" s="20" t="s">
        <v>74</v>
      </c>
      <c r="I473" s="20"/>
      <c r="J473" s="22"/>
      <c r="O473" s="16"/>
      <c r="W473" s="13">
        <v>46</v>
      </c>
    </row>
    <row r="474" spans="1:23" ht="12.75">
      <c r="A474" s="55">
        <v>214</v>
      </c>
      <c r="B474" s="2">
        <f t="shared" si="74"/>
        <v>44</v>
      </c>
      <c r="C474" s="17">
        <f t="shared" si="75"/>
        <v>1</v>
      </c>
      <c r="D474" s="17">
        <f t="shared" si="77"/>
        <v>44</v>
      </c>
      <c r="E474" s="17">
        <f t="shared" si="73"/>
        <v>0</v>
      </c>
      <c r="F474" s="18">
        <f t="shared" si="76"/>
        <v>44</v>
      </c>
      <c r="G474" s="20" t="s">
        <v>563</v>
      </c>
      <c r="H474" s="20" t="s">
        <v>355</v>
      </c>
      <c r="I474" s="20"/>
      <c r="J474" s="19"/>
      <c r="W474" s="3">
        <v>44</v>
      </c>
    </row>
    <row r="475" spans="1:19" ht="12.75">
      <c r="A475" s="55">
        <v>178</v>
      </c>
      <c r="B475" s="2">
        <f t="shared" si="74"/>
        <v>46</v>
      </c>
      <c r="C475" s="17">
        <f t="shared" si="75"/>
        <v>1</v>
      </c>
      <c r="D475" s="17">
        <f t="shared" si="77"/>
        <v>46</v>
      </c>
      <c r="E475" s="17">
        <f t="shared" si="73"/>
        <v>0</v>
      </c>
      <c r="F475" s="18">
        <f t="shared" si="76"/>
        <v>46</v>
      </c>
      <c r="G475" s="27" t="s">
        <v>489</v>
      </c>
      <c r="H475" s="32" t="s">
        <v>490</v>
      </c>
      <c r="I475" s="50"/>
      <c r="J475" s="27"/>
      <c r="L475" s="16"/>
      <c r="S475" s="16">
        <v>46</v>
      </c>
    </row>
    <row r="476" spans="1:43" ht="12.75">
      <c r="A476" s="55">
        <v>140</v>
      </c>
      <c r="B476" s="2">
        <f t="shared" si="74"/>
        <v>49</v>
      </c>
      <c r="C476" s="17">
        <f t="shared" si="75"/>
        <v>1</v>
      </c>
      <c r="D476" s="17">
        <f>IF(COUNT(K476:AW476)&gt;0,LARGE(K476:AW476,1),0)+IF(COUNT(K476:AW476)&gt;1,LARGE(K476:AW476,2),0)+IF(COUNT(K476:AW476)&gt;2,LARGE(K476:AW476,3),0)+IF(COUNT(K476:AW476)&gt;3,LARGE(K476:AW476,4),0)+IF(COUNT(K476:AW476)&gt;4,LARGE(K476:AW476,5),0)+IF(COUNT(K476:AW476)&gt;5,LARGE(K476:AW476,6),0)+IF(COUNT(K476:AW476)&gt;6,LARGE(K476:AW476,7),0)+IF(COUNT(K476:AW476)&gt;7,LARGE(K476:AW476,8),0)+IF(COUNT(K476:AW476)&gt;8,LARGE(K476:AW476,9),0)+IF(COUNT(K476:AW476)&gt;9,LARGE(K476:AW476,10),0)+IF(COUNT(K476:AW476)&gt;10,LARGE(K476:AW476,11),0)+IF(COUNT(K476:AW476)&gt;11,LARGE(K476:AW476,12),0)+IF(COUNT(K476:AW476)&gt;12,LARGE(K476:AW476,13),0)+IF(COUNT(K476:AW476)&gt;13,LARGE(K476:AW476,14),0)+IF(COUNT(K476:AW476)&gt;14,LARGE(K476:AW476,15),0)</f>
        <v>49</v>
      </c>
      <c r="E476" s="17">
        <f>IF(COUNT(K476:AW476)&lt;22,IF(COUNT(K476:AW476)&gt;14,(COUNT(K476:AW476)-15),0)*20,120)</f>
        <v>0</v>
      </c>
      <c r="F476" s="18">
        <f t="shared" si="76"/>
        <v>49</v>
      </c>
      <c r="G476" s="22" t="s">
        <v>791</v>
      </c>
      <c r="H476" s="22" t="s">
        <v>55</v>
      </c>
      <c r="I476" s="22"/>
      <c r="J476" s="22"/>
      <c r="P476" s="16"/>
      <c r="AB476" s="16"/>
      <c r="AM476" s="16"/>
      <c r="AP476" s="16"/>
      <c r="AQ476" s="16">
        <v>49</v>
      </c>
    </row>
    <row r="477" spans="1:43" ht="12.75">
      <c r="A477" s="55">
        <v>141</v>
      </c>
      <c r="B477" s="2">
        <f t="shared" si="74"/>
        <v>49</v>
      </c>
      <c r="C477" s="17">
        <f t="shared" si="75"/>
        <v>1</v>
      </c>
      <c r="D477" s="17">
        <f>IF(COUNT(K477:AW477)&gt;0,LARGE(K477:AW477,1),0)+IF(COUNT(K477:AW477)&gt;1,LARGE(K477:AW477,2),0)+IF(COUNT(K477:AW477)&gt;2,LARGE(K477:AW477,3),0)+IF(COUNT(K477:AW477)&gt;3,LARGE(K477:AW477,4),0)+IF(COUNT(K477:AW477)&gt;4,LARGE(K477:AW477,5),0)+IF(COUNT(K477:AW477)&gt;5,LARGE(K477:AW477,6),0)+IF(COUNT(K477:AW477)&gt;6,LARGE(K477:AW477,7),0)+IF(COUNT(K477:AW477)&gt;7,LARGE(K477:AW477,8),0)+IF(COUNT(K477:AW477)&gt;8,LARGE(K477:AW477,9),0)+IF(COUNT(K477:AW477)&gt;9,LARGE(K477:AW477,10),0)+IF(COUNT(K477:AW477)&gt;10,LARGE(K477:AW477,11),0)+IF(COUNT(K477:AW477)&gt;11,LARGE(K477:AW477,12),0)+IF(COUNT(K477:AW477)&gt;12,LARGE(K477:AW477,13),0)+IF(COUNT(K477:AW477)&gt;13,LARGE(K477:AW477,14),0)+IF(COUNT(K477:AW477)&gt;14,LARGE(K477:AW477,15),0)</f>
        <v>49</v>
      </c>
      <c r="E477" s="17">
        <f>IF(COUNT(K477:AW477)&lt;22,IF(COUNT(K477:AW477)&gt;14,(COUNT(K477:AW477)-15),0)*20,120)</f>
        <v>0</v>
      </c>
      <c r="F477" s="18">
        <f t="shared" si="76"/>
        <v>49</v>
      </c>
      <c r="G477" s="19" t="s">
        <v>761</v>
      </c>
      <c r="H477" s="19" t="s">
        <v>762</v>
      </c>
      <c r="I477" s="57"/>
      <c r="J477" s="19"/>
      <c r="AL477" s="16"/>
      <c r="AM477" s="3">
        <v>49</v>
      </c>
      <c r="AN477" s="16"/>
      <c r="AO477" s="16"/>
      <c r="AQ477" s="24"/>
    </row>
    <row r="478" spans="1:34" ht="12.75">
      <c r="A478" s="55">
        <v>215</v>
      </c>
      <c r="B478" s="2">
        <f t="shared" si="74"/>
        <v>44</v>
      </c>
      <c r="C478" s="17">
        <f t="shared" si="75"/>
        <v>1</v>
      </c>
      <c r="D478" s="17">
        <f>IF(COUNT(K478:AW478)&gt;0,LARGE(K478:AW478,1),0)+IF(COUNT(K478:AW478)&gt;1,LARGE(K478:AW478,2),0)+IF(COUNT(K478:AW478)&gt;2,LARGE(K478:AW478,3),0)+IF(COUNT(K478:AW478)&gt;3,LARGE(K478:AW478,4),0)+IF(COUNT(K478:AW478)&gt;4,LARGE(K478:AW478,5),0)+IF(COUNT(K478:AW478)&gt;5,LARGE(K478:AW478,6),0)+IF(COUNT(K478:AW478)&gt;6,LARGE(K478:AW478,7),0)+IF(COUNT(K478:AW478)&gt;7,LARGE(K478:AW478,8),0)+IF(COUNT(K478:AW478)&gt;8,LARGE(K478:AW478,9),0)+IF(COUNT(K478:AW478)&gt;9,LARGE(K478:AW478,10),0)+IF(COUNT(K478:AW478)&gt;10,LARGE(K478:AW478,11),0)+IF(COUNT(K478:AW478)&gt;11,LARGE(K478:AW478,12),0)+IF(COUNT(K478:AW478)&gt;12,LARGE(K478:AW478,13),0)+IF(COUNT(K478:AW478)&gt;13,LARGE(K478:AW478,14),0)</f>
        <v>44</v>
      </c>
      <c r="E478" s="17">
        <f>IF(COUNT(K478:AW478)&lt;19,IF(COUNT(K478:AW478)&gt;13,(COUNT(K478:AW478)-14),0)*20,100)</f>
        <v>0</v>
      </c>
      <c r="F478" s="18">
        <f t="shared" si="76"/>
        <v>44</v>
      </c>
      <c r="G478" s="22" t="s">
        <v>450</v>
      </c>
      <c r="H478" s="22" t="s">
        <v>451</v>
      </c>
      <c r="I478" s="22"/>
      <c r="J478" s="22"/>
      <c r="R478" s="16">
        <v>44</v>
      </c>
      <c r="Y478" s="16"/>
      <c r="AD478" s="24"/>
      <c r="AF478" s="13"/>
      <c r="AH478" s="16"/>
    </row>
    <row r="479" spans="1:13" ht="12.75">
      <c r="A479" s="55">
        <v>359</v>
      </c>
      <c r="B479" s="2">
        <f t="shared" si="74"/>
        <v>35</v>
      </c>
      <c r="C479" s="17">
        <f t="shared" si="75"/>
        <v>1</v>
      </c>
      <c r="D479" s="17">
        <f>IF(COUNT(K479:AW479)&gt;0,LARGE(K479:AW479,1),0)+IF(COUNT(K479:AW479)&gt;1,LARGE(K479:AW479,2),0)+IF(COUNT(K479:AW479)&gt;2,LARGE(K479:AW479,3),0)+IF(COUNT(K479:AW479)&gt;3,LARGE(K479:AW479,4),0)+IF(COUNT(K479:AW479)&gt;4,LARGE(K479:AW479,5),0)+IF(COUNT(K479:AW479)&gt;5,LARGE(K479:AW479,6),0)+IF(COUNT(K479:AW479)&gt;6,LARGE(K479:AW479,7),0)+IF(COUNT(K479:AW479)&gt;7,LARGE(K479:AW479,8),0)+IF(COUNT(K479:AW479)&gt;8,LARGE(K479:AW479,9),0)+IF(COUNT(K479:AW479)&gt;9,LARGE(K479:AW479,10),0)+IF(COUNT(K479:AW479)&gt;10,LARGE(K479:AW479,11),0)+IF(COUNT(K479:AW479)&gt;11,LARGE(K479:AW479,12),0)+IF(COUNT(K479:AW479)&gt;12,LARGE(K479:AW479,13),0)+IF(COUNT(K479:AW479)&gt;13,LARGE(K479:AW479,14),0)</f>
        <v>35</v>
      </c>
      <c r="E479" s="17">
        <f>IF(COUNT(K479:AW479)&lt;19,IF(COUNT(K479:AW479)&gt;13,(COUNT(K479:AW479)-14),0)*20,100)</f>
        <v>0</v>
      </c>
      <c r="F479" s="18">
        <f t="shared" si="76"/>
        <v>35</v>
      </c>
      <c r="G479" s="19" t="s">
        <v>229</v>
      </c>
      <c r="H479" s="22" t="s">
        <v>67</v>
      </c>
      <c r="I479" s="45"/>
      <c r="J479" s="22"/>
      <c r="M479" s="24">
        <v>35</v>
      </c>
    </row>
    <row r="480" spans="1:31" ht="12.75">
      <c r="A480" s="55">
        <v>179</v>
      </c>
      <c r="B480" s="2">
        <f t="shared" si="74"/>
        <v>46</v>
      </c>
      <c r="C480" s="17">
        <f t="shared" si="75"/>
        <v>1</v>
      </c>
      <c r="D480" s="17">
        <f>IF(COUNT(K480:AW480)&gt;0,LARGE(K480:AW480,1),0)+IF(COUNT(K480:AW480)&gt;1,LARGE(K480:AW480,2),0)+IF(COUNT(K480:AW480)&gt;2,LARGE(K480:AW480,3),0)+IF(COUNT(K480:AW480)&gt;3,LARGE(K480:AW480,4),0)+IF(COUNT(K480:AW480)&gt;4,LARGE(K480:AW480,5),0)+IF(COUNT(K480:AW480)&gt;5,LARGE(K480:AW480,6),0)+IF(COUNT(K480:AW480)&gt;6,LARGE(K480:AW480,7),0)+IF(COUNT(K480:AW480)&gt;7,LARGE(K480:AW480,8),0)+IF(COUNT(K480:AW480)&gt;8,LARGE(K480:AW480,9),0)+IF(COUNT(K480:AW480)&gt;9,LARGE(K480:AW480,10),0)+IF(COUNT(K480:AW480)&gt;10,LARGE(K480:AW480,11),0)+IF(COUNT(K480:AW480)&gt;11,LARGE(K480:AW480,12),0)+IF(COUNT(K480:AW480)&gt;12,LARGE(K480:AW480,13),0)+IF(COUNT(K480:AW480)&gt;13,LARGE(K480:AW480,14),0)</f>
        <v>46</v>
      </c>
      <c r="E480" s="17">
        <f>IF(COUNT(K480:AW480)&lt;19,IF(COUNT(K480:AW480)&gt;13,(COUNT(K480:AW480)-14),0)*20,100)</f>
        <v>0</v>
      </c>
      <c r="F480" s="18">
        <f t="shared" si="76"/>
        <v>46</v>
      </c>
      <c r="G480" s="19" t="s">
        <v>660</v>
      </c>
      <c r="H480" s="22" t="s">
        <v>354</v>
      </c>
      <c r="I480" s="22"/>
      <c r="J480" s="22"/>
      <c r="X480" s="16"/>
      <c r="Y480" s="16"/>
      <c r="Z480" s="16"/>
      <c r="AA480" s="16"/>
      <c r="AB480" s="16"/>
      <c r="AC480" s="16"/>
      <c r="AE480" s="16">
        <v>46</v>
      </c>
    </row>
    <row r="481" spans="1:38" ht="12.75">
      <c r="A481" s="55">
        <v>404</v>
      </c>
      <c r="B481" s="2">
        <f t="shared" si="74"/>
        <v>31</v>
      </c>
      <c r="C481" s="17">
        <f t="shared" si="75"/>
        <v>1</v>
      </c>
      <c r="D481" s="17">
        <f>IF(COUNT(K481:AW481)&gt;0,LARGE(K481:AW481,1),0)+IF(COUNT(K481:AW481)&gt;1,LARGE(K481:AW481,2),0)+IF(COUNT(K481:AW481)&gt;2,LARGE(K481:AW481,3),0)+IF(COUNT(K481:AW481)&gt;3,LARGE(K481:AW481,4),0)+IF(COUNT(K481:AW481)&gt;4,LARGE(K481:AW481,5),0)+IF(COUNT(K481:AW481)&gt;5,LARGE(K481:AW481,6),0)+IF(COUNT(K481:AW481)&gt;6,LARGE(K481:AW481,7),0)+IF(COUNT(K481:AW481)&gt;7,LARGE(K481:AW481,8),0)+IF(COUNT(K481:AW481)&gt;8,LARGE(K481:AW481,9),0)+IF(COUNT(K481:AW481)&gt;9,LARGE(K481:AW481,10),0)+IF(COUNT(K481:AW481)&gt;10,LARGE(K481:AW481,11),0)+IF(COUNT(K481:AW481)&gt;11,LARGE(K481:AW481,12),0)+IF(COUNT(K481:AW481)&gt;12,LARGE(K481:AW481,13),0)+IF(COUNT(K481:AW481)&gt;13,LARGE(K481:AW481,14),0)</f>
        <v>31</v>
      </c>
      <c r="E481" s="17">
        <f>IF(COUNT(K481:AW481)&lt;19,IF(COUNT(K481:AW481)&gt;13,(COUNT(K481:AW481)-14),0)*20,100)</f>
        <v>0</v>
      </c>
      <c r="F481" s="18">
        <f t="shared" si="76"/>
        <v>31</v>
      </c>
      <c r="G481" s="19" t="s">
        <v>233</v>
      </c>
      <c r="H481" s="22" t="s">
        <v>65</v>
      </c>
      <c r="I481" s="45"/>
      <c r="J481" s="22"/>
      <c r="L481" s="16"/>
      <c r="M481" s="24">
        <v>31</v>
      </c>
      <c r="AL481" s="16"/>
    </row>
    <row r="482" spans="1:44" ht="12.75">
      <c r="A482" s="55">
        <v>459</v>
      </c>
      <c r="B482" s="2">
        <f t="shared" si="74"/>
        <v>23</v>
      </c>
      <c r="C482" s="17">
        <f t="shared" si="75"/>
        <v>1</v>
      </c>
      <c r="D482" s="17">
        <f>IF(COUNT(K482:AW482)&gt;0,LARGE(K482:AW482,1),0)+IF(COUNT(K482:AW482)&gt;1,LARGE(K482:AW482,2),0)+IF(COUNT(K482:AW482)&gt;2,LARGE(K482:AW482,3),0)+IF(COUNT(K482:AW482)&gt;3,LARGE(K482:AW482,4),0)+IF(COUNT(K482:AW482)&gt;4,LARGE(K482:AW482,5),0)+IF(COUNT(K482:AW482)&gt;5,LARGE(K482:AW482,6),0)+IF(COUNT(K482:AW482)&gt;6,LARGE(K482:AW482,7),0)+IF(COUNT(K482:AW482)&gt;7,LARGE(K482:AW482,8),0)+IF(COUNT(K482:AW482)&gt;8,LARGE(K482:AW482,9),0)+IF(COUNT(K482:AW482)&gt;9,LARGE(K482:AW482,10),0)+IF(COUNT(K482:AW482)&gt;10,LARGE(K482:AW482,11),0)+IF(COUNT(K482:AW482)&gt;11,LARGE(K482:AW482,12),0)+IF(COUNT(K482:AW482)&gt;12,LARGE(K482:AW482,13),0)+IF(COUNT(K482:AW482)&gt;13,LARGE(K482:AW482,14),0)+IF(COUNT(K482:AW482)&gt;14,LARGE(K482:AW482,15),0)</f>
        <v>23</v>
      </c>
      <c r="E482" s="17">
        <f>IF(COUNT(K482:AW482)&lt;22,IF(COUNT(K482:AW482)&gt;14,(COUNT(K482:AW482)-15),0)*20,120)</f>
        <v>0</v>
      </c>
      <c r="F482" s="18">
        <f t="shared" si="76"/>
        <v>23</v>
      </c>
      <c r="G482" s="59" t="s">
        <v>799</v>
      </c>
      <c r="H482" s="62" t="s">
        <v>127</v>
      </c>
      <c r="I482" s="62"/>
      <c r="J482" s="62"/>
      <c r="AR482" s="3">
        <v>23</v>
      </c>
    </row>
    <row r="483" spans="1:39" ht="12.75">
      <c r="A483" s="55">
        <v>351</v>
      </c>
      <c r="B483" s="2">
        <f t="shared" si="74"/>
        <v>36</v>
      </c>
      <c r="C483" s="17">
        <f t="shared" si="75"/>
        <v>1</v>
      </c>
      <c r="D483" s="17">
        <f>IF(COUNT(K483:AW483)&gt;0,LARGE(K483:AW483,1),0)+IF(COUNT(K483:AW483)&gt;1,LARGE(K483:AW483,2),0)+IF(COUNT(K483:AW483)&gt;2,LARGE(K483:AW483,3),0)+IF(COUNT(K483:AW483)&gt;3,LARGE(K483:AW483,4),0)+IF(COUNT(K483:AW483)&gt;4,LARGE(K483:AW483,5),0)+IF(COUNT(K483:AW483)&gt;5,LARGE(K483:AW483,6),0)+IF(COUNT(K483:AW483)&gt;6,LARGE(K483:AW483,7),0)+IF(COUNT(K483:AW483)&gt;7,LARGE(K483:AW483,8),0)+IF(COUNT(K483:AW483)&gt;8,LARGE(K483:AW483,9),0)+IF(COUNT(K483:AW483)&gt;9,LARGE(K483:AW483,10),0)+IF(COUNT(K483:AW483)&gt;10,LARGE(K483:AW483,11),0)+IF(COUNT(K483:AW483)&gt;11,LARGE(K483:AW483,12),0)+IF(COUNT(K483:AW483)&gt;12,LARGE(K483:AW483,13),0)+IF(COUNT(K483:AW483)&gt;13,LARGE(K483:AW483,14),0)+IF(COUNT(K483:AW483)&gt;14,LARGE(K483:AW483,15),0)</f>
        <v>36</v>
      </c>
      <c r="E483" s="17">
        <f>IF(COUNT(K483:AW483)&lt;22,IF(COUNT(K483:AW483)&gt;14,(COUNT(K483:AW483)-15),0)*20,120)</f>
        <v>0</v>
      </c>
      <c r="F483" s="18">
        <f t="shared" si="76"/>
        <v>36</v>
      </c>
      <c r="G483" s="19" t="s">
        <v>774</v>
      </c>
      <c r="H483" s="19" t="s">
        <v>255</v>
      </c>
      <c r="I483" s="57"/>
      <c r="J483" s="19"/>
      <c r="AM483" s="24">
        <v>36</v>
      </c>
    </row>
    <row r="484" spans="1:45" ht="12.75">
      <c r="A484" s="55">
        <v>242</v>
      </c>
      <c r="B484" s="2">
        <f t="shared" si="74"/>
        <v>43</v>
      </c>
      <c r="C484" s="17">
        <f t="shared" si="75"/>
        <v>1</v>
      </c>
      <c r="D484" s="17">
        <f aca="true" t="shared" si="78" ref="D484:D491">IF(COUNT(K484:AW484)&gt;0,LARGE(K484:AW484,1),0)+IF(COUNT(K484:AW484)&gt;1,LARGE(K484:AW484,2),0)+IF(COUNT(K484:AW484)&gt;2,LARGE(K484:AW484,3),0)+IF(COUNT(K484:AW484)&gt;3,LARGE(K484:AW484,4),0)+IF(COUNT(K484:AW484)&gt;4,LARGE(K484:AW484,5),0)+IF(COUNT(K484:AW484)&gt;5,LARGE(K484:AW484,6),0)+IF(COUNT(K484:AW484)&gt;6,LARGE(K484:AW484,7),0)+IF(COUNT(K484:AW484)&gt;7,LARGE(K484:AW484,8),0)+IF(COUNT(K484:AW484)&gt;8,LARGE(K484:AW484,9),0)+IF(COUNT(K484:AW484)&gt;9,LARGE(K484:AW484,10),0)+IF(COUNT(K484:AW484)&gt;10,LARGE(K484:AW484,11),0)+IF(COUNT(K484:AW484)&gt;11,LARGE(K484:AW484,12),0)+IF(COUNT(K484:AW484)&gt;12,LARGE(K484:AW484,13),0)+IF(COUNT(K484:AW484)&gt;13,LARGE(K484:AW484,14),0)</f>
        <v>43</v>
      </c>
      <c r="E484" s="17">
        <f aca="true" t="shared" si="79" ref="E484:E489">IF(COUNT(K484:AW484)&lt;19,IF(COUNT(K484:AW484)&gt;13,(COUNT(K484:AW484)-14),0)*20,100)</f>
        <v>0</v>
      </c>
      <c r="F484" s="18">
        <f t="shared" si="76"/>
        <v>43</v>
      </c>
      <c r="G484" s="19" t="s">
        <v>221</v>
      </c>
      <c r="H484" s="22" t="s">
        <v>76</v>
      </c>
      <c r="I484" s="45"/>
      <c r="J484" s="22"/>
      <c r="M484" s="24">
        <v>43</v>
      </c>
      <c r="AS484" s="24"/>
    </row>
    <row r="485" spans="1:38" ht="12.75">
      <c r="A485" s="55">
        <v>360</v>
      </c>
      <c r="B485" s="2">
        <f t="shared" si="74"/>
        <v>35</v>
      </c>
      <c r="C485" s="17">
        <f t="shared" si="75"/>
        <v>1</v>
      </c>
      <c r="D485" s="17">
        <f t="shared" si="78"/>
        <v>35</v>
      </c>
      <c r="E485" s="17">
        <f t="shared" si="79"/>
        <v>0</v>
      </c>
      <c r="F485" s="18">
        <f t="shared" si="76"/>
        <v>35</v>
      </c>
      <c r="G485" s="23" t="s">
        <v>586</v>
      </c>
      <c r="H485" s="23" t="s">
        <v>116</v>
      </c>
      <c r="I485" s="19"/>
      <c r="J485" s="23"/>
      <c r="X485" s="3">
        <v>35</v>
      </c>
      <c r="AL485" s="16"/>
    </row>
    <row r="486" spans="1:24" ht="12.75">
      <c r="A486" s="55">
        <v>415</v>
      </c>
      <c r="B486" s="2">
        <f t="shared" si="74"/>
        <v>30</v>
      </c>
      <c r="C486" s="17">
        <f t="shared" si="75"/>
        <v>1</v>
      </c>
      <c r="D486" s="17">
        <f t="shared" si="78"/>
        <v>30</v>
      </c>
      <c r="E486" s="17">
        <f t="shared" si="79"/>
        <v>0</v>
      </c>
      <c r="F486" s="18">
        <f t="shared" si="76"/>
        <v>30</v>
      </c>
      <c r="G486" s="23" t="s">
        <v>599</v>
      </c>
      <c r="H486" s="23" t="s">
        <v>558</v>
      </c>
      <c r="I486" s="19"/>
      <c r="J486" s="23"/>
      <c r="X486" s="16">
        <v>30</v>
      </c>
    </row>
    <row r="487" spans="1:17" ht="13.5" customHeight="1">
      <c r="A487" s="55">
        <v>243</v>
      </c>
      <c r="B487" s="2">
        <f t="shared" si="74"/>
        <v>43</v>
      </c>
      <c r="C487" s="17">
        <f t="shared" si="75"/>
        <v>1</v>
      </c>
      <c r="D487" s="17">
        <f t="shared" si="78"/>
        <v>43</v>
      </c>
      <c r="E487" s="17">
        <f t="shared" si="79"/>
        <v>0</v>
      </c>
      <c r="F487" s="18">
        <f t="shared" si="76"/>
        <v>43</v>
      </c>
      <c r="G487" s="19" t="s">
        <v>166</v>
      </c>
      <c r="H487" s="22" t="s">
        <v>167</v>
      </c>
      <c r="I487" s="45"/>
      <c r="J487" s="22"/>
      <c r="M487" s="16">
        <v>43</v>
      </c>
      <c r="P487" s="16"/>
      <c r="Q487" s="16"/>
    </row>
    <row r="488" spans="1:24" ht="13.5" customHeight="1">
      <c r="A488" s="55">
        <v>281</v>
      </c>
      <c r="B488" s="2">
        <f t="shared" si="74"/>
        <v>41</v>
      </c>
      <c r="C488" s="17">
        <f t="shared" si="75"/>
        <v>1</v>
      </c>
      <c r="D488" s="17">
        <f t="shared" si="78"/>
        <v>41</v>
      </c>
      <c r="E488" s="17">
        <f t="shared" si="79"/>
        <v>0</v>
      </c>
      <c r="F488" s="18">
        <f t="shared" si="76"/>
        <v>41</v>
      </c>
      <c r="G488" s="23" t="s">
        <v>579</v>
      </c>
      <c r="H488" s="23" t="s">
        <v>580</v>
      </c>
      <c r="I488" s="19"/>
      <c r="J488" s="23"/>
      <c r="T488" s="16"/>
      <c r="X488" s="3">
        <v>41</v>
      </c>
    </row>
    <row r="489" spans="1:32" ht="13.5" customHeight="1">
      <c r="A489" s="55">
        <v>264</v>
      </c>
      <c r="B489" s="2">
        <f t="shared" si="74"/>
        <v>42</v>
      </c>
      <c r="C489" s="17">
        <f t="shared" si="75"/>
        <v>1</v>
      </c>
      <c r="D489" s="17">
        <f t="shared" si="78"/>
        <v>42</v>
      </c>
      <c r="E489" s="17">
        <f t="shared" si="79"/>
        <v>0</v>
      </c>
      <c r="F489" s="18">
        <f t="shared" si="76"/>
        <v>42</v>
      </c>
      <c r="G489" s="22" t="s">
        <v>667</v>
      </c>
      <c r="H489" s="22" t="s">
        <v>186</v>
      </c>
      <c r="I489" s="22"/>
      <c r="J489" s="22"/>
      <c r="K489" s="5"/>
      <c r="R489" s="16"/>
      <c r="AC489" s="16"/>
      <c r="AF489" s="24">
        <v>42</v>
      </c>
    </row>
    <row r="490" spans="1:45" ht="13.5" customHeight="1">
      <c r="A490" s="55">
        <v>309</v>
      </c>
      <c r="B490" s="2">
        <f t="shared" si="74"/>
        <v>39</v>
      </c>
      <c r="C490" s="17">
        <f t="shared" si="75"/>
        <v>1</v>
      </c>
      <c r="D490" s="17">
        <f t="shared" si="78"/>
        <v>39</v>
      </c>
      <c r="E490" s="17">
        <f>IF(COUNT(K490:AW490)&lt;22,IF(COUNT(K490:AW490)&gt;14,(COUNT(K490:AW490)-15),0)*20,120)</f>
        <v>0</v>
      </c>
      <c r="F490" s="18">
        <f t="shared" si="76"/>
        <v>39</v>
      </c>
      <c r="G490" s="65" t="s">
        <v>804</v>
      </c>
      <c r="H490" s="65" t="s">
        <v>805</v>
      </c>
      <c r="I490" s="65"/>
      <c r="J490" s="65"/>
      <c r="AM490" s="24"/>
      <c r="AS490" s="16">
        <v>39</v>
      </c>
    </row>
    <row r="491" spans="1:43" ht="13.5" customHeight="1">
      <c r="A491" s="55">
        <v>244</v>
      </c>
      <c r="B491" s="2">
        <f t="shared" si="74"/>
        <v>43</v>
      </c>
      <c r="C491" s="17">
        <f t="shared" si="75"/>
        <v>1</v>
      </c>
      <c r="D491" s="17">
        <f t="shared" si="78"/>
        <v>43</v>
      </c>
      <c r="E491" s="17">
        <f aca="true" t="shared" si="80" ref="E491:E497">IF(COUNT(K491:AW491)&lt;19,IF(COUNT(K491:AW491)&gt;13,(COUNT(K491:AW491)-14),0)*20,100)</f>
        <v>0</v>
      </c>
      <c r="F491" s="18">
        <f t="shared" si="76"/>
        <v>43</v>
      </c>
      <c r="G491" s="36" t="s">
        <v>101</v>
      </c>
      <c r="H491" s="37" t="s">
        <v>60</v>
      </c>
      <c r="I491" s="38"/>
      <c r="J491" s="37"/>
      <c r="K491" s="39"/>
      <c r="L491" s="3">
        <v>43</v>
      </c>
      <c r="M491" s="16"/>
      <c r="R491" s="16"/>
      <c r="AD491" s="24"/>
      <c r="AJ491" s="16"/>
      <c r="AQ491" s="24"/>
    </row>
    <row r="492" spans="1:35" ht="13.5" customHeight="1">
      <c r="A492" s="55">
        <v>216</v>
      </c>
      <c r="B492" s="2">
        <f t="shared" si="74"/>
        <v>44</v>
      </c>
      <c r="C492" s="17">
        <f t="shared" si="75"/>
        <v>1</v>
      </c>
      <c r="D492" s="17">
        <f>IF(COUNT(K492:AW492)&gt;0,LARGE(K492:AW492,1),0)+IF(COUNT(K492:AW492)&gt;1,LARGE(K492:AW492,2),0)+IF(COUNT(K492:AW492)&gt;2,LARGE(K492:AW492,3),0)+IF(COUNT(K492:AW492)&gt;3,LARGE(K492:AW492,4),0)+IF(COUNT(K492:AW492)&gt;4,LARGE(K492:AW492,5),0)+IF(COUNT(K492:AW492)&gt;5,LARGE(K492:AW492,6),0)+IF(COUNT(K492:AW492)&gt;6,LARGE(K492:AW492,7),0)+IF(COUNT(K492:AW492)&gt;7,LARGE(K492:AW492,8),0)+IF(COUNT(K492:AW492)&gt;8,LARGE(K492:AW492,9),0)+IF(COUNT(K492:AW492)&gt;9,LARGE(K492:AW492,10),0)+IF(COUNT(K492:AW492)&gt;10,LARGE(K492:AW492,11),0)+IF(COUNT(K492:AW492)&gt;11,LARGE(K492:AW492,12),0)+IF(COUNT(K492:AW492)&gt;12,LARGE(K492:AW492,13),0)+IF(COUNT(K492:AW492)&gt;13,LARGE(K492:AW492,14),0)+IF(COUNT(K492:AW492)&gt;14,LARGE(K492:AW492,15),0)</f>
        <v>44</v>
      </c>
      <c r="E492" s="17">
        <f t="shared" si="80"/>
        <v>0</v>
      </c>
      <c r="F492" s="18">
        <f t="shared" si="76"/>
        <v>44</v>
      </c>
      <c r="G492" s="23" t="s">
        <v>705</v>
      </c>
      <c r="H492" s="23" t="s">
        <v>706</v>
      </c>
      <c r="I492" s="45"/>
      <c r="J492" s="23"/>
      <c r="O492" s="16"/>
      <c r="X492" s="16"/>
      <c r="AB492" s="24"/>
      <c r="AD492" s="24"/>
      <c r="AE492" s="16"/>
      <c r="AI492" s="3">
        <v>44</v>
      </c>
    </row>
    <row r="493" spans="1:40" ht="13.5" customHeight="1">
      <c r="A493" s="55">
        <v>326</v>
      </c>
      <c r="B493" s="2">
        <f t="shared" si="74"/>
        <v>38</v>
      </c>
      <c r="C493" s="17">
        <f t="shared" si="75"/>
        <v>1</v>
      </c>
      <c r="D493" s="17">
        <f>IF(COUNT(K493:AW493)&gt;0,LARGE(K493:AW493,1),0)+IF(COUNT(K493:AW493)&gt;1,LARGE(K493:AW493,2),0)+IF(COUNT(K493:AW493)&gt;2,LARGE(K493:AW493,3),0)+IF(COUNT(K493:AW493)&gt;3,LARGE(K493:AW493,4),0)+IF(COUNT(K493:AW493)&gt;4,LARGE(K493:AW493,5),0)+IF(COUNT(K493:AW493)&gt;5,LARGE(K493:AW493,6),0)+IF(COUNT(K493:AW493)&gt;6,LARGE(K493:AW493,7),0)+IF(COUNT(K493:AW493)&gt;7,LARGE(K493:AW493,8),0)+IF(COUNT(K493:AW493)&gt;8,LARGE(K493:AW493,9),0)+IF(COUNT(K493:AW493)&gt;9,LARGE(K493:AW493,10),0)+IF(COUNT(K493:AW493)&gt;10,LARGE(K493:AW493,11),0)+IF(COUNT(K493:AW493)&gt;11,LARGE(K493:AW493,12),0)+IF(COUNT(K493:AW493)&gt;12,LARGE(K493:AW493,13),0)+IF(COUNT(K493:AW493)&gt;13,LARGE(K493:AW493,14),0)</f>
        <v>38</v>
      </c>
      <c r="E493" s="17">
        <f t="shared" si="80"/>
        <v>0</v>
      </c>
      <c r="F493" s="18">
        <f t="shared" si="76"/>
        <v>38</v>
      </c>
      <c r="G493" s="5" t="s">
        <v>443</v>
      </c>
      <c r="H493" s="44" t="s">
        <v>119</v>
      </c>
      <c r="I493" s="38"/>
      <c r="J493" s="37"/>
      <c r="L493" s="16">
        <v>38</v>
      </c>
      <c r="M493" s="5"/>
      <c r="X493" s="16"/>
      <c r="AK493" s="24"/>
      <c r="AN493" s="16"/>
    </row>
    <row r="494" spans="1:35" ht="13.5" customHeight="1">
      <c r="A494" s="55">
        <v>440</v>
      </c>
      <c r="B494" s="2">
        <f t="shared" si="74"/>
        <v>26</v>
      </c>
      <c r="C494" s="17">
        <f t="shared" si="75"/>
        <v>1</v>
      </c>
      <c r="D494" s="17">
        <f>IF(COUNT(K494:AW494)&gt;0,LARGE(K494:AW494,1),0)+IF(COUNT(K494:AW494)&gt;1,LARGE(K494:AW494,2),0)+IF(COUNT(K494:AW494)&gt;2,LARGE(K494:AW494,3),0)+IF(COUNT(K494:AW494)&gt;3,LARGE(K494:AW494,4),0)+IF(COUNT(K494:AW494)&gt;4,LARGE(K494:AW494,5),0)+IF(COUNT(K494:AW494)&gt;5,LARGE(K494:AW494,6),0)+IF(COUNT(K494:AW494)&gt;6,LARGE(K494:AW494,7),0)+IF(COUNT(K494:AW494)&gt;7,LARGE(K494:AW494,8),0)+IF(COUNT(K494:AW494)&gt;8,LARGE(K494:AW494,9),0)+IF(COUNT(K494:AW494)&gt;9,LARGE(K494:AW494,10),0)+IF(COUNT(K494:AW494)&gt;10,LARGE(K494:AW494,11),0)+IF(COUNT(K494:AW494)&gt;11,LARGE(K494:AW494,12),0)+IF(COUNT(K494:AW494)&gt;12,LARGE(K494:AW494,13),0)+IF(COUNT(K494:AW494)&gt;13,LARGE(K494:AW494,14),0)</f>
        <v>26</v>
      </c>
      <c r="E494" s="17">
        <f t="shared" si="80"/>
        <v>0</v>
      </c>
      <c r="F494" s="18">
        <f t="shared" si="76"/>
        <v>26</v>
      </c>
      <c r="G494" s="19" t="s">
        <v>330</v>
      </c>
      <c r="H494" s="48" t="s">
        <v>331</v>
      </c>
      <c r="I494" s="48"/>
      <c r="J494" s="48"/>
      <c r="P494" s="3">
        <v>26</v>
      </c>
      <c r="AI494" s="16"/>
    </row>
    <row r="495" spans="1:44" ht="13.5" customHeight="1">
      <c r="A495" s="55">
        <v>374</v>
      </c>
      <c r="B495" s="2">
        <f t="shared" si="74"/>
        <v>34</v>
      </c>
      <c r="C495" s="17">
        <f t="shared" si="75"/>
        <v>1</v>
      </c>
      <c r="D495" s="17">
        <f>IF(COUNT(K495:AW495)&gt;0,LARGE(K495:AW495,1),0)+IF(COUNT(K495:AW495)&gt;1,LARGE(K495:AW495,2),0)+IF(COUNT(K495:AW495)&gt;2,LARGE(K495:AW495,3),0)+IF(COUNT(K495:AW495)&gt;3,LARGE(K495:AW495,4),0)+IF(COUNT(K495:AW495)&gt;4,LARGE(K495:AW495,5),0)+IF(COUNT(K495:AW495)&gt;5,LARGE(K495:AW495,6),0)+IF(COUNT(K495:AW495)&gt;6,LARGE(K495:AW495,7),0)+IF(COUNT(K495:AW495)&gt;7,LARGE(K495:AW495,8),0)+IF(COUNT(K495:AW495)&gt;8,LARGE(K495:AW495,9),0)+IF(COUNT(K495:AW495)&gt;9,LARGE(K495:AW495,10),0)+IF(COUNT(K495:AW495)&gt;10,LARGE(K495:AW495,11),0)+IF(COUNT(K495:AW495)&gt;11,LARGE(K495:AW495,12),0)+IF(COUNT(K495:AW495)&gt;12,LARGE(K495:AW495,13),0)+IF(COUNT(K495:AW495)&gt;13,LARGE(K495:AW495,14),0)</f>
        <v>34</v>
      </c>
      <c r="E495" s="17">
        <f t="shared" si="80"/>
        <v>0</v>
      </c>
      <c r="F495" s="18">
        <f t="shared" si="76"/>
        <v>34</v>
      </c>
      <c r="G495" s="59" t="s">
        <v>797</v>
      </c>
      <c r="H495" s="62" t="s">
        <v>109</v>
      </c>
      <c r="I495" s="62"/>
      <c r="J495" s="62"/>
      <c r="K495" s="56"/>
      <c r="S495" s="16"/>
      <c r="V495" s="16"/>
      <c r="AF495" s="16"/>
      <c r="AH495" s="16"/>
      <c r="AI495" s="16"/>
      <c r="AJ495" s="16"/>
      <c r="AL495" s="16"/>
      <c r="AR495" s="3">
        <v>34</v>
      </c>
    </row>
    <row r="496" spans="1:34" ht="13.5" customHeight="1">
      <c r="A496" s="55">
        <v>148</v>
      </c>
      <c r="B496" s="2">
        <f t="shared" si="74"/>
        <v>48</v>
      </c>
      <c r="C496" s="17">
        <f t="shared" si="75"/>
        <v>1</v>
      </c>
      <c r="D496" s="17">
        <f>IF(COUNT(K496:AW496)&gt;0,LARGE(K496:AW496,1),0)+IF(COUNT(K496:AW496)&gt;1,LARGE(K496:AW496,2),0)+IF(COUNT(K496:AW496)&gt;2,LARGE(K496:AW496,3),0)+IF(COUNT(K496:AW496)&gt;3,LARGE(K496:AW496,4),0)+IF(COUNT(K496:AW496)&gt;4,LARGE(K496:AW496,5),0)+IF(COUNT(K496:AW496)&gt;5,LARGE(K496:AW496,6),0)+IF(COUNT(K496:AW496)&gt;6,LARGE(K496:AW496,7),0)+IF(COUNT(K496:AW496)&gt;7,LARGE(K496:AW496,8),0)+IF(COUNT(K496:AW496)&gt;8,LARGE(K496:AW496,9),0)+IF(COUNT(K496:AW496)&gt;9,LARGE(K496:AW496,10),0)+IF(COUNT(K496:AW496)&gt;10,LARGE(K496:AW496,11),0)+IF(COUNT(K496:AW496)&gt;11,LARGE(K496:AW496,12),0)+IF(COUNT(K496:AW496)&gt;12,LARGE(K496:AW496,13),0)+IF(COUNT(K496:AW496)&gt;13,LARGE(K496:AW496,14),0)</f>
        <v>48</v>
      </c>
      <c r="E496" s="17">
        <f t="shared" si="80"/>
        <v>0</v>
      </c>
      <c r="F496" s="18">
        <f t="shared" si="76"/>
        <v>48</v>
      </c>
      <c r="G496" s="27" t="s">
        <v>485</v>
      </c>
      <c r="H496" s="51" t="s">
        <v>486</v>
      </c>
      <c r="I496" s="50"/>
      <c r="J496" s="27"/>
      <c r="O496" s="16"/>
      <c r="S496" s="16">
        <v>48</v>
      </c>
      <c r="AH496" s="16"/>
    </row>
    <row r="497" spans="1:45" ht="13.5" customHeight="1">
      <c r="A497" s="55">
        <v>493</v>
      </c>
      <c r="B497" s="2">
        <f t="shared" si="74"/>
        <v>15</v>
      </c>
      <c r="C497" s="17">
        <f t="shared" si="75"/>
        <v>1</v>
      </c>
      <c r="D497" s="17">
        <f>IF(COUNT(K497:AW497)&gt;0,LARGE(K497:AW497,1),0)+IF(COUNT(K497:AW497)&gt;1,LARGE(K497:AW497,2),0)+IF(COUNT(K497:AW497)&gt;2,LARGE(K497:AW497,3),0)+IF(COUNT(K497:AW497)&gt;3,LARGE(K497:AW497,4),0)+IF(COUNT(K497:AW497)&gt;4,LARGE(K497:AW497,5),0)+IF(COUNT(K497:AW497)&gt;5,LARGE(K497:AW497,6),0)+IF(COUNT(K497:AW497)&gt;6,LARGE(K497:AW497,7),0)+IF(COUNT(K497:AW497)&gt;7,LARGE(K497:AW497,8),0)+IF(COUNT(K497:AW497)&gt;8,LARGE(K497:AW497,9),0)+IF(COUNT(K497:AW497)&gt;9,LARGE(K497:AW497,10),0)+IF(COUNT(K497:AW497)&gt;10,LARGE(K497:AW497,11),0)+IF(COUNT(K497:AW497)&gt;11,LARGE(K497:AW497,12),0)+IF(COUNT(K497:AW497)&gt;12,LARGE(K497:AW497,13),0)+IF(COUNT(K497:AW497)&gt;13,LARGE(K497:AW497,14),0)</f>
        <v>15</v>
      </c>
      <c r="E497" s="17">
        <f t="shared" si="80"/>
        <v>0</v>
      </c>
      <c r="F497" s="18">
        <f t="shared" si="76"/>
        <v>15</v>
      </c>
      <c r="G497" s="5" t="s">
        <v>445</v>
      </c>
      <c r="H497" s="22" t="s">
        <v>197</v>
      </c>
      <c r="I497" s="45"/>
      <c r="J497" s="22"/>
      <c r="M497" s="16">
        <v>15</v>
      </c>
      <c r="O497" s="16"/>
      <c r="Y497" s="16"/>
      <c r="AD497" s="24"/>
      <c r="AS497" s="24"/>
    </row>
    <row r="498" spans="1:38" ht="13.5" customHeight="1">
      <c r="A498" s="55">
        <v>164</v>
      </c>
      <c r="B498" s="2">
        <f t="shared" si="74"/>
        <v>47</v>
      </c>
      <c r="C498" s="17">
        <f t="shared" si="75"/>
        <v>1</v>
      </c>
      <c r="D498" s="17">
        <f>IF(COUNT(K498:AW498)&gt;0,LARGE(K498:AW498,1),0)+IF(COUNT(K498:AW498)&gt;1,LARGE(K498:AW498,2),0)+IF(COUNT(K498:AW498)&gt;2,LARGE(K498:AW498,3),0)+IF(COUNT(K498:AW498)&gt;3,LARGE(K498:AW498,4),0)+IF(COUNT(K498:AW498)&gt;4,LARGE(K498:AW498,5),0)+IF(COUNT(K498:AW498)&gt;5,LARGE(K498:AW498,6),0)+IF(COUNT(K498:AW498)&gt;6,LARGE(K498:AW498,7),0)+IF(COUNT(K498:AW498)&gt;7,LARGE(K498:AW498,8),0)+IF(COUNT(K498:AW498)&gt;8,LARGE(K498:AW498,9),0)+IF(COUNT(K498:AW498)&gt;9,LARGE(K498:AW498,10),0)+IF(COUNT(K498:AW498)&gt;10,LARGE(K498:AW498,11),0)+IF(COUNT(K498:AW498)&gt;11,LARGE(K498:AW498,12),0)+IF(COUNT(K498:AW498)&gt;12,LARGE(K498:AW498,13),0)+IF(COUNT(K498:AW498)&gt;13,LARGE(K498:AW498,14),0)+IF(COUNT(K498:AW498)&gt;14,LARGE(K498:AW498,15),0)</f>
        <v>47</v>
      </c>
      <c r="E498" s="17">
        <f>IF(COUNT(K498:AW498)&lt;22,IF(COUNT(K498:AW498)&gt;14,(COUNT(K498:AW498)-15),0)*20,120)</f>
        <v>0</v>
      </c>
      <c r="F498" s="18">
        <f t="shared" si="76"/>
        <v>47</v>
      </c>
      <c r="G498" s="23" t="s">
        <v>446</v>
      </c>
      <c r="H498" s="23" t="s">
        <v>759</v>
      </c>
      <c r="I498" s="23"/>
      <c r="J498" s="23"/>
      <c r="K498" s="56"/>
      <c r="O498" s="16"/>
      <c r="AL498" s="16">
        <v>47</v>
      </c>
    </row>
    <row r="499" spans="1:30" ht="13.5" customHeight="1">
      <c r="A499" s="55">
        <v>217</v>
      </c>
      <c r="B499" s="2">
        <f t="shared" si="74"/>
        <v>44</v>
      </c>
      <c r="C499" s="17">
        <f t="shared" si="75"/>
        <v>1</v>
      </c>
      <c r="D499" s="17">
        <f aca="true" t="shared" si="81" ref="D499:D505">IF(COUNT(K499:AW499)&gt;0,LARGE(K499:AW499,1),0)+IF(COUNT(K499:AW499)&gt;1,LARGE(K499:AW499,2),0)+IF(COUNT(K499:AW499)&gt;2,LARGE(K499:AW499,3),0)+IF(COUNT(K499:AW499)&gt;3,LARGE(K499:AW499,4),0)+IF(COUNT(K499:AW499)&gt;4,LARGE(K499:AW499,5),0)+IF(COUNT(K499:AW499)&gt;5,LARGE(K499:AW499,6),0)+IF(COUNT(K499:AW499)&gt;6,LARGE(K499:AW499,7),0)+IF(COUNT(K499:AW499)&gt;7,LARGE(K499:AW499,8),0)+IF(COUNT(K499:AW499)&gt;8,LARGE(K499:AW499,9),0)+IF(COUNT(K499:AW499)&gt;9,LARGE(K499:AW499,10),0)+IF(COUNT(K499:AW499)&gt;10,LARGE(K499:AW499,11),0)+IF(COUNT(K499:AW499)&gt;11,LARGE(K499:AW499,12),0)+IF(COUNT(K499:AW499)&gt;12,LARGE(K499:AW499,13),0)+IF(COUNT(K499:AW499)&gt;13,LARGE(K499:AW499,14),0)</f>
        <v>44</v>
      </c>
      <c r="E499" s="17">
        <f aca="true" t="shared" si="82" ref="E499:E513">IF(COUNT(K499:AW499)&lt;19,IF(COUNT(K499:AW499)&gt;13,(COUNT(K499:AW499)-14),0)*20,100)</f>
        <v>0</v>
      </c>
      <c r="F499" s="18">
        <f t="shared" si="76"/>
        <v>44</v>
      </c>
      <c r="G499" s="5" t="s">
        <v>446</v>
      </c>
      <c r="H499" s="43" t="s">
        <v>66</v>
      </c>
      <c r="I499" s="41"/>
      <c r="J499" s="40"/>
      <c r="L499" s="16">
        <v>44</v>
      </c>
      <c r="S499" s="16"/>
      <c r="W499" s="16"/>
      <c r="AD499" s="24"/>
    </row>
    <row r="500" spans="1:36" ht="13.5" customHeight="1">
      <c r="A500" s="55">
        <v>125</v>
      </c>
      <c r="B500" s="2">
        <f t="shared" si="74"/>
        <v>50</v>
      </c>
      <c r="C500" s="17">
        <f t="shared" si="75"/>
        <v>1</v>
      </c>
      <c r="D500" s="17">
        <f t="shared" si="81"/>
        <v>50</v>
      </c>
      <c r="E500" s="17">
        <f t="shared" si="82"/>
        <v>0</v>
      </c>
      <c r="F500" s="18">
        <f t="shared" si="76"/>
        <v>50</v>
      </c>
      <c r="G500" s="49" t="s">
        <v>447</v>
      </c>
      <c r="H500" s="43" t="s">
        <v>104</v>
      </c>
      <c r="I500" s="41"/>
      <c r="J500" s="40"/>
      <c r="L500" s="24">
        <v>50</v>
      </c>
      <c r="Q500" s="16"/>
      <c r="V500" s="16"/>
      <c r="AJ500" s="16"/>
    </row>
    <row r="501" spans="1:18" ht="13.5" customHeight="1">
      <c r="A501" s="55">
        <v>446</v>
      </c>
      <c r="B501" s="2">
        <f t="shared" si="74"/>
        <v>25</v>
      </c>
      <c r="C501" s="17">
        <f t="shared" si="75"/>
        <v>1</v>
      </c>
      <c r="D501" s="17">
        <f t="shared" si="81"/>
        <v>25</v>
      </c>
      <c r="E501" s="17">
        <f t="shared" si="82"/>
        <v>0</v>
      </c>
      <c r="F501" s="18">
        <f t="shared" si="76"/>
        <v>25</v>
      </c>
      <c r="G501" s="19" t="s">
        <v>332</v>
      </c>
      <c r="H501" s="48" t="s">
        <v>67</v>
      </c>
      <c r="I501" s="48"/>
      <c r="J501" s="48"/>
      <c r="P501" s="3">
        <v>25</v>
      </c>
      <c r="R501" s="16"/>
    </row>
    <row r="502" spans="1:26" ht="13.5" customHeight="1">
      <c r="A502" s="55">
        <v>484</v>
      </c>
      <c r="B502" s="2">
        <f t="shared" si="74"/>
        <v>17</v>
      </c>
      <c r="C502" s="17">
        <f t="shared" si="75"/>
        <v>1</v>
      </c>
      <c r="D502" s="17">
        <f t="shared" si="81"/>
        <v>17</v>
      </c>
      <c r="E502" s="17">
        <f t="shared" si="82"/>
        <v>0</v>
      </c>
      <c r="F502" s="18">
        <f t="shared" si="76"/>
        <v>17</v>
      </c>
      <c r="G502" s="19" t="s">
        <v>347</v>
      </c>
      <c r="H502" s="48" t="s">
        <v>348</v>
      </c>
      <c r="I502" s="48"/>
      <c r="J502" s="48"/>
      <c r="P502" s="3">
        <v>17</v>
      </c>
      <c r="Z502" s="16"/>
    </row>
    <row r="503" spans="1:40" ht="13.5" customHeight="1">
      <c r="A503" s="55">
        <v>218</v>
      </c>
      <c r="B503" s="2">
        <f t="shared" si="74"/>
        <v>44</v>
      </c>
      <c r="C503" s="17">
        <f t="shared" si="75"/>
        <v>1</v>
      </c>
      <c r="D503" s="17">
        <f t="shared" si="81"/>
        <v>44</v>
      </c>
      <c r="E503" s="17">
        <f t="shared" si="82"/>
        <v>0</v>
      </c>
      <c r="F503" s="18">
        <f t="shared" si="76"/>
        <v>44</v>
      </c>
      <c r="G503" s="34" t="s">
        <v>444</v>
      </c>
      <c r="H503" s="44" t="s">
        <v>83</v>
      </c>
      <c r="I503" s="38"/>
      <c r="J503" s="37"/>
      <c r="L503" s="24">
        <v>44</v>
      </c>
      <c r="O503" s="16"/>
      <c r="AN503" s="16"/>
    </row>
    <row r="504" spans="1:15" ht="12.75">
      <c r="A504" s="55">
        <v>142</v>
      </c>
      <c r="B504" s="2">
        <f t="shared" si="74"/>
        <v>49</v>
      </c>
      <c r="C504" s="17">
        <f t="shared" si="75"/>
        <v>1</v>
      </c>
      <c r="D504" s="17">
        <f t="shared" si="81"/>
        <v>49</v>
      </c>
      <c r="E504" s="17">
        <f t="shared" si="82"/>
        <v>0</v>
      </c>
      <c r="F504" s="18">
        <f t="shared" si="76"/>
        <v>49</v>
      </c>
      <c r="G504" s="22" t="s">
        <v>260</v>
      </c>
      <c r="H504" s="22" t="s">
        <v>261</v>
      </c>
      <c r="I504" s="22"/>
      <c r="J504" s="22"/>
      <c r="N504" s="5"/>
      <c r="O504" s="16">
        <v>49</v>
      </c>
    </row>
    <row r="505" spans="1:40" ht="12.75">
      <c r="A505" s="55">
        <v>361</v>
      </c>
      <c r="B505" s="2">
        <f t="shared" si="74"/>
        <v>35</v>
      </c>
      <c r="C505" s="17">
        <f t="shared" si="75"/>
        <v>1</v>
      </c>
      <c r="D505" s="17">
        <f t="shared" si="81"/>
        <v>35</v>
      </c>
      <c r="E505" s="17">
        <f t="shared" si="82"/>
        <v>0</v>
      </c>
      <c r="F505" s="18">
        <f t="shared" si="76"/>
        <v>35</v>
      </c>
      <c r="G505" s="19" t="s">
        <v>175</v>
      </c>
      <c r="H505" s="22" t="s">
        <v>176</v>
      </c>
      <c r="I505" s="45"/>
      <c r="J505" s="22"/>
      <c r="M505" s="16">
        <v>35</v>
      </c>
      <c r="V505" s="16"/>
      <c r="AN505" s="16"/>
    </row>
    <row r="506" spans="1:36" ht="15">
      <c r="A506" s="55">
        <v>245</v>
      </c>
      <c r="B506" s="2">
        <f t="shared" si="74"/>
        <v>43</v>
      </c>
      <c r="C506" s="17">
        <f t="shared" si="75"/>
        <v>1</v>
      </c>
      <c r="D506" s="17">
        <f>IF(COUNT(K506:AW506)&gt;0,LARGE(K506:AW506,1),0)+IF(COUNT(K506:AW506)&gt;1,LARGE(K506:AW506,2),0)+IF(COUNT(K506:AW506)&gt;2,LARGE(K506:AW506,3),0)+IF(COUNT(K506:AW506)&gt;3,LARGE(K506:AW506,4),0)+IF(COUNT(K506:AW506)&gt;4,LARGE(K506:AW506,5),0)+IF(COUNT(K506:AW506)&gt;5,LARGE(K506:AW506,6),0)+IF(COUNT(K506:AW506)&gt;6,LARGE(K506:AW506,7),0)+IF(COUNT(K506:AW506)&gt;7,LARGE(K506:AW506,8),0)+IF(COUNT(K506:AW506)&gt;8,LARGE(K506:AW506,9),0)+IF(COUNT(K506:AW506)&gt;9,LARGE(K506:AW506,10),0)+IF(COUNT(K506:AW506)&gt;10,LARGE(K506:AW506,11),0)+IF(COUNT(K506:AW506)&gt;11,LARGE(K506:AW506,12),0)+IF(COUNT(K506:AW506)&gt;12,LARGE(K506:AW506,13),0)+IF(COUNT(K506:AW506)&gt;13,LARGE(K506:AW506,14),0)+IF(COUNT(K506:AW506)&gt;14,LARGE(K506:AW506,15),0)</f>
        <v>43</v>
      </c>
      <c r="E506" s="17">
        <f t="shared" si="82"/>
        <v>0</v>
      </c>
      <c r="F506" s="18">
        <f t="shared" si="76"/>
        <v>43</v>
      </c>
      <c r="G506" s="25" t="s">
        <v>749</v>
      </c>
      <c r="H506" s="25" t="s">
        <v>324</v>
      </c>
      <c r="I506" s="25"/>
      <c r="J506" s="25"/>
      <c r="K506" s="56"/>
      <c r="AJ506" s="16">
        <v>43</v>
      </c>
    </row>
    <row r="507" spans="1:38" ht="12.75">
      <c r="A507" s="55">
        <v>327</v>
      </c>
      <c r="B507" s="2">
        <f t="shared" si="74"/>
        <v>38</v>
      </c>
      <c r="C507" s="17">
        <f t="shared" si="75"/>
        <v>1</v>
      </c>
      <c r="D507" s="17">
        <f>IF(COUNT(K507:AW507)&gt;0,LARGE(K507:AW507,1),0)+IF(COUNT(K507:AW507)&gt;1,LARGE(K507:AW507,2),0)+IF(COUNT(K507:AW507)&gt;2,LARGE(K507:AW507,3),0)+IF(COUNT(K507:AW507)&gt;3,LARGE(K507:AW507,4),0)+IF(COUNT(K507:AW507)&gt;4,LARGE(K507:AW507,5),0)+IF(COUNT(K507:AW507)&gt;5,LARGE(K507:AW507,6),0)+IF(COUNT(K507:AW507)&gt;6,LARGE(K507:AW507,7),0)+IF(COUNT(K507:AW507)&gt;7,LARGE(K507:AW507,8),0)+IF(COUNT(K507:AW507)&gt;8,LARGE(K507:AW507,9),0)+IF(COUNT(K507:AW507)&gt;9,LARGE(K507:AW507,10),0)+IF(COUNT(K507:AW507)&gt;10,LARGE(K507:AW507,11),0)+IF(COUNT(K507:AW507)&gt;11,LARGE(K507:AW507,12),0)+IF(COUNT(K507:AW507)&gt;12,LARGE(K507:AW507,13),0)+IF(COUNT(K507:AW507)&gt;13,LARGE(K507:AW507,14),0)+IF(COUNT(K507:AW507)&gt;14,LARGE(K507:AW507,15),0)</f>
        <v>38</v>
      </c>
      <c r="E507" s="17">
        <f t="shared" si="82"/>
        <v>0</v>
      </c>
      <c r="F507" s="18">
        <f t="shared" si="76"/>
        <v>38</v>
      </c>
      <c r="G507" s="23" t="s">
        <v>709</v>
      </c>
      <c r="H507" s="23" t="s">
        <v>695</v>
      </c>
      <c r="I507" s="45"/>
      <c r="J507" s="23"/>
      <c r="AI507" s="3">
        <v>38</v>
      </c>
      <c r="AL507" s="16"/>
    </row>
    <row r="508" spans="1:46" ht="12.75">
      <c r="A508" s="55">
        <v>310</v>
      </c>
      <c r="B508" s="2">
        <f t="shared" si="74"/>
        <v>39</v>
      </c>
      <c r="C508" s="17">
        <f t="shared" si="75"/>
        <v>1</v>
      </c>
      <c r="D508" s="17">
        <f aca="true" t="shared" si="83" ref="D508:D513">IF(COUNT(K508:AW508)&gt;0,LARGE(K508:AW508,1),0)+IF(COUNT(K508:AW508)&gt;1,LARGE(K508:AW508,2),0)+IF(COUNT(K508:AW508)&gt;2,LARGE(K508:AW508,3),0)+IF(COUNT(K508:AW508)&gt;3,LARGE(K508:AW508,4),0)+IF(COUNT(K508:AW508)&gt;4,LARGE(K508:AW508,5),0)+IF(COUNT(K508:AW508)&gt;5,LARGE(K508:AW508,6),0)+IF(COUNT(K508:AW508)&gt;6,LARGE(K508:AW508,7),0)+IF(COUNT(K508:AW508)&gt;7,LARGE(K508:AW508,8),0)+IF(COUNT(K508:AW508)&gt;8,LARGE(K508:AW508,9),0)+IF(COUNT(K508:AW508)&gt;9,LARGE(K508:AW508,10),0)+IF(COUNT(K508:AW508)&gt;10,LARGE(K508:AW508,11),0)+IF(COUNT(K508:AW508)&gt;11,LARGE(K508:AW508,12),0)+IF(COUNT(K508:AW508)&gt;12,LARGE(K508:AW508,13),0)+IF(COUNT(K508:AW508)&gt;13,LARGE(K508:AW508,14),0)</f>
        <v>39</v>
      </c>
      <c r="E508" s="17">
        <f t="shared" si="82"/>
        <v>0</v>
      </c>
      <c r="F508" s="18">
        <f t="shared" si="76"/>
        <v>39</v>
      </c>
      <c r="G508" s="19" t="s">
        <v>788</v>
      </c>
      <c r="H508" s="19" t="s">
        <v>789</v>
      </c>
      <c r="I508" s="19"/>
      <c r="J508" s="19"/>
      <c r="K508" s="5"/>
      <c r="L508" s="16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16"/>
      <c r="Y508" s="5"/>
      <c r="Z508" s="5"/>
      <c r="AA508" s="5"/>
      <c r="AB508" s="5"/>
      <c r="AC508" s="5"/>
      <c r="AD508" s="5"/>
      <c r="AE508" s="13"/>
      <c r="AF508" s="5"/>
      <c r="AG508" s="5"/>
      <c r="AH508" s="5"/>
      <c r="AI508" s="5"/>
      <c r="AJ508" s="5"/>
      <c r="AK508" s="5"/>
      <c r="AL508" s="5"/>
      <c r="AM508" s="5"/>
      <c r="AN508" s="5"/>
      <c r="AO508" s="5"/>
      <c r="AP508" s="3">
        <v>39</v>
      </c>
      <c r="AQ508" s="5"/>
      <c r="AR508" s="5"/>
      <c r="AS508" s="5"/>
      <c r="AT508" s="5"/>
    </row>
    <row r="509" spans="1:17" ht="12.75">
      <c r="A509" s="55">
        <v>282</v>
      </c>
      <c r="B509" s="2">
        <f t="shared" si="74"/>
        <v>41</v>
      </c>
      <c r="C509" s="17">
        <f t="shared" si="75"/>
        <v>1</v>
      </c>
      <c r="D509" s="17">
        <f t="shared" si="83"/>
        <v>41</v>
      </c>
      <c r="E509" s="17">
        <f t="shared" si="82"/>
        <v>0</v>
      </c>
      <c r="F509" s="18">
        <f t="shared" si="76"/>
        <v>41</v>
      </c>
      <c r="G509" s="19" t="s">
        <v>223</v>
      </c>
      <c r="H509" s="22" t="s">
        <v>92</v>
      </c>
      <c r="I509" s="45"/>
      <c r="J509" s="22"/>
      <c r="M509" s="24">
        <v>41</v>
      </c>
      <c r="P509" s="16"/>
      <c r="Q509" s="16"/>
    </row>
    <row r="510" spans="1:16" ht="12.75">
      <c r="A510" s="55">
        <v>395</v>
      </c>
      <c r="B510" s="2">
        <f t="shared" si="74"/>
        <v>32</v>
      </c>
      <c r="C510" s="17">
        <f t="shared" si="75"/>
        <v>1</v>
      </c>
      <c r="D510" s="17">
        <f t="shared" si="83"/>
        <v>32</v>
      </c>
      <c r="E510" s="17">
        <f t="shared" si="82"/>
        <v>0</v>
      </c>
      <c r="F510" s="18">
        <f t="shared" si="76"/>
        <v>32</v>
      </c>
      <c r="G510" s="19" t="s">
        <v>180</v>
      </c>
      <c r="H510" s="22" t="s">
        <v>181</v>
      </c>
      <c r="I510" s="45"/>
      <c r="J510" s="22"/>
      <c r="M510" s="16">
        <v>32</v>
      </c>
      <c r="P510" s="16"/>
    </row>
    <row r="511" spans="1:25" ht="12.75">
      <c r="A511" s="55">
        <v>342</v>
      </c>
      <c r="B511" s="2">
        <f t="shared" si="74"/>
        <v>37</v>
      </c>
      <c r="C511" s="17">
        <f t="shared" si="75"/>
        <v>1</v>
      </c>
      <c r="D511" s="17">
        <f t="shared" si="83"/>
        <v>37</v>
      </c>
      <c r="E511" s="17">
        <f t="shared" si="82"/>
        <v>0</v>
      </c>
      <c r="F511" s="18">
        <f t="shared" si="76"/>
        <v>37</v>
      </c>
      <c r="G511" s="61" t="s">
        <v>84</v>
      </c>
      <c r="H511" s="58" t="s">
        <v>70</v>
      </c>
      <c r="I511" s="64"/>
      <c r="J511" s="58"/>
      <c r="M511" s="24">
        <v>37</v>
      </c>
      <c r="Q511" s="16"/>
      <c r="R511" s="16"/>
      <c r="U511" s="16"/>
      <c r="Y511" s="16"/>
    </row>
    <row r="512" spans="1:43" ht="12.75">
      <c r="A512" s="55">
        <v>297</v>
      </c>
      <c r="B512" s="2">
        <f t="shared" si="74"/>
        <v>40</v>
      </c>
      <c r="C512" s="17">
        <f t="shared" si="75"/>
        <v>1</v>
      </c>
      <c r="D512" s="17">
        <f t="shared" si="83"/>
        <v>40</v>
      </c>
      <c r="E512" s="17">
        <f t="shared" si="82"/>
        <v>0</v>
      </c>
      <c r="F512" s="18">
        <f t="shared" si="76"/>
        <v>40</v>
      </c>
      <c r="G512" s="68" t="s">
        <v>570</v>
      </c>
      <c r="H512" s="68" t="s">
        <v>56</v>
      </c>
      <c r="I512" s="68"/>
      <c r="J512" s="58"/>
      <c r="W512" s="13">
        <v>40</v>
      </c>
      <c r="AL512" s="16"/>
      <c r="AO512" s="16"/>
      <c r="AQ512" s="16"/>
    </row>
    <row r="513" spans="1:38" ht="12.75">
      <c r="A513" s="55">
        <v>246</v>
      </c>
      <c r="B513" s="2">
        <f t="shared" si="74"/>
        <v>43</v>
      </c>
      <c r="C513" s="17">
        <f t="shared" si="75"/>
        <v>1</v>
      </c>
      <c r="D513" s="17">
        <f t="shared" si="83"/>
        <v>43</v>
      </c>
      <c r="E513" s="17">
        <f t="shared" si="82"/>
        <v>0</v>
      </c>
      <c r="F513" s="18">
        <f t="shared" si="76"/>
        <v>43</v>
      </c>
      <c r="G513" s="58" t="s">
        <v>630</v>
      </c>
      <c r="H513" s="58" t="s">
        <v>65</v>
      </c>
      <c r="I513" s="58"/>
      <c r="J513" s="58"/>
      <c r="L513" s="16"/>
      <c r="AA513" s="3">
        <v>43</v>
      </c>
      <c r="AL513" s="16"/>
    </row>
    <row r="514" spans="1:46" ht="12.75">
      <c r="A514" s="33"/>
      <c r="B514" s="2">
        <f t="shared" si="74"/>
        <v>44</v>
      </c>
      <c r="C514" s="17">
        <f t="shared" si="75"/>
        <v>1</v>
      </c>
      <c r="D514" s="17">
        <f>IF(COUNT(K514:AW514)&gt;0,LARGE(K514:AW514,1),0)+IF(COUNT(K514:AW514)&gt;1,LARGE(K514:AW514,2),0)+IF(COUNT(K514:AW514)&gt;2,LARGE(K514:AW514,3),0)+IF(COUNT(K514:AW514)&gt;3,LARGE(K514:AW514,4),0)+IF(COUNT(K514:AW514)&gt;4,LARGE(K514:AW514,5),0)+IF(COUNT(K514:AW514)&gt;5,LARGE(K514:AW514,6),0)+IF(COUNT(K514:AW514)&gt;6,LARGE(K514:AW514,7),0)+IF(COUNT(K514:AW514)&gt;7,LARGE(K514:AW514,8),0)+IF(COUNT(K514:AW514)&gt;8,LARGE(K514:AW514,9),0)+IF(COUNT(K514:AW514)&gt;9,LARGE(K514:AW514,10),0)+IF(COUNT(K514:AW514)&gt;10,LARGE(K514:AW514,11),0)+IF(COUNT(K514:AW514)&gt;11,LARGE(K514:AW514,12),0)+IF(COUNT(K514:AW514)&gt;12,LARGE(K514:AW514,13),0)+IF(COUNT(K514:AW514)&gt;13,LARGE(K514:AW514,14),0)+IF(COUNT(K514:AW514)&gt;14,LARGE(K514:AW514,15),0)</f>
        <v>44</v>
      </c>
      <c r="E514" s="17">
        <f>IF(COUNT(K514:AW514)&lt;22,IF(COUNT(K514:AW514)&gt;14,(COUNT(K514:AW514)-15),0)*20,120)</f>
        <v>0</v>
      </c>
      <c r="F514" s="18">
        <f t="shared" si="76"/>
        <v>44</v>
      </c>
      <c r="G514" s="61" t="s">
        <v>812</v>
      </c>
      <c r="H514" s="61" t="s">
        <v>813</v>
      </c>
      <c r="I514" s="61"/>
      <c r="J514" s="61"/>
      <c r="O514" s="16"/>
      <c r="Y514" s="16"/>
      <c r="AS514" s="24"/>
      <c r="AT514" s="3">
        <v>44</v>
      </c>
    </row>
    <row r="515" spans="1:22" ht="12.75">
      <c r="A515" s="55">
        <v>219</v>
      </c>
      <c r="B515" s="2">
        <f t="shared" si="74"/>
        <v>44</v>
      </c>
      <c r="C515" s="17">
        <f t="shared" si="75"/>
        <v>1</v>
      </c>
      <c r="D515" s="17">
        <f>IF(COUNT(K515:AW515)&gt;0,LARGE(K515:AW515,1),0)+IF(COUNT(K515:AW515)&gt;1,LARGE(K515:AW515,2),0)+IF(COUNT(K515:AW515)&gt;2,LARGE(K515:AW515,3),0)+IF(COUNT(K515:AW515)&gt;3,LARGE(K515:AW515,4),0)+IF(COUNT(K515:AW515)&gt;4,LARGE(K515:AW515,5),0)+IF(COUNT(K515:AW515)&gt;5,LARGE(K515:AW515,6),0)+IF(COUNT(K515:AW515)&gt;6,LARGE(K515:AW515,7),0)+IF(COUNT(K515:AW515)&gt;7,LARGE(K515:AW515,8),0)+IF(COUNT(K515:AW515)&gt;8,LARGE(K515:AW515,9),0)+IF(COUNT(K515:AW515)&gt;9,LARGE(K515:AW515,10),0)+IF(COUNT(K515:AW515)&gt;10,LARGE(K515:AW515,11),0)+IF(COUNT(K515:AW515)&gt;11,LARGE(K515:AW515,12),0)+IF(COUNT(K515:AW515)&gt;12,LARGE(K515:AW515,13),0)+IF(COUNT(K515:AW515)&gt;13,LARGE(K515:AW515,14),0)</f>
        <v>44</v>
      </c>
      <c r="E515" s="17">
        <f>IF(COUNT(K515:AW515)&lt;19,IF(COUNT(K515:AW515)&gt;13,(COUNT(K515:AW515)-14),0)*20,100)</f>
        <v>0</v>
      </c>
      <c r="F515" s="18">
        <f t="shared" si="76"/>
        <v>44</v>
      </c>
      <c r="G515" s="58" t="s">
        <v>423</v>
      </c>
      <c r="H515" s="58" t="s">
        <v>178</v>
      </c>
      <c r="I515" s="58"/>
      <c r="J515" s="58"/>
      <c r="Q515" s="3">
        <v>44</v>
      </c>
      <c r="V515" s="16"/>
    </row>
    <row r="516" spans="1:37" ht="15">
      <c r="A516" s="55">
        <v>497</v>
      </c>
      <c r="B516" s="2">
        <f t="shared" si="74"/>
        <v>14</v>
      </c>
      <c r="C516" s="17">
        <f t="shared" si="75"/>
        <v>1</v>
      </c>
      <c r="D516" s="17">
        <f>IF(COUNT(K516:AW516)&gt;0,LARGE(K516:AW516,1),0)+IF(COUNT(K516:AW516)&gt;1,LARGE(K516:AW516,2),0)+IF(COUNT(K516:AW516)&gt;2,LARGE(K516:AW516,3),0)+IF(COUNT(K516:AW516)&gt;3,LARGE(K516:AW516,4),0)+IF(COUNT(K516:AW516)&gt;4,LARGE(K516:AW516,5),0)+IF(COUNT(K516:AW516)&gt;5,LARGE(K516:AW516,6),0)+IF(COUNT(K516:AW516)&gt;6,LARGE(K516:AW516,7),0)+IF(COUNT(K516:AW516)&gt;7,LARGE(K516:AW516,8),0)+IF(COUNT(K516:AW516)&gt;8,LARGE(K516:AW516,9),0)+IF(COUNT(K516:AW516)&gt;9,LARGE(K516:AW516,10),0)+IF(COUNT(K516:AW516)&gt;10,LARGE(K516:AW516,11),0)+IF(COUNT(K516:AW516)&gt;11,LARGE(K516:AW516,12),0)+IF(COUNT(K516:AW516)&gt;12,LARGE(K516:AW516,13),0)+IF(COUNT(K516:AW516)&gt;13,LARGE(K516:AW516,14),0)+IF(COUNT(K516:AW516)&gt;14,LARGE(K516:AW516,15),0)</f>
        <v>14</v>
      </c>
      <c r="E516" s="17">
        <f>IF(COUNT(K516:AW516)&lt;22,IF(COUNT(K516:AW516)&gt;14,(COUNT(K516:AW516)-15),0)*20,120)</f>
        <v>0</v>
      </c>
      <c r="F516" s="18">
        <f t="shared" si="76"/>
        <v>14</v>
      </c>
      <c r="G516" s="58" t="s">
        <v>733</v>
      </c>
      <c r="H516" s="61" t="s">
        <v>734</v>
      </c>
      <c r="I516" s="64"/>
      <c r="J516" s="58"/>
      <c r="K516" s="56"/>
      <c r="R516" s="16"/>
      <c r="AK516" s="3">
        <v>14</v>
      </c>
    </row>
    <row r="517" spans="1:35" ht="12.75">
      <c r="A517" s="55">
        <v>149</v>
      </c>
      <c r="B517" s="2">
        <f t="shared" si="74"/>
        <v>48</v>
      </c>
      <c r="C517" s="17">
        <f t="shared" si="75"/>
        <v>1</v>
      </c>
      <c r="D517" s="17">
        <f>IF(COUNT(K517:AW517)&gt;0,LARGE(K517:AW517,1),0)+IF(COUNT(K517:AW517)&gt;1,LARGE(K517:AW517,2),0)+IF(COUNT(K517:AW517)&gt;2,LARGE(K517:AW517,3),0)+IF(COUNT(K517:AW517)&gt;3,LARGE(K517:AW517,4),0)+IF(COUNT(K517:AW517)&gt;4,LARGE(K517:AW517,5),0)+IF(COUNT(K517:AW517)&gt;5,LARGE(K517:AW517,6),0)+IF(COUNT(K517:AW517)&gt;6,LARGE(K517:AW517,7),0)+IF(COUNT(K517:AW517)&gt;7,LARGE(K517:AW517,8),0)+IF(COUNT(K517:AW517)&gt;8,LARGE(K517:AW517,9),0)+IF(COUNT(K517:AW517)&gt;9,LARGE(K517:AW517,10),0)+IF(COUNT(K517:AW517)&gt;10,LARGE(K517:AW517,11),0)+IF(COUNT(K517:AW517)&gt;11,LARGE(K517:AW517,12),0)+IF(COUNT(K517:AW517)&gt;12,LARGE(K517:AW517,13),0)+IF(COUNT(K517:AW517)&gt;13,LARGE(K517:AW517,14),0)+IF(COUNT(K517:AW517)&gt;14,LARGE(K517:AW517,15),0)</f>
        <v>48</v>
      </c>
      <c r="E517" s="17">
        <f aca="true" t="shared" si="84" ref="E517:E523">IF(COUNT(K517:AW517)&lt;19,IF(COUNT(K517:AW517)&gt;13,(COUNT(K517:AW517)-14),0)*20,100)</f>
        <v>0</v>
      </c>
      <c r="F517" s="18">
        <f t="shared" si="76"/>
        <v>48</v>
      </c>
      <c r="G517" s="67" t="s">
        <v>703</v>
      </c>
      <c r="H517" s="67" t="s">
        <v>538</v>
      </c>
      <c r="I517" s="64"/>
      <c r="J517" s="67"/>
      <c r="M517" s="16"/>
      <c r="P517" s="16"/>
      <c r="AG517" s="16"/>
      <c r="AI517" s="3">
        <v>48</v>
      </c>
    </row>
    <row r="518" spans="1:34" ht="12.75">
      <c r="A518" s="55">
        <v>180</v>
      </c>
      <c r="B518" s="2">
        <f t="shared" si="74"/>
        <v>46</v>
      </c>
      <c r="C518" s="17">
        <f t="shared" si="75"/>
        <v>1</v>
      </c>
      <c r="D518" s="17">
        <f aca="true" t="shared" si="85" ref="D518:D523">IF(COUNT(K518:AW518)&gt;0,LARGE(K518:AW518,1),0)+IF(COUNT(K518:AW518)&gt;1,LARGE(K518:AW518,2),0)+IF(COUNT(K518:AW518)&gt;2,LARGE(K518:AW518,3),0)+IF(COUNT(K518:AW518)&gt;3,LARGE(K518:AW518,4),0)+IF(COUNT(K518:AW518)&gt;4,LARGE(K518:AW518,5),0)+IF(COUNT(K518:AW518)&gt;5,LARGE(K518:AW518,6),0)+IF(COUNT(K518:AW518)&gt;6,LARGE(K518:AW518,7),0)+IF(COUNT(K518:AW518)&gt;7,LARGE(K518:AW518,8),0)+IF(COUNT(K518:AW518)&gt;8,LARGE(K518:AW518,9),0)+IF(COUNT(K518:AW518)&gt;9,LARGE(K518:AW518,10),0)+IF(COUNT(K518:AW518)&gt;10,LARGE(K518:AW518,11),0)+IF(COUNT(K518:AW518)&gt;11,LARGE(K518:AW518,12),0)+IF(COUNT(K518:AW518)&gt;12,LARGE(K518:AW518,13),0)+IF(COUNT(K518:AW518)&gt;13,LARGE(K518:AW518,14),0)</f>
        <v>46</v>
      </c>
      <c r="E518" s="17">
        <f t="shared" si="84"/>
        <v>0</v>
      </c>
      <c r="F518" s="18">
        <f t="shared" si="76"/>
        <v>46</v>
      </c>
      <c r="G518" s="61" t="s">
        <v>534</v>
      </c>
      <c r="H518" s="61" t="s">
        <v>65</v>
      </c>
      <c r="I518" s="61"/>
      <c r="J518" s="61"/>
      <c r="Q518" s="16"/>
      <c r="R518" s="16"/>
      <c r="U518" s="3">
        <v>46</v>
      </c>
      <c r="W518" s="16"/>
      <c r="AD518" s="16"/>
      <c r="AE518" s="16"/>
      <c r="AF518" s="16"/>
      <c r="AH518" s="16"/>
    </row>
    <row r="519" spans="1:17" ht="12.75">
      <c r="A519" s="55">
        <v>420</v>
      </c>
      <c r="B519" s="2">
        <f t="shared" si="74"/>
        <v>29</v>
      </c>
      <c r="C519" s="17">
        <f t="shared" si="75"/>
        <v>1</v>
      </c>
      <c r="D519" s="17">
        <f t="shared" si="85"/>
        <v>29</v>
      </c>
      <c r="E519" s="17">
        <f t="shared" si="84"/>
        <v>0</v>
      </c>
      <c r="F519" s="18">
        <f t="shared" si="76"/>
        <v>29</v>
      </c>
      <c r="G519" s="58" t="s">
        <v>442</v>
      </c>
      <c r="H519" s="58" t="s">
        <v>65</v>
      </c>
      <c r="I519" s="58"/>
      <c r="J519" s="58"/>
      <c r="P519" s="16"/>
      <c r="Q519" s="3">
        <v>29</v>
      </c>
    </row>
    <row r="520" spans="1:15" ht="12.75">
      <c r="A520" s="55">
        <v>405</v>
      </c>
      <c r="B520" s="2">
        <f t="shared" si="74"/>
        <v>31</v>
      </c>
      <c r="C520" s="17">
        <f t="shared" si="75"/>
        <v>1</v>
      </c>
      <c r="D520" s="17">
        <f t="shared" si="85"/>
        <v>31</v>
      </c>
      <c r="E520" s="17">
        <f t="shared" si="84"/>
        <v>0</v>
      </c>
      <c r="F520" s="18">
        <f t="shared" si="76"/>
        <v>31</v>
      </c>
      <c r="G520" s="19" t="s">
        <v>182</v>
      </c>
      <c r="H520" s="22" t="s">
        <v>69</v>
      </c>
      <c r="I520" s="45"/>
      <c r="J520" s="22"/>
      <c r="M520" s="16">
        <v>31</v>
      </c>
      <c r="O520" s="16"/>
    </row>
    <row r="521" spans="1:29" ht="12.75">
      <c r="A521" s="55">
        <v>476</v>
      </c>
      <c r="B521" s="2">
        <f t="shared" si="74"/>
        <v>20</v>
      </c>
      <c r="C521" s="17">
        <f t="shared" si="75"/>
        <v>1</v>
      </c>
      <c r="D521" s="17">
        <f t="shared" si="85"/>
        <v>20</v>
      </c>
      <c r="E521" s="17">
        <f t="shared" si="84"/>
        <v>0</v>
      </c>
      <c r="F521" s="18">
        <f t="shared" si="76"/>
        <v>20</v>
      </c>
      <c r="G521" s="22" t="s">
        <v>646</v>
      </c>
      <c r="H521" s="22" t="s">
        <v>92</v>
      </c>
      <c r="I521" s="22"/>
      <c r="J521" s="22"/>
      <c r="AC521" s="16">
        <v>20</v>
      </c>
    </row>
    <row r="522" spans="1:16" ht="15.75">
      <c r="A522" s="55">
        <v>396</v>
      </c>
      <c r="B522" s="2">
        <f t="shared" si="74"/>
        <v>32</v>
      </c>
      <c r="C522" s="17">
        <f t="shared" si="75"/>
        <v>1</v>
      </c>
      <c r="D522" s="17">
        <f t="shared" si="85"/>
        <v>32</v>
      </c>
      <c r="E522" s="17">
        <f t="shared" si="84"/>
        <v>0</v>
      </c>
      <c r="F522" s="18">
        <f t="shared" si="76"/>
        <v>32</v>
      </c>
      <c r="G522" s="19" t="s">
        <v>322</v>
      </c>
      <c r="H522" s="48" t="s">
        <v>199</v>
      </c>
      <c r="I522" s="48"/>
      <c r="J522" s="48"/>
      <c r="M522" s="16"/>
      <c r="P522" s="3">
        <v>32</v>
      </c>
    </row>
    <row r="523" spans="1:38" ht="12.75">
      <c r="A523" s="55">
        <v>126</v>
      </c>
      <c r="B523" s="2">
        <f t="shared" si="74"/>
        <v>50</v>
      </c>
      <c r="C523" s="17">
        <f t="shared" si="75"/>
        <v>1</v>
      </c>
      <c r="D523" s="17">
        <f t="shared" si="85"/>
        <v>50</v>
      </c>
      <c r="E523" s="17">
        <f t="shared" si="84"/>
        <v>0</v>
      </c>
      <c r="F523" s="18">
        <f t="shared" si="76"/>
        <v>50</v>
      </c>
      <c r="G523" s="23" t="s">
        <v>757</v>
      </c>
      <c r="H523" s="23" t="s">
        <v>758</v>
      </c>
      <c r="I523" s="23"/>
      <c r="J523" s="23"/>
      <c r="R523" s="16"/>
      <c r="AL523" s="3">
        <v>50</v>
      </c>
    </row>
    <row r="524" spans="1:36" ht="15">
      <c r="A524" s="55">
        <v>220</v>
      </c>
      <c r="B524" s="2">
        <f t="shared" si="74"/>
        <v>44</v>
      </c>
      <c r="C524" s="17">
        <f t="shared" si="75"/>
        <v>1</v>
      </c>
      <c r="D524" s="17">
        <f>IF(COUNT(K524:AW524)&gt;0,LARGE(K524:AW524,1),0)+IF(COUNT(K524:AW524)&gt;1,LARGE(K524:AW524,2),0)+IF(COUNT(K524:AW524)&gt;2,LARGE(K524:AW524,3),0)+IF(COUNT(K524:AW524)&gt;3,LARGE(K524:AW524,4),0)+IF(COUNT(K524:AW524)&gt;4,LARGE(K524:AW524,5),0)+IF(COUNT(K524:AW524)&gt;5,LARGE(K524:AW524,6),0)+IF(COUNT(K524:AW524)&gt;6,LARGE(K524:AW524,7),0)+IF(COUNT(K524:AW524)&gt;7,LARGE(K524:AW524,8),0)+IF(COUNT(K524:AW524)&gt;8,LARGE(K524:AW524,9),0)+IF(COUNT(K524:AW524)&gt;9,LARGE(K524:AW524,10),0)+IF(COUNT(K524:AW524)&gt;10,LARGE(K524:AW524,11),0)+IF(COUNT(K524:AW524)&gt;11,LARGE(K524:AW524,12),0)+IF(COUNT(K524:AW524)&gt;12,LARGE(K524:AW524,13),0)+IF(COUNT(K524:AW524)&gt;13,LARGE(K524:AW524,14),0)+IF(COUNT(K524:AW524)&gt;14,LARGE(K524:AW524,15),0)</f>
        <v>44</v>
      </c>
      <c r="E524" s="17">
        <f>IF(COUNT(K524:AW524)&lt;22,IF(COUNT(K524:AW524)&gt;14,(COUNT(K524:AW524)-15),0)*20,120)</f>
        <v>0</v>
      </c>
      <c r="F524" s="18">
        <f t="shared" si="76"/>
        <v>44</v>
      </c>
      <c r="G524" s="25" t="s">
        <v>747</v>
      </c>
      <c r="H524" s="25" t="s">
        <v>748</v>
      </c>
      <c r="I524" s="25"/>
      <c r="J524" s="25"/>
      <c r="K524" s="56"/>
      <c r="R524" s="16"/>
      <c r="AJ524" s="16">
        <v>44</v>
      </c>
    </row>
    <row r="525" spans="1:43" ht="12.75">
      <c r="A525" s="55">
        <v>181</v>
      </c>
      <c r="B525" s="2">
        <f t="shared" si="74"/>
        <v>46</v>
      </c>
      <c r="C525" s="17">
        <f t="shared" si="75"/>
        <v>1</v>
      </c>
      <c r="D525" s="17">
        <f aca="true" t="shared" si="86" ref="D525:D531">IF(COUNT(K525:AW525)&gt;0,LARGE(K525:AW525,1),0)+IF(COUNT(K525:AW525)&gt;1,LARGE(K525:AW525,2),0)+IF(COUNT(K525:AW525)&gt;2,LARGE(K525:AW525,3),0)+IF(COUNT(K525:AW525)&gt;3,LARGE(K525:AW525,4),0)+IF(COUNT(K525:AW525)&gt;4,LARGE(K525:AW525,5),0)+IF(COUNT(K525:AW525)&gt;5,LARGE(K525:AW525,6),0)+IF(COUNT(K525:AW525)&gt;6,LARGE(K525:AW525,7),0)+IF(COUNT(K525:AW525)&gt;7,LARGE(K525:AW525,8),0)+IF(COUNT(K525:AW525)&gt;8,LARGE(K525:AW525,9),0)+IF(COUNT(K525:AW525)&gt;9,LARGE(K525:AW525,10),0)+IF(COUNT(K525:AW525)&gt;10,LARGE(K525:AW525,11),0)+IF(COUNT(K525:AW525)&gt;11,LARGE(K525:AW525,12),0)+IF(COUNT(K525:AW525)&gt;12,LARGE(K525:AW525,13),0)+IF(COUNT(K525:AW525)&gt;13,LARGE(K525:AW525,14),0)</f>
        <v>46</v>
      </c>
      <c r="E525" s="17">
        <f aca="true" t="shared" si="87" ref="E525:E531">IF(COUNT(K525:AW525)&lt;19,IF(COUNT(K525:AW525)&gt;13,(COUNT(K525:AW525)-14),0)*20,100)</f>
        <v>0</v>
      </c>
      <c r="F525" s="18">
        <f t="shared" si="76"/>
        <v>46</v>
      </c>
      <c r="G525" s="19" t="s">
        <v>90</v>
      </c>
      <c r="H525" s="22" t="s">
        <v>91</v>
      </c>
      <c r="I525" s="22"/>
      <c r="J525" s="22"/>
      <c r="K525" s="3">
        <v>46</v>
      </c>
      <c r="M525" s="5"/>
      <c r="Q525" s="16"/>
      <c r="V525" s="16"/>
      <c r="AQ525" s="16"/>
    </row>
    <row r="526" spans="1:16" ht="15.75">
      <c r="A526" s="55">
        <v>426</v>
      </c>
      <c r="B526" s="2">
        <f t="shared" si="74"/>
        <v>28</v>
      </c>
      <c r="C526" s="17">
        <f t="shared" si="75"/>
        <v>1</v>
      </c>
      <c r="D526" s="17">
        <f t="shared" si="86"/>
        <v>28</v>
      </c>
      <c r="E526" s="17">
        <f t="shared" si="87"/>
        <v>0</v>
      </c>
      <c r="F526" s="18">
        <f t="shared" si="76"/>
        <v>28</v>
      </c>
      <c r="G526" s="19" t="s">
        <v>327</v>
      </c>
      <c r="H526" s="48" t="s">
        <v>81</v>
      </c>
      <c r="I526" s="48"/>
      <c r="J526" s="48"/>
      <c r="L526" s="16"/>
      <c r="P526" s="3">
        <v>28</v>
      </c>
    </row>
    <row r="527" spans="1:46" ht="12.75">
      <c r="A527" s="55">
        <v>150</v>
      </c>
      <c r="B527" s="2">
        <f t="shared" si="74"/>
        <v>48</v>
      </c>
      <c r="C527" s="17">
        <f t="shared" si="75"/>
        <v>1</v>
      </c>
      <c r="D527" s="17">
        <f t="shared" si="86"/>
        <v>48</v>
      </c>
      <c r="E527" s="17">
        <f t="shared" si="87"/>
        <v>0</v>
      </c>
      <c r="F527" s="18">
        <f t="shared" si="76"/>
        <v>48</v>
      </c>
      <c r="G527" s="23" t="s">
        <v>571</v>
      </c>
      <c r="H527" s="23" t="s">
        <v>572</v>
      </c>
      <c r="I527" s="19"/>
      <c r="J527" s="23"/>
      <c r="R527" s="16"/>
      <c r="W527" s="16"/>
      <c r="X527" s="3">
        <v>48</v>
      </c>
      <c r="AT527" s="16"/>
    </row>
    <row r="528" spans="1:22" ht="12.75">
      <c r="A528" s="55">
        <v>328</v>
      </c>
      <c r="B528" s="2">
        <f t="shared" si="74"/>
        <v>38</v>
      </c>
      <c r="C528" s="17">
        <f t="shared" si="75"/>
        <v>1</v>
      </c>
      <c r="D528" s="17">
        <f t="shared" si="86"/>
        <v>38</v>
      </c>
      <c r="E528" s="17">
        <f t="shared" si="87"/>
        <v>0</v>
      </c>
      <c r="F528" s="18">
        <f t="shared" si="76"/>
        <v>38</v>
      </c>
      <c r="G528" s="19" t="s">
        <v>545</v>
      </c>
      <c r="H528" s="19" t="s">
        <v>70</v>
      </c>
      <c r="I528" s="19"/>
      <c r="J528" s="19"/>
      <c r="R528" s="16"/>
      <c r="U528" s="3">
        <v>38</v>
      </c>
      <c r="V528" s="16"/>
    </row>
    <row r="529" spans="1:24" ht="12.75">
      <c r="A529" s="55">
        <v>298</v>
      </c>
      <c r="B529" s="2">
        <f t="shared" si="74"/>
        <v>40</v>
      </c>
      <c r="C529" s="17">
        <f t="shared" si="75"/>
        <v>1</v>
      </c>
      <c r="D529" s="17">
        <f t="shared" si="86"/>
        <v>40</v>
      </c>
      <c r="E529" s="17">
        <f t="shared" si="87"/>
        <v>0</v>
      </c>
      <c r="F529" s="18">
        <f t="shared" si="76"/>
        <v>40</v>
      </c>
      <c r="G529" s="23" t="s">
        <v>581</v>
      </c>
      <c r="H529" s="23" t="s">
        <v>227</v>
      </c>
      <c r="I529" s="19"/>
      <c r="J529" s="23"/>
      <c r="Q529" s="16"/>
      <c r="R529" s="16"/>
      <c r="S529" s="16"/>
      <c r="X529" s="3">
        <v>40</v>
      </c>
    </row>
    <row r="530" spans="1:33" ht="12.75">
      <c r="A530" s="55">
        <v>196</v>
      </c>
      <c r="B530" s="2">
        <f t="shared" si="74"/>
        <v>45</v>
      </c>
      <c r="C530" s="17">
        <f t="shared" si="75"/>
        <v>1</v>
      </c>
      <c r="D530" s="17">
        <f t="shared" si="86"/>
        <v>45</v>
      </c>
      <c r="E530" s="17">
        <f t="shared" si="87"/>
        <v>0</v>
      </c>
      <c r="F530" s="18">
        <f t="shared" si="76"/>
        <v>45</v>
      </c>
      <c r="G530" s="19" t="s">
        <v>540</v>
      </c>
      <c r="H530" s="19" t="s">
        <v>541</v>
      </c>
      <c r="I530" s="19"/>
      <c r="J530" s="19"/>
      <c r="K530" s="5"/>
      <c r="R530" s="16"/>
      <c r="U530" s="3">
        <v>45</v>
      </c>
      <c r="V530" s="16"/>
      <c r="AG530" s="16"/>
    </row>
    <row r="531" spans="1:17" ht="12.75">
      <c r="A531" s="55">
        <v>500</v>
      </c>
      <c r="B531" s="2">
        <f t="shared" si="74"/>
        <v>13</v>
      </c>
      <c r="C531" s="17">
        <f t="shared" si="75"/>
        <v>1</v>
      </c>
      <c r="D531" s="17">
        <f t="shared" si="86"/>
        <v>13</v>
      </c>
      <c r="E531" s="17">
        <f t="shared" si="87"/>
        <v>0</v>
      </c>
      <c r="F531" s="18">
        <f t="shared" si="76"/>
        <v>13</v>
      </c>
      <c r="G531" s="22" t="s">
        <v>398</v>
      </c>
      <c r="H531" s="22" t="s">
        <v>70</v>
      </c>
      <c r="I531" s="22"/>
      <c r="J531" s="22"/>
      <c r="Q531" s="16">
        <v>13</v>
      </c>
    </row>
    <row r="532" spans="2:46" ht="12.75">
      <c r="B532" s="2">
        <f aca="true" t="shared" si="88" ref="B532:B538">SUM(K532:AW532)</f>
        <v>31</v>
      </c>
      <c r="C532" s="17">
        <f aca="true" t="shared" si="89" ref="C532:C538">COUNT(K532:AW532)</f>
        <v>1</v>
      </c>
      <c r="D532" s="17">
        <f>IF(COUNT(K532:AW532)&gt;0,LARGE(K532:AW532,1),0)+IF(COUNT(K532:AW532)&gt;1,LARGE(K532:AW532,2),0)+IF(COUNT(K532:AW532)&gt;2,LARGE(K532:AW532,3),0)+IF(COUNT(K532:AW532)&gt;3,LARGE(K532:AW532,4),0)+IF(COUNT(K532:AW532)&gt;4,LARGE(K532:AW532,5),0)+IF(COUNT(K532:AW532)&gt;5,LARGE(K532:AW532,6),0)+IF(COUNT(K532:AW532)&gt;6,LARGE(K532:AW532,7),0)+IF(COUNT(K532:AW532)&gt;7,LARGE(K532:AW532,8),0)+IF(COUNT(K532:AW532)&gt;8,LARGE(K532:AW532,9),0)+IF(COUNT(K532:AW532)&gt;9,LARGE(K532:AW532,10),0)+IF(COUNT(K532:AW532)&gt;10,LARGE(K532:AW532,11),0)+IF(COUNT(K532:AW532)&gt;11,LARGE(K532:AW532,12),0)+IF(COUNT(K532:AW532)&gt;12,LARGE(K532:AW532,13),0)+IF(COUNT(K532:AW532)&gt;13,LARGE(K532:AW532,14),0)+IF(COUNT(K532:AW532)&gt;14,LARGE(K532:AW532,15),0)</f>
        <v>31</v>
      </c>
      <c r="E532" s="17">
        <f>IF(COUNT(K532:AW532)&lt;22,IF(COUNT(K532:AW532)&gt;14,(COUNT(K532:AW532)-15),0)*20,120)</f>
        <v>0</v>
      </c>
      <c r="F532" s="18">
        <f>D532+E532</f>
        <v>31</v>
      </c>
      <c r="G532" s="19" t="s">
        <v>819</v>
      </c>
      <c r="H532" s="19" t="s">
        <v>266</v>
      </c>
      <c r="I532" s="19"/>
      <c r="J532" s="19"/>
      <c r="AL532" s="16"/>
      <c r="AQ532" s="24"/>
      <c r="AS532" s="24"/>
      <c r="AT532" s="16">
        <v>31</v>
      </c>
    </row>
    <row r="533" spans="1:45" ht="12.75">
      <c r="A533" s="55">
        <v>375</v>
      </c>
      <c r="B533" s="2">
        <f t="shared" si="88"/>
        <v>34</v>
      </c>
      <c r="C533" s="17">
        <f t="shared" si="89"/>
        <v>1</v>
      </c>
      <c r="D533" s="17">
        <f>IF(COUNT(K533:AW533)&gt;0,LARGE(K533:AW533,1),0)+IF(COUNT(K533:AW533)&gt;1,LARGE(K533:AW533,2),0)+IF(COUNT(K533:AW533)&gt;2,LARGE(K533:AW533,3),0)+IF(COUNT(K533:AW533)&gt;3,LARGE(K533:AW533,4),0)+IF(COUNT(K533:AW533)&gt;4,LARGE(K533:AW533,5),0)+IF(COUNT(K533:AW533)&gt;5,LARGE(K533:AW533,6),0)+IF(COUNT(K533:AW533)&gt;6,LARGE(K533:AW533,7),0)+IF(COUNT(K533:AW533)&gt;7,LARGE(K533:AW533,8),0)+IF(COUNT(K533:AW533)&gt;8,LARGE(K533:AW533,9),0)+IF(COUNT(K533:AW533)&gt;9,LARGE(K533:AW533,10),0)+IF(COUNT(K533:AW533)&gt;10,LARGE(K533:AW533,11),0)+IF(COUNT(K533:AW533)&gt;11,LARGE(K533:AW533,12),0)+IF(COUNT(K533:AW533)&gt;12,LARGE(K533:AW533,13),0)+IF(COUNT(K533:AW533)&gt;13,LARGE(K533:AW533,14),0)</f>
        <v>34</v>
      </c>
      <c r="E533" s="17">
        <f>IF(COUNT(K533:AW533)&lt;19,IF(COUNT(K533:AW533)&gt;13,(COUNT(K533:AW533)-14),0)*20,100)</f>
        <v>0</v>
      </c>
      <c r="F533" s="18">
        <f>D533+E533</f>
        <v>34</v>
      </c>
      <c r="G533" s="19" t="s">
        <v>618</v>
      </c>
      <c r="H533" s="25" t="s">
        <v>619</v>
      </c>
      <c r="I533" s="19"/>
      <c r="J533" s="25"/>
      <c r="X533" s="16"/>
      <c r="Y533" s="16">
        <v>34</v>
      </c>
      <c r="AQ533" s="24"/>
      <c r="AS533" s="24"/>
    </row>
    <row r="534" spans="1:46" ht="12.75">
      <c r="A534" s="55">
        <v>362</v>
      </c>
      <c r="B534" s="2">
        <f t="shared" si="88"/>
        <v>35</v>
      </c>
      <c r="C534" s="17">
        <f t="shared" si="89"/>
        <v>1</v>
      </c>
      <c r="D534" s="17">
        <f>IF(COUNT(K534:AW534)&gt;0,LARGE(K534:AW534,1),0)+IF(COUNT(K534:AW534)&gt;1,LARGE(K534:AW534,2),0)+IF(COUNT(K534:AW534)&gt;2,LARGE(K534:AW534,3),0)+IF(COUNT(K534:AW534)&gt;3,LARGE(K534:AW534,4),0)+IF(COUNT(K534:AW534)&gt;4,LARGE(K534:AW534,5),0)+IF(COUNT(K534:AW534)&gt;5,LARGE(K534:AW534,6),0)+IF(COUNT(K534:AW534)&gt;6,LARGE(K534:AW534,7),0)+IF(COUNT(K534:AW534)&gt;7,LARGE(K534:AW534,8),0)+IF(COUNT(K534:AW534)&gt;8,LARGE(K534:AW534,9),0)+IF(COUNT(K534:AW534)&gt;9,LARGE(K534:AW534,10),0)+IF(COUNT(K534:AW534)&gt;10,LARGE(K534:AW534,11),0)+IF(COUNT(K534:AW534)&gt;11,LARGE(K534:AW534,12),0)+IF(COUNT(K534:AW534)&gt;12,LARGE(K534:AW534,13),0)+IF(COUNT(K534:AW534)&gt;13,LARGE(K534:AW534,14),0)</f>
        <v>35</v>
      </c>
      <c r="E534" s="17">
        <f>IF(COUNT(K534:AW534)&lt;19,IF(COUNT(K534:AW534)&gt;13,(COUNT(K534:AW534)-14),0)*20,100)</f>
        <v>0</v>
      </c>
      <c r="F534" s="18">
        <f>D534+E534</f>
        <v>35</v>
      </c>
      <c r="G534" s="22" t="s">
        <v>434</v>
      </c>
      <c r="H534" s="22" t="s">
        <v>65</v>
      </c>
      <c r="I534" s="22"/>
      <c r="J534" s="22"/>
      <c r="K534" s="5"/>
      <c r="M534" s="5"/>
      <c r="N534" s="5"/>
      <c r="O534" s="5"/>
      <c r="P534" s="5"/>
      <c r="Q534" s="3">
        <v>35</v>
      </c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  <c r="AI534" s="5"/>
      <c r="AJ534" s="5"/>
      <c r="AK534" s="5"/>
      <c r="AL534" s="5"/>
      <c r="AM534" s="5"/>
      <c r="AN534" s="5"/>
      <c r="AO534" s="5"/>
      <c r="AP534" s="5"/>
      <c r="AQ534" s="5"/>
      <c r="AR534" s="5"/>
      <c r="AS534" s="5"/>
      <c r="AT534" s="5"/>
    </row>
    <row r="535" spans="1:30" ht="12.75">
      <c r="A535" s="55">
        <v>265</v>
      </c>
      <c r="B535" s="2">
        <f t="shared" si="88"/>
        <v>42</v>
      </c>
      <c r="C535" s="17">
        <f t="shared" si="89"/>
        <v>1</v>
      </c>
      <c r="D535" s="17">
        <f>IF(COUNT(K535:AW535)&gt;0,LARGE(K535:AW535,1),0)+IF(COUNT(K535:AW535)&gt;1,LARGE(K535:AW535,2),0)+IF(COUNT(K535:AW535)&gt;2,LARGE(K535:AW535,3),0)+IF(COUNT(K535:AW535)&gt;3,LARGE(K535:AW535,4),0)+IF(COUNT(K535:AW535)&gt;4,LARGE(K535:AW535,5),0)+IF(COUNT(K535:AW535)&gt;5,LARGE(K535:AW535,6),0)+IF(COUNT(K535:AW535)&gt;6,LARGE(K535:AW535,7),0)+IF(COUNT(K535:AW535)&gt;7,LARGE(K535:AW535,8),0)+IF(COUNT(K535:AW535)&gt;8,LARGE(K535:AW535,9),0)+IF(COUNT(K535:AW535)&gt;9,LARGE(K535:AW535,10),0)+IF(COUNT(K535:AW535)&gt;10,LARGE(K535:AW535,11),0)+IF(COUNT(K535:AW535)&gt;11,LARGE(K535:AW535,12),0)+IF(COUNT(K535:AW535)&gt;12,LARGE(K535:AW535,13),0)+IF(COUNT(K535:AW535)&gt;13,LARGE(K535:AW535,14),0)</f>
        <v>42</v>
      </c>
      <c r="E535" s="17">
        <f>IF(COUNT(K535:AW535)&lt;19,IF(COUNT(K535:AW535)&gt;13,(COUNT(K535:AW535)-14),0)*20,100)</f>
        <v>0</v>
      </c>
      <c r="F535" s="18">
        <f>D535+E535</f>
        <v>42</v>
      </c>
      <c r="G535" s="19" t="s">
        <v>168</v>
      </c>
      <c r="H535" s="22" t="s">
        <v>169</v>
      </c>
      <c r="I535" s="45"/>
      <c r="J535" s="22"/>
      <c r="M535" s="16">
        <v>42</v>
      </c>
      <c r="N535" s="16"/>
      <c r="AD535" s="16"/>
    </row>
    <row r="536" spans="2:46" ht="12.75">
      <c r="B536" s="2">
        <f t="shared" si="88"/>
        <v>30</v>
      </c>
      <c r="C536" s="17">
        <f t="shared" si="89"/>
        <v>1</v>
      </c>
      <c r="D536" s="17">
        <f>IF(COUNT(K536:AW536)&gt;0,LARGE(K536:AW536,1),0)+IF(COUNT(K536:AW536)&gt;1,LARGE(K536:AW536,2),0)+IF(COUNT(K536:AW536)&gt;2,LARGE(K536:AW536,3),0)+IF(COUNT(K536:AW536)&gt;3,LARGE(K536:AW536,4),0)+IF(COUNT(K536:AW536)&gt;4,LARGE(K536:AW536,5),0)+IF(COUNT(K536:AW536)&gt;5,LARGE(K536:AW536,6),0)+IF(COUNT(K536:AW536)&gt;6,LARGE(K536:AW536,7),0)+IF(COUNT(K536:AW536)&gt;7,LARGE(K536:AW536,8),0)+IF(COUNT(K536:AW536)&gt;8,LARGE(K536:AW536,9),0)+IF(COUNT(K536:AW536)&gt;9,LARGE(K536:AW536,10),0)+IF(COUNT(K536:AW536)&gt;10,LARGE(K536:AW536,11),0)+IF(COUNT(K536:AW536)&gt;11,LARGE(K536:AW536,12),0)+IF(COUNT(K536:AW536)&gt;12,LARGE(K536:AW536,13),0)+IF(COUNT(K536:AW536)&gt;13,LARGE(K536:AW536,14),0)+IF(COUNT(K536:AW536)&gt;14,LARGE(K536:AW536,15),0)</f>
        <v>30</v>
      </c>
      <c r="E536" s="17">
        <f>IF(COUNT(K536:AW536)&lt;22,IF(COUNT(K536:AW536)&gt;14,(COUNT(K536:AW536)-15),0)*20,120)</f>
        <v>0</v>
      </c>
      <c r="F536" s="18">
        <f>D536+E536</f>
        <v>30</v>
      </c>
      <c r="G536" s="19" t="s">
        <v>820</v>
      </c>
      <c r="H536" s="19" t="s">
        <v>273</v>
      </c>
      <c r="I536" s="19"/>
      <c r="J536" s="19"/>
      <c r="AL536" s="16"/>
      <c r="AN536" s="16"/>
      <c r="AO536" s="16"/>
      <c r="AQ536" s="16"/>
      <c r="AT536" s="16">
        <v>30</v>
      </c>
    </row>
    <row r="537" spans="1:18" ht="12.75">
      <c r="A537" s="55">
        <v>299</v>
      </c>
      <c r="B537" s="2">
        <f t="shared" si="88"/>
        <v>40</v>
      </c>
      <c r="C537" s="17">
        <f t="shared" si="89"/>
        <v>1</v>
      </c>
      <c r="D537" s="17">
        <f>IF(COUNT(K537:AW537)&gt;0,LARGE(K537:AW537,1),0)+IF(COUNT(K537:AW537)&gt;1,LARGE(K537:AW537,2),0)+IF(COUNT(K537:AW537)&gt;2,LARGE(K537:AW537,3),0)+IF(COUNT(K537:AW537)&gt;3,LARGE(K537:AW537,4),0)+IF(COUNT(K537:AW537)&gt;4,LARGE(K537:AW537,5),0)+IF(COUNT(K537:AW537)&gt;5,LARGE(K537:AW537,6),0)+IF(COUNT(K537:AW537)&gt;6,LARGE(K537:AW537,7),0)+IF(COUNT(K537:AW537)&gt;7,LARGE(K537:AW537,8),0)+IF(COUNT(K537:AW537)&gt;8,LARGE(K537:AW537,9),0)+IF(COUNT(K537:AW537)&gt;9,LARGE(K537:AW537,10),0)+IF(COUNT(K537:AW537)&gt;10,LARGE(K537:AW537,11),0)+IF(COUNT(K537:AW537)&gt;11,LARGE(K537:AW537,12),0)+IF(COUNT(K537:AW537)&gt;12,LARGE(K537:AW537,13),0)+IF(COUNT(K537:AW537)&gt;13,LARGE(K537:AW537,14),0)</f>
        <v>40</v>
      </c>
      <c r="E537" s="17">
        <f>IF(COUNT(K537:AW537)&lt;19,IF(COUNT(K537:AW537)&gt;13,(COUNT(K537:AW537)-14),0)*20,100)</f>
        <v>0</v>
      </c>
      <c r="F537" s="18">
        <f>D537+E537</f>
        <v>40</v>
      </c>
      <c r="G537" s="22" t="s">
        <v>469</v>
      </c>
      <c r="H537" s="22" t="s">
        <v>273</v>
      </c>
      <c r="I537" s="22"/>
      <c r="J537" s="22"/>
      <c r="R537" s="3">
        <v>40</v>
      </c>
    </row>
    <row r="538" spans="1:46" ht="15.75">
      <c r="A538" s="55">
        <v>506</v>
      </c>
      <c r="B538" s="2">
        <f t="shared" si="88"/>
        <v>11</v>
      </c>
      <c r="C538" s="17">
        <f t="shared" si="89"/>
        <v>1</v>
      </c>
      <c r="D538" s="17">
        <f>IF(COUNT(K538:AW538)&gt;0,LARGE(K538:AW538,1),0)+IF(COUNT(K538:AW538)&gt;1,LARGE(K538:AW538,2),0)+IF(COUNT(K538:AW538)&gt;2,LARGE(K538:AW538,3),0)+IF(COUNT(K538:AW538)&gt;3,LARGE(K538:AW538,4),0)+IF(COUNT(K538:AW538)&gt;4,LARGE(K538:AW538,5),0)+IF(COUNT(K538:AW538)&gt;5,LARGE(K538:AW538,6),0)+IF(COUNT(K538:AW538)&gt;6,LARGE(K538:AW538,7),0)+IF(COUNT(K538:AW538)&gt;7,LARGE(K538:AW538,8),0)+IF(COUNT(K538:AW538)&gt;8,LARGE(K538:AW538,9),0)+IF(COUNT(K538:AW538)&gt;9,LARGE(K538:AW538,10),0)+IF(COUNT(K538:AW538)&gt;10,LARGE(K538:AW538,11),0)+IF(COUNT(K538:AW538)&gt;11,LARGE(K538:AW538,12),0)+IF(COUNT(K538:AW538)&gt;12,LARGE(K538:AW538,13),0)+IF(COUNT(K538:AW538)&gt;13,LARGE(K538:AW538,14),0)</f>
        <v>11</v>
      </c>
      <c r="E538" s="17">
        <f>IF(COUNT(K538:AW538)&lt;19,IF(COUNT(K538:AW538)&gt;13,(COUNT(K538:AW538)-14),0)*20,100)</f>
        <v>0</v>
      </c>
      <c r="F538" s="18">
        <f>D538+E538</f>
        <v>11</v>
      </c>
      <c r="G538" s="19"/>
      <c r="H538" s="48" t="s">
        <v>356</v>
      </c>
      <c r="I538" s="48"/>
      <c r="J538" s="48"/>
      <c r="K538" s="5"/>
      <c r="L538" s="5"/>
      <c r="M538" s="5"/>
      <c r="N538" s="5"/>
      <c r="O538" s="5"/>
      <c r="P538" s="3">
        <v>11</v>
      </c>
      <c r="Q538" s="5"/>
      <c r="R538" s="5"/>
      <c r="S538" s="5"/>
      <c r="T538" s="5"/>
      <c r="U538" s="5"/>
      <c r="V538" s="16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5"/>
      <c r="AI538" s="5"/>
      <c r="AJ538" s="5"/>
      <c r="AK538" s="5"/>
      <c r="AL538" s="5"/>
      <c r="AM538" s="5"/>
      <c r="AN538" s="5"/>
      <c r="AO538" s="5"/>
      <c r="AP538" s="5"/>
      <c r="AQ538" s="5"/>
      <c r="AR538" s="5"/>
      <c r="AS538" s="5"/>
      <c r="AT538" s="5"/>
    </row>
    <row r="539" spans="2:46" ht="12.75">
      <c r="B539" s="2"/>
      <c r="C539" s="17"/>
      <c r="D539" s="17"/>
      <c r="E539" s="17"/>
      <c r="F539" s="18"/>
      <c r="G539" s="19"/>
      <c r="H539" s="19"/>
      <c r="I539" s="19"/>
      <c r="J539" s="19"/>
      <c r="AT539" s="16"/>
    </row>
    <row r="540" spans="2:46" ht="12.75">
      <c r="B540" s="2"/>
      <c r="C540" s="17"/>
      <c r="D540" s="17"/>
      <c r="E540" s="17"/>
      <c r="F540" s="18"/>
      <c r="G540" s="19"/>
      <c r="H540" s="19"/>
      <c r="I540" s="19"/>
      <c r="J540" s="19"/>
      <c r="AT540" s="16"/>
    </row>
    <row r="541" spans="1:46" ht="15">
      <c r="A541" s="55"/>
      <c r="B541" s="2"/>
      <c r="C541" s="17"/>
      <c r="D541" s="17"/>
      <c r="E541" s="17"/>
      <c r="F541" s="18"/>
      <c r="G541" s="19"/>
      <c r="H541" s="19"/>
      <c r="I541" s="19"/>
      <c r="J541" s="19"/>
      <c r="K541" s="56"/>
      <c r="X541" s="16"/>
      <c r="AS541" s="24"/>
      <c r="AT541" s="16"/>
    </row>
    <row r="542" spans="1:46" ht="12.75">
      <c r="A542" s="33"/>
      <c r="B542" s="2"/>
      <c r="C542" s="17"/>
      <c r="D542" s="17"/>
      <c r="E542" s="17"/>
      <c r="F542" s="18"/>
      <c r="G542" s="19"/>
      <c r="H542" s="19"/>
      <c r="I542" s="19"/>
      <c r="J542" s="19"/>
      <c r="AL542" s="16"/>
      <c r="AN542" s="16"/>
      <c r="AO542" s="16"/>
      <c r="AS542" s="16"/>
      <c r="AT542" s="16"/>
    </row>
    <row r="543" spans="1:46" ht="12.75">
      <c r="A543" s="33"/>
      <c r="B543" s="2"/>
      <c r="C543" s="17"/>
      <c r="D543" s="17"/>
      <c r="E543" s="17"/>
      <c r="F543" s="18"/>
      <c r="G543" s="19"/>
      <c r="H543" s="19"/>
      <c r="I543" s="19"/>
      <c r="J543" s="19"/>
      <c r="AM543" s="24"/>
      <c r="AO543" s="16"/>
      <c r="AP543" s="16"/>
      <c r="AQ543" s="16"/>
      <c r="AS543" s="24"/>
      <c r="AT543" s="16"/>
    </row>
    <row r="544" spans="1:45" ht="15">
      <c r="A544" s="55"/>
      <c r="B544" s="2"/>
      <c r="C544" s="17"/>
      <c r="D544" s="17"/>
      <c r="E544" s="17"/>
      <c r="F544" s="18"/>
      <c r="G544" s="19"/>
      <c r="H544" s="19"/>
      <c r="I544" s="19"/>
      <c r="J544" s="19"/>
      <c r="K544" s="56"/>
      <c r="Y544" s="16"/>
      <c r="Z544" s="16"/>
      <c r="AB544" s="24"/>
      <c r="AD544" s="24"/>
      <c r="AE544" s="16"/>
      <c r="AF544" s="13"/>
      <c r="AG544" s="16"/>
      <c r="AH544" s="16"/>
      <c r="AI544" s="16"/>
      <c r="AJ544" s="16"/>
      <c r="AL544" s="16"/>
      <c r="AP544" s="16"/>
      <c r="AQ544" s="24"/>
      <c r="AS544" s="16"/>
    </row>
    <row r="545" spans="1:46" ht="12.75">
      <c r="A545" s="33"/>
      <c r="B545" s="2"/>
      <c r="C545" s="17"/>
      <c r="D545" s="17"/>
      <c r="E545" s="17"/>
      <c r="F545" s="18"/>
      <c r="G545" s="19"/>
      <c r="H545" s="19"/>
      <c r="I545" s="19"/>
      <c r="J545" s="19"/>
      <c r="AM545" s="16"/>
      <c r="AS545" s="16"/>
      <c r="AT545" s="16"/>
    </row>
    <row r="546" spans="1:46" ht="12.75">
      <c r="A546" s="33"/>
      <c r="B546" s="2"/>
      <c r="C546" s="17"/>
      <c r="D546" s="17"/>
      <c r="E546" s="17"/>
      <c r="F546" s="18"/>
      <c r="G546" s="19"/>
      <c r="H546" s="19"/>
      <c r="I546" s="19"/>
      <c r="J546" s="19"/>
      <c r="K546" s="5"/>
      <c r="T546" s="5"/>
      <c r="AM546" s="13"/>
      <c r="AO546" s="16"/>
      <c r="AP546" s="16"/>
      <c r="AQ546" s="24"/>
      <c r="AS546" s="16"/>
      <c r="AT546" s="16"/>
    </row>
    <row r="547" spans="1:46" ht="12.75">
      <c r="A547" s="33"/>
      <c r="B547" s="2"/>
      <c r="C547" s="17"/>
      <c r="D547" s="17"/>
      <c r="E547" s="17"/>
      <c r="F547" s="18"/>
      <c r="G547" s="19"/>
      <c r="H547" s="19"/>
      <c r="I547" s="19"/>
      <c r="J547" s="19"/>
      <c r="L547" s="16"/>
      <c r="Q547" s="16"/>
      <c r="AM547" s="16"/>
      <c r="AS547" s="16"/>
      <c r="AT547" s="16"/>
    </row>
    <row r="548" spans="1:45" ht="12.75">
      <c r="A548" s="33"/>
      <c r="B548" s="2"/>
      <c r="C548" s="17"/>
      <c r="D548" s="17"/>
      <c r="E548" s="17"/>
      <c r="F548" s="18"/>
      <c r="G548" s="19"/>
      <c r="H548" s="19"/>
      <c r="I548" s="19"/>
      <c r="J548" s="19"/>
      <c r="AQ548" s="16"/>
      <c r="AS548" s="24"/>
    </row>
    <row r="549" spans="1:46" ht="12.75">
      <c r="A549" s="55"/>
      <c r="B549" s="2"/>
      <c r="C549" s="17"/>
      <c r="D549" s="17"/>
      <c r="E549" s="17"/>
      <c r="F549" s="18"/>
      <c r="G549" s="19"/>
      <c r="H549" s="19"/>
      <c r="I549" s="19"/>
      <c r="J549" s="19"/>
      <c r="AQ549" s="24"/>
      <c r="AS549" s="16"/>
      <c r="AT549" s="16"/>
    </row>
    <row r="550" spans="1:23" ht="12.75">
      <c r="A550" s="55"/>
      <c r="B550" s="2"/>
      <c r="C550" s="17"/>
      <c r="D550" s="17"/>
      <c r="E550" s="17"/>
      <c r="F550" s="18"/>
      <c r="G550" s="23"/>
      <c r="H550" s="23"/>
      <c r="I550" s="19"/>
      <c r="J550" s="23"/>
      <c r="W550" s="16"/>
    </row>
    <row r="551" spans="2:46" ht="12.75">
      <c r="B551" s="2"/>
      <c r="C551" s="17"/>
      <c r="D551" s="17"/>
      <c r="E551" s="17"/>
      <c r="F551" s="18"/>
      <c r="G551" s="19"/>
      <c r="H551" s="19"/>
      <c r="I551" s="19"/>
      <c r="J551" s="19"/>
      <c r="AL551" s="16"/>
      <c r="AN551" s="16"/>
      <c r="AQ551" s="24"/>
      <c r="AT551" s="16"/>
    </row>
    <row r="552" spans="1:45" ht="12.75">
      <c r="A552" s="33"/>
      <c r="B552" s="2"/>
      <c r="C552" s="17"/>
      <c r="D552" s="17"/>
      <c r="E552" s="17"/>
      <c r="F552" s="18"/>
      <c r="G552" s="19"/>
      <c r="H552" s="19"/>
      <c r="I552" s="19"/>
      <c r="J552" s="19"/>
      <c r="Q552" s="16"/>
      <c r="AO552" s="16"/>
      <c r="AP552" s="16"/>
      <c r="AQ552" s="16"/>
      <c r="AS552" s="24"/>
    </row>
    <row r="553" spans="2:46" ht="12.75">
      <c r="B553" s="2"/>
      <c r="C553" s="17"/>
      <c r="D553" s="17"/>
      <c r="E553" s="17"/>
      <c r="F553" s="18"/>
      <c r="G553" s="19"/>
      <c r="H553" s="19"/>
      <c r="I553" s="19"/>
      <c r="J553" s="19"/>
      <c r="AS553" s="16"/>
      <c r="AT553" s="16"/>
    </row>
    <row r="554" spans="2:10" ht="12.75">
      <c r="B554" s="2"/>
      <c r="C554" s="17"/>
      <c r="D554" s="17"/>
      <c r="E554" s="17"/>
      <c r="F554" s="18"/>
      <c r="G554" s="19"/>
      <c r="H554" s="19"/>
      <c r="I554" s="19"/>
      <c r="J554" s="19"/>
    </row>
    <row r="555" spans="1:45" ht="15">
      <c r="A555" s="33"/>
      <c r="B555" s="2"/>
      <c r="C555" s="17"/>
      <c r="D555" s="17"/>
      <c r="E555" s="17"/>
      <c r="F555" s="18"/>
      <c r="G555" s="19"/>
      <c r="H555" s="19"/>
      <c r="I555" s="19"/>
      <c r="J555" s="19"/>
      <c r="K555" s="56"/>
      <c r="AJ555" s="16"/>
      <c r="AN555" s="16"/>
      <c r="AO555" s="16"/>
      <c r="AQ555" s="24"/>
      <c r="AS555" s="24"/>
    </row>
    <row r="556" spans="1:46" ht="12.75">
      <c r="A556" s="33"/>
      <c r="B556" s="2"/>
      <c r="C556" s="17"/>
      <c r="D556" s="17"/>
      <c r="E556" s="17"/>
      <c r="F556" s="18"/>
      <c r="G556" s="19"/>
      <c r="H556" s="19"/>
      <c r="I556" s="19"/>
      <c r="J556" s="19"/>
      <c r="Y556" s="16"/>
      <c r="AM556" s="24"/>
      <c r="AN556" s="16"/>
      <c r="AO556" s="16"/>
      <c r="AQ556" s="16"/>
      <c r="AS556" s="24"/>
      <c r="AT556" s="16"/>
    </row>
    <row r="557" spans="2:10" ht="12.75">
      <c r="B557" s="2"/>
      <c r="C557" s="17"/>
      <c r="D557" s="17"/>
      <c r="E557" s="17"/>
      <c r="F557" s="18"/>
      <c r="G557" s="19"/>
      <c r="H557" s="19"/>
      <c r="I557" s="19"/>
      <c r="J557" s="19"/>
    </row>
    <row r="558" spans="1:46" ht="12.75">
      <c r="A558" s="55"/>
      <c r="B558" s="2"/>
      <c r="C558" s="17"/>
      <c r="D558" s="17"/>
      <c r="E558" s="17"/>
      <c r="F558" s="18"/>
      <c r="G558" s="19"/>
      <c r="H558" s="19"/>
      <c r="I558" s="19"/>
      <c r="J558" s="19"/>
      <c r="M558" s="24"/>
      <c r="U558" s="16"/>
      <c r="AT558" s="16"/>
    </row>
    <row r="559" spans="1:46" ht="12.75">
      <c r="A559" s="33"/>
      <c r="B559" s="2"/>
      <c r="C559" s="17"/>
      <c r="D559" s="17"/>
      <c r="E559" s="17"/>
      <c r="F559" s="18"/>
      <c r="G559" s="19"/>
      <c r="H559" s="19"/>
      <c r="I559" s="19"/>
      <c r="J559" s="19"/>
      <c r="P559" s="16"/>
      <c r="U559" s="16"/>
      <c r="AL559" s="24"/>
      <c r="AS559" s="16"/>
      <c r="AT559" s="16"/>
    </row>
    <row r="560" spans="2:45" ht="12.75">
      <c r="B560" s="2"/>
      <c r="C560" s="17"/>
      <c r="D560" s="17"/>
      <c r="E560" s="17"/>
      <c r="F560" s="18"/>
      <c r="G560" s="25"/>
      <c r="H560" s="25"/>
      <c r="I560" s="19"/>
      <c r="J560" s="25"/>
      <c r="AN560" s="16"/>
      <c r="AQ560" s="16"/>
      <c r="AS560" s="24"/>
    </row>
  </sheetData>
  <sheetProtection/>
  <autoFilter ref="A2:AU2"/>
  <mergeCells count="1">
    <mergeCell ref="A1:J1"/>
  </mergeCells>
  <conditionalFormatting sqref="J323:J341">
    <cfRule type="cellIs" priority="2" dxfId="0" operator="equal" stopIfTrue="1">
      <formula>"."</formula>
    </cfRule>
  </conditionalFormatting>
  <printOptions/>
  <pageMargins left="0.1968503937007874" right="0.1968503937007874" top="0.6692913385826772" bottom="0.1968503937007874" header="0.5118110236220472" footer="0.5118110236220472"/>
  <pageSetup fitToHeight="99" fitToWidth="1" horizontalDpi="600" verticalDpi="600" orientation="landscape" paperSize="9" scale="81" r:id="rId2"/>
  <headerFooter alignWithMargins="0">
    <oddHeader>&amp;L&amp;"Arial,Fett"Rur-Eifel-Volkslauf Cup 2010; Wertung: 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</dc:creator>
  <cp:keywords/>
  <dc:description/>
  <cp:lastModifiedBy>Pension</cp:lastModifiedBy>
  <cp:lastPrinted>2012-05-25T13:01:33Z</cp:lastPrinted>
  <dcterms:created xsi:type="dcterms:W3CDTF">2011-12-15T20:20:23Z</dcterms:created>
  <dcterms:modified xsi:type="dcterms:W3CDTF">2018-11-19T10:04:47Z</dcterms:modified>
  <cp:category/>
  <cp:version/>
  <cp:contentType/>
  <cp:contentStatus/>
</cp:coreProperties>
</file>