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75 (2018)" sheetId="1" r:id="rId1"/>
  </sheets>
  <definedNames>
    <definedName name="_xlnm._FilterDatabase" localSheetId="0" hidden="1">'M75 (2018)'!$A$2:$AU$2</definedName>
    <definedName name="_xlnm.Print_Titles" localSheetId="0">'M75 (2018)'!$2:$2</definedName>
  </definedNames>
  <calcPr fullCalcOnLoad="1"/>
</workbook>
</file>

<file path=xl/sharedStrings.xml><?xml version="1.0" encoding="utf-8"?>
<sst xmlns="http://schemas.openxmlformats.org/spreadsheetml/2006/main" count="192" uniqueCount="96">
  <si>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</si>
  <si>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</si>
  <si>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</si>
  <si>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</si>
  <si>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</si>
  <si>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</si>
  <si>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</si>
  <si>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</si>
  <si>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</si>
  <si>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</si>
  <si>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</si>
  <si>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</si>
  <si>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</si>
  <si>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</si>
  <si>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</si>
  <si>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</si>
  <si>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</si>
  <si>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</si>
  <si>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</si>
  <si>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</si>
  <si>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</si>
  <si>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</si>
  <si>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</si>
  <si>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</si>
  <si>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</si>
  <si>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</si>
  <si>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</si>
  <si>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</si>
  <si>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</si>
  <si>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</si>
  <si>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</si>
  <si>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</si>
  <si>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</si>
  <si>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</si>
  <si>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</si>
  <si>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</si>
  <si>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</si>
  <si>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</si>
  <si>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</si>
  <si>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</si>
  <si>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</si>
  <si>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Mergelsberg</t>
  </si>
  <si>
    <t xml:space="preserve"> Peter</t>
  </si>
  <si>
    <t>Haupt</t>
  </si>
  <si>
    <t>Hartmut</t>
  </si>
  <si>
    <t>Gillrath</t>
  </si>
  <si>
    <t>Tivolilauf</t>
  </si>
  <si>
    <t>Männer: 75 bis 79 Jahre alt  (Jg. 1943 bis 1947)</t>
  </si>
  <si>
    <t>Robinson</t>
  </si>
  <si>
    <t>Bill</t>
  </si>
  <si>
    <t>Schmitz</t>
  </si>
  <si>
    <t>Paul</t>
  </si>
  <si>
    <t>Urbach</t>
  </si>
  <si>
    <t>Helmut</t>
  </si>
  <si>
    <t>Souvignier-Kammerer</t>
  </si>
  <si>
    <t>Walter</t>
  </si>
  <si>
    <t>Wick</t>
  </si>
  <si>
    <t xml:space="preserve"> Rainer</t>
  </si>
  <si>
    <t>Schmülgen</t>
  </si>
  <si>
    <t xml:space="preserve"> Josef</t>
  </si>
  <si>
    <t>Becker</t>
  </si>
  <si>
    <t>M 80</t>
  </si>
  <si>
    <t>Vandeberg</t>
  </si>
  <si>
    <t>Kremers</t>
  </si>
  <si>
    <t>Jeu</t>
  </si>
  <si>
    <t>Schoonbroodt</t>
  </si>
  <si>
    <t>Léon</t>
  </si>
  <si>
    <t>Krammer</t>
  </si>
  <si>
    <t>Josef</t>
  </si>
  <si>
    <t>TV SIERSDORF</t>
  </si>
  <si>
    <t>WEYNAND</t>
  </si>
  <si>
    <t>HELMUT</t>
  </si>
  <si>
    <t>LANGER</t>
  </si>
  <si>
    <t>MANFRED</t>
  </si>
  <si>
    <t>M 90</t>
  </si>
  <si>
    <t>Dedem</t>
  </si>
  <si>
    <t>Hubert</t>
  </si>
  <si>
    <t>Bron</t>
  </si>
  <si>
    <t>Edy</t>
  </si>
  <si>
    <t>Vilvo</t>
  </si>
  <si>
    <t>Konrad</t>
  </si>
  <si>
    <t>Henz</t>
  </si>
  <si>
    <t>Borsdorff</t>
  </si>
  <si>
    <t>Peter</t>
  </si>
  <si>
    <t>Thelen</t>
  </si>
  <si>
    <t>Hermann</t>
  </si>
  <si>
    <t>Schnitzler</t>
  </si>
  <si>
    <t xml:space="preserve"> Herbert</t>
  </si>
  <si>
    <t xml:space="preserve"> 14 BESTE</t>
  </si>
  <si>
    <t xml:space="preserve">  14 BESTE</t>
  </si>
  <si>
    <t>Kuhlemann</t>
  </si>
  <si>
    <t xml:space="preserve"> Dieter</t>
  </si>
  <si>
    <t>Königs</t>
  </si>
  <si>
    <t>Egerland</t>
  </si>
  <si>
    <t xml:space="preserve"> Wilfried</t>
  </si>
  <si>
    <t>Nideggen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</si>
</sst>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152400</xdr:colOff>
      <xdr:row>59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20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60"/>
  <sheetViews>
    <sheetView showGridLines="0" tabSelected="1" zoomScalePageLayoutView="0" workbookViewId="0" topLeftCell="A1">
      <pane xSplit="10" ySplit="2" topLeftCell="K2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C33" sqref="C33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4" customWidth="1"/>
    <col min="7" max="8" width="12.140625" style="41" customWidth="1"/>
    <col min="9" max="9" width="5.8515625" style="20" customWidth="1"/>
    <col min="10" max="10" width="20.7109375" style="3" customWidth="1"/>
    <col min="11" max="46" width="3.28125" style="3" customWidth="1"/>
    <col min="47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88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46" t="s">
        <v>45</v>
      </c>
      <c r="L2" s="46" t="s">
        <v>33</v>
      </c>
      <c r="M2" s="12" t="s">
        <v>15</v>
      </c>
      <c r="N2" s="12" t="s">
        <v>16</v>
      </c>
      <c r="O2" s="12" t="s">
        <v>14</v>
      </c>
      <c r="P2" s="47" t="s">
        <v>17</v>
      </c>
      <c r="Q2" s="12" t="s">
        <v>18</v>
      </c>
      <c r="R2" s="12" t="s">
        <v>19</v>
      </c>
      <c r="S2" s="47" t="s">
        <v>34</v>
      </c>
      <c r="T2" s="12" t="s">
        <v>9</v>
      </c>
      <c r="U2" s="12" t="s">
        <v>21</v>
      </c>
      <c r="V2" s="12" t="s">
        <v>10</v>
      </c>
      <c r="W2" s="47" t="s">
        <v>20</v>
      </c>
      <c r="X2" s="12" t="s">
        <v>46</v>
      </c>
      <c r="Y2" s="12" t="s">
        <v>38</v>
      </c>
      <c r="Z2" s="12" t="s">
        <v>22</v>
      </c>
      <c r="AA2" s="12" t="s">
        <v>12</v>
      </c>
      <c r="AB2" s="12" t="s">
        <v>31</v>
      </c>
      <c r="AC2" s="12" t="s">
        <v>35</v>
      </c>
      <c r="AD2" s="12" t="s">
        <v>36</v>
      </c>
      <c r="AE2" s="12" t="s">
        <v>13</v>
      </c>
      <c r="AF2" s="12" t="s">
        <v>37</v>
      </c>
      <c r="AG2" s="47" t="s">
        <v>23</v>
      </c>
      <c r="AH2" s="47" t="s">
        <v>11</v>
      </c>
      <c r="AI2" s="47" t="s">
        <v>39</v>
      </c>
      <c r="AJ2" s="12" t="s">
        <v>34</v>
      </c>
      <c r="AK2" s="12" t="s">
        <v>24</v>
      </c>
      <c r="AL2" s="12" t="s">
        <v>25</v>
      </c>
      <c r="AM2" s="12" t="s">
        <v>40</v>
      </c>
      <c r="AN2" s="12" t="s">
        <v>95</v>
      </c>
      <c r="AO2" s="12" t="s">
        <v>26</v>
      </c>
      <c r="AP2" s="12" t="s">
        <v>30</v>
      </c>
      <c r="AQ2" s="12" t="s">
        <v>32</v>
      </c>
      <c r="AR2" s="12" t="s">
        <v>27</v>
      </c>
      <c r="AS2" s="12" t="s">
        <v>28</v>
      </c>
      <c r="AT2" s="12" t="s">
        <v>29</v>
      </c>
      <c r="AU2" s="12"/>
    </row>
    <row r="3" spans="1:49" s="1" customFormat="1" ht="18" customHeight="1">
      <c r="A3" s="51">
        <v>1</v>
      </c>
      <c r="B3" s="2">
        <f aca="true" t="shared" si="0" ref="B3:B24">SUM(K3:AW3)</f>
        <v>1489</v>
      </c>
      <c r="C3" s="18">
        <f aca="true" t="shared" si="1" ref="C3:C24">COUNT(K3:AW3)</f>
        <v>30</v>
      </c>
      <c r="D3" s="18">
        <f aca="true" t="shared" si="2" ref="D3:D24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8">
        <f aca="true" t="shared" si="3" ref="E3:E24">IF(COUNT(K3:AW3)&lt;19,IF(COUNT(K3:AW3)&gt;13,(COUNT(K3:AW3)-14),0)*20,100)</f>
        <v>100</v>
      </c>
      <c r="F3" s="19">
        <f aca="true" t="shared" si="4" ref="F3:F24">D3+E3</f>
        <v>800</v>
      </c>
      <c r="G3" s="50" t="s">
        <v>41</v>
      </c>
      <c r="H3" s="52" t="s">
        <v>42</v>
      </c>
      <c r="I3" s="52"/>
      <c r="J3" s="52"/>
      <c r="K3" s="45">
        <v>50</v>
      </c>
      <c r="L3" s="5">
        <v>50</v>
      </c>
      <c r="M3" s="5">
        <v>49</v>
      </c>
      <c r="N3" s="5"/>
      <c r="O3" s="5">
        <v>49</v>
      </c>
      <c r="P3" s="5"/>
      <c r="Q3" s="5">
        <v>49</v>
      </c>
      <c r="R3" s="5">
        <v>50</v>
      </c>
      <c r="S3" s="5">
        <v>48</v>
      </c>
      <c r="T3" s="5">
        <v>50</v>
      </c>
      <c r="U3" s="5">
        <v>50</v>
      </c>
      <c r="V3" s="5"/>
      <c r="W3" s="5">
        <v>50</v>
      </c>
      <c r="X3" s="5">
        <v>50</v>
      </c>
      <c r="Y3" s="5">
        <v>50</v>
      </c>
      <c r="Z3" s="5">
        <v>50</v>
      </c>
      <c r="AA3" s="5">
        <v>48</v>
      </c>
      <c r="AB3" s="5">
        <v>48</v>
      </c>
      <c r="AC3" s="5">
        <v>50</v>
      </c>
      <c r="AD3" s="35">
        <v>50</v>
      </c>
      <c r="AE3" s="5">
        <v>50</v>
      </c>
      <c r="AF3" s="5">
        <v>50</v>
      </c>
      <c r="AG3" s="5">
        <v>49</v>
      </c>
      <c r="AH3" s="5">
        <v>49</v>
      </c>
      <c r="AI3" s="5">
        <v>50</v>
      </c>
      <c r="AJ3" s="5">
        <v>50</v>
      </c>
      <c r="AL3" s="5">
        <v>50</v>
      </c>
      <c r="AM3" s="5">
        <v>50</v>
      </c>
      <c r="AN3" s="15">
        <v>50</v>
      </c>
      <c r="AO3" s="5"/>
      <c r="AP3" s="5">
        <v>50</v>
      </c>
      <c r="AQ3" s="5">
        <v>50</v>
      </c>
      <c r="AR3" s="5"/>
      <c r="AS3" s="15">
        <v>50</v>
      </c>
      <c r="AT3" s="5">
        <v>50</v>
      </c>
      <c r="AU3" s="5"/>
      <c r="AV3" s="5"/>
      <c r="AW3" s="2"/>
    </row>
    <row r="4" spans="1:49" s="1" customFormat="1" ht="18" customHeight="1">
      <c r="A4" s="51">
        <v>1</v>
      </c>
      <c r="B4" s="2">
        <f t="shared" si="0"/>
        <v>1528</v>
      </c>
      <c r="C4" s="18">
        <f t="shared" si="1"/>
        <v>31</v>
      </c>
      <c r="D4" s="18">
        <f t="shared" si="2"/>
        <v>700</v>
      </c>
      <c r="E4" s="18">
        <f t="shared" si="3"/>
        <v>100</v>
      </c>
      <c r="F4" s="19">
        <f t="shared" si="4"/>
        <v>800</v>
      </c>
      <c r="G4" s="53" t="s">
        <v>43</v>
      </c>
      <c r="H4" s="54" t="s">
        <v>44</v>
      </c>
      <c r="I4" s="54"/>
      <c r="J4" s="54"/>
      <c r="K4" s="17">
        <v>50</v>
      </c>
      <c r="L4" s="17">
        <v>50</v>
      </c>
      <c r="M4" s="17">
        <v>50</v>
      </c>
      <c r="N4" s="17">
        <v>50</v>
      </c>
      <c r="O4" s="3"/>
      <c r="P4" s="3">
        <v>50</v>
      </c>
      <c r="Q4" s="3">
        <v>48</v>
      </c>
      <c r="R4" s="17">
        <v>50</v>
      </c>
      <c r="S4" s="3">
        <v>47</v>
      </c>
      <c r="T4" s="17">
        <v>50</v>
      </c>
      <c r="U4" s="17">
        <v>50</v>
      </c>
      <c r="V4" s="3">
        <v>49</v>
      </c>
      <c r="W4" s="3">
        <v>49</v>
      </c>
      <c r="X4" s="17">
        <v>50</v>
      </c>
      <c r="Y4" s="3"/>
      <c r="Z4" s="17">
        <v>50</v>
      </c>
      <c r="AA4" s="3">
        <v>47</v>
      </c>
      <c r="AB4" s="17">
        <v>50</v>
      </c>
      <c r="AC4" s="17">
        <v>49</v>
      </c>
      <c r="AD4" s="3"/>
      <c r="AE4" s="3"/>
      <c r="AF4" s="3"/>
      <c r="AG4" s="17">
        <v>50</v>
      </c>
      <c r="AH4" s="17">
        <v>48</v>
      </c>
      <c r="AI4" s="17">
        <v>48</v>
      </c>
      <c r="AJ4" s="17">
        <v>49</v>
      </c>
      <c r="AK4" s="2">
        <v>49</v>
      </c>
      <c r="AL4" s="17">
        <v>49</v>
      </c>
      <c r="AM4" s="17">
        <v>49</v>
      </c>
      <c r="AN4" s="17">
        <v>49</v>
      </c>
      <c r="AO4" s="3">
        <v>50</v>
      </c>
      <c r="AP4" s="17">
        <v>50</v>
      </c>
      <c r="AQ4" s="17">
        <v>50</v>
      </c>
      <c r="AR4" s="3">
        <v>49</v>
      </c>
      <c r="AS4" s="17">
        <v>49</v>
      </c>
      <c r="AT4" s="17">
        <v>50</v>
      </c>
      <c r="AU4" s="3"/>
      <c r="AV4" s="5"/>
      <c r="AW4" s="2"/>
    </row>
    <row r="5" spans="1:49" s="1" customFormat="1" ht="18" customHeight="1">
      <c r="A5" s="51"/>
      <c r="B5" s="2"/>
      <c r="C5" s="18"/>
      <c r="D5" s="18"/>
      <c r="E5" s="18"/>
      <c r="F5" s="19"/>
      <c r="G5" s="53"/>
      <c r="H5" s="54"/>
      <c r="I5" s="54"/>
      <c r="J5" s="54"/>
      <c r="K5" s="17"/>
      <c r="L5" s="17"/>
      <c r="M5" s="17"/>
      <c r="N5" s="17"/>
      <c r="O5" s="3"/>
      <c r="P5" s="3"/>
      <c r="Q5" s="3"/>
      <c r="R5" s="17"/>
      <c r="S5" s="3"/>
      <c r="T5" s="17"/>
      <c r="U5" s="17"/>
      <c r="V5" s="3"/>
      <c r="W5" s="3"/>
      <c r="X5" s="17"/>
      <c r="Y5" s="3"/>
      <c r="Z5" s="17"/>
      <c r="AA5" s="3"/>
      <c r="AB5" s="17"/>
      <c r="AC5" s="17"/>
      <c r="AD5" s="3"/>
      <c r="AE5" s="3"/>
      <c r="AF5" s="3"/>
      <c r="AG5" s="17"/>
      <c r="AH5" s="17"/>
      <c r="AI5" s="17"/>
      <c r="AJ5" s="17"/>
      <c r="AK5" s="2"/>
      <c r="AL5" s="17"/>
      <c r="AM5" s="17"/>
      <c r="AN5" s="17"/>
      <c r="AO5" s="3"/>
      <c r="AP5" s="17"/>
      <c r="AQ5" s="17"/>
      <c r="AR5" s="3"/>
      <c r="AS5" s="17"/>
      <c r="AT5" s="17"/>
      <c r="AU5" s="3"/>
      <c r="AV5" s="5"/>
      <c r="AW5" s="2"/>
    </row>
    <row r="6" spans="1:49" s="1" customFormat="1" ht="18" customHeight="1">
      <c r="A6" s="51"/>
      <c r="B6" s="2"/>
      <c r="C6" s="18"/>
      <c r="D6" s="18"/>
      <c r="E6" s="18"/>
      <c r="F6" s="19"/>
      <c r="G6" s="53"/>
      <c r="H6" s="54"/>
      <c r="I6" s="54"/>
      <c r="J6" s="54"/>
      <c r="K6" s="17"/>
      <c r="L6" s="17"/>
      <c r="M6" s="17"/>
      <c r="N6" s="17"/>
      <c r="O6" s="3"/>
      <c r="P6" s="3"/>
      <c r="Q6" s="3"/>
      <c r="R6" s="17"/>
      <c r="S6" s="3"/>
      <c r="T6" s="17"/>
      <c r="U6" s="17"/>
      <c r="V6" s="3"/>
      <c r="W6" s="3"/>
      <c r="X6" s="17"/>
      <c r="Y6" s="3"/>
      <c r="Z6" s="17"/>
      <c r="AA6" s="3"/>
      <c r="AB6" s="17"/>
      <c r="AC6" s="17"/>
      <c r="AD6" s="3"/>
      <c r="AE6" s="3"/>
      <c r="AF6" s="3"/>
      <c r="AG6" s="17"/>
      <c r="AH6" s="17"/>
      <c r="AI6" s="17"/>
      <c r="AJ6" s="17"/>
      <c r="AK6" s="2"/>
      <c r="AL6" s="17"/>
      <c r="AM6" s="17"/>
      <c r="AN6" s="17"/>
      <c r="AO6" s="3"/>
      <c r="AP6" s="17"/>
      <c r="AQ6" s="17"/>
      <c r="AR6" s="3"/>
      <c r="AS6" s="17"/>
      <c r="AT6" s="17"/>
      <c r="AU6" s="3"/>
      <c r="AV6" s="5"/>
      <c r="AW6" s="2"/>
    </row>
    <row r="7" spans="1:49" s="1" customFormat="1" ht="18" customHeight="1">
      <c r="A7" s="51"/>
      <c r="B7" s="2"/>
      <c r="C7" s="18"/>
      <c r="D7" s="18"/>
      <c r="E7" s="18"/>
      <c r="F7" s="19"/>
      <c r="G7" s="53"/>
      <c r="H7" s="54"/>
      <c r="I7" s="54"/>
      <c r="J7" s="54"/>
      <c r="K7" s="17"/>
      <c r="L7" s="17"/>
      <c r="M7" s="17"/>
      <c r="N7" s="17"/>
      <c r="O7" s="3"/>
      <c r="P7" s="3"/>
      <c r="Q7" s="3"/>
      <c r="R7" s="17"/>
      <c r="S7" s="3"/>
      <c r="T7" s="17"/>
      <c r="U7" s="17"/>
      <c r="V7" s="3"/>
      <c r="W7" s="3"/>
      <c r="X7" s="17"/>
      <c r="Y7" s="3"/>
      <c r="Z7" s="17"/>
      <c r="AA7" s="3"/>
      <c r="AB7" s="17"/>
      <c r="AC7" s="17"/>
      <c r="AD7" s="3"/>
      <c r="AE7" s="3"/>
      <c r="AF7" s="3"/>
      <c r="AG7" s="17"/>
      <c r="AH7" s="17"/>
      <c r="AI7" s="17"/>
      <c r="AJ7" s="17"/>
      <c r="AK7" s="2"/>
      <c r="AL7" s="17"/>
      <c r="AM7" s="17"/>
      <c r="AN7" s="17"/>
      <c r="AO7" s="3"/>
      <c r="AP7" s="17"/>
      <c r="AQ7" s="17"/>
      <c r="AR7" s="3"/>
      <c r="AS7" s="17"/>
      <c r="AT7" s="17"/>
      <c r="AU7" s="3"/>
      <c r="AV7" s="5"/>
      <c r="AW7" s="2"/>
    </row>
    <row r="8" spans="1:49" s="1" customFormat="1" ht="18" customHeight="1">
      <c r="A8" s="13"/>
      <c r="B8" s="2">
        <f t="shared" si="0"/>
        <v>450</v>
      </c>
      <c r="C8" s="18">
        <f t="shared" si="1"/>
        <v>9</v>
      </c>
      <c r="D8" s="18">
        <f t="shared" si="2"/>
        <v>450</v>
      </c>
      <c r="E8" s="18">
        <f t="shared" si="3"/>
        <v>0</v>
      </c>
      <c r="F8" s="19">
        <f t="shared" si="4"/>
        <v>450</v>
      </c>
      <c r="G8" s="55" t="s">
        <v>70</v>
      </c>
      <c r="H8" s="3" t="s">
        <v>71</v>
      </c>
      <c r="I8" s="56"/>
      <c r="J8" s="55"/>
      <c r="K8" s="3"/>
      <c r="L8" s="17"/>
      <c r="M8" s="3"/>
      <c r="N8" s="3"/>
      <c r="O8" s="3"/>
      <c r="P8" s="3"/>
      <c r="Q8" s="3"/>
      <c r="R8" s="3"/>
      <c r="S8" s="3">
        <v>50</v>
      </c>
      <c r="T8" s="3"/>
      <c r="U8" s="3"/>
      <c r="V8" s="3"/>
      <c r="W8" s="3"/>
      <c r="X8" s="3"/>
      <c r="Y8" s="3"/>
      <c r="Z8" s="17"/>
      <c r="AA8" s="3">
        <v>50</v>
      </c>
      <c r="AB8" s="3">
        <v>50</v>
      </c>
      <c r="AC8" s="3"/>
      <c r="AD8" s="3"/>
      <c r="AE8" s="3"/>
      <c r="AF8" s="17">
        <v>50</v>
      </c>
      <c r="AG8" s="3">
        <v>50</v>
      </c>
      <c r="AH8" s="17">
        <v>50</v>
      </c>
      <c r="AI8" s="17">
        <v>50</v>
      </c>
      <c r="AJ8" s="17">
        <v>50</v>
      </c>
      <c r="AK8" s="3"/>
      <c r="AL8" s="17"/>
      <c r="AM8" s="3"/>
      <c r="AN8" s="3"/>
      <c r="AO8" s="17">
        <v>50</v>
      </c>
      <c r="AP8" s="3"/>
      <c r="AQ8" s="3"/>
      <c r="AR8" s="3"/>
      <c r="AS8" s="3"/>
      <c r="AT8" s="3"/>
      <c r="AU8" s="3"/>
      <c r="AV8" s="5"/>
      <c r="AW8" s="2"/>
    </row>
    <row r="9" spans="1:49" s="1" customFormat="1" ht="18" customHeight="1">
      <c r="A9" s="13"/>
      <c r="B9" s="2">
        <f t="shared" si="0"/>
        <v>345</v>
      </c>
      <c r="C9" s="18">
        <f t="shared" si="1"/>
        <v>7</v>
      </c>
      <c r="D9" s="18">
        <f t="shared" si="2"/>
        <v>345</v>
      </c>
      <c r="E9" s="18">
        <f t="shared" si="3"/>
        <v>0</v>
      </c>
      <c r="F9" s="19">
        <f t="shared" si="4"/>
        <v>345</v>
      </c>
      <c r="G9" s="52" t="s">
        <v>81</v>
      </c>
      <c r="H9" s="52" t="s">
        <v>53</v>
      </c>
      <c r="I9" s="52"/>
      <c r="J9" s="5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49</v>
      </c>
      <c r="AB9" s="3">
        <v>49</v>
      </c>
      <c r="AC9" s="3"/>
      <c r="AD9" s="3"/>
      <c r="AE9" s="3"/>
      <c r="AF9" s="3"/>
      <c r="AG9" s="3"/>
      <c r="AH9" s="3">
        <v>50</v>
      </c>
      <c r="AI9" s="17">
        <v>49</v>
      </c>
      <c r="AJ9" s="3"/>
      <c r="AK9" s="3"/>
      <c r="AL9" s="3"/>
      <c r="AM9" s="17">
        <v>50</v>
      </c>
      <c r="AN9" s="3"/>
      <c r="AO9" s="17">
        <v>48</v>
      </c>
      <c r="AP9" s="3"/>
      <c r="AQ9" s="3"/>
      <c r="AR9" s="3">
        <v>50</v>
      </c>
      <c r="AS9" s="3"/>
      <c r="AT9" s="3"/>
      <c r="AU9" s="3"/>
      <c r="AV9" s="5"/>
      <c r="AW9" s="18"/>
    </row>
    <row r="10" spans="1:49" s="1" customFormat="1" ht="18" customHeight="1">
      <c r="A10" s="13"/>
      <c r="B10" s="2">
        <f t="shared" si="0"/>
        <v>147</v>
      </c>
      <c r="C10" s="18">
        <f t="shared" si="1"/>
        <v>3</v>
      </c>
      <c r="D10" s="18">
        <f t="shared" si="2"/>
        <v>147</v>
      </c>
      <c r="E10" s="18">
        <f t="shared" si="3"/>
        <v>0</v>
      </c>
      <c r="F10" s="19">
        <f t="shared" si="4"/>
        <v>147</v>
      </c>
      <c r="G10" s="52" t="s">
        <v>82</v>
      </c>
      <c r="H10" s="52" t="s">
        <v>83</v>
      </c>
      <c r="I10" s="52"/>
      <c r="J10" s="52"/>
      <c r="K10" s="3"/>
      <c r="L10" s="3"/>
      <c r="M10" s="3"/>
      <c r="N10" s="3"/>
      <c r="O10" s="3"/>
      <c r="P10" s="3"/>
      <c r="Q10" s="3"/>
      <c r="R10" s="17"/>
      <c r="S10" s="3"/>
      <c r="T10" s="3"/>
      <c r="U10" s="3"/>
      <c r="V10" s="3"/>
      <c r="W10" s="3"/>
      <c r="X10" s="3"/>
      <c r="Y10" s="3"/>
      <c r="Z10" s="17"/>
      <c r="AA10" s="17"/>
      <c r="AB10" s="3"/>
      <c r="AC10" s="3">
        <v>49</v>
      </c>
      <c r="AD10" s="3"/>
      <c r="AE10" s="3"/>
      <c r="AF10" s="3"/>
      <c r="AG10" s="3"/>
      <c r="AH10" s="3"/>
      <c r="AI10" s="3">
        <v>49</v>
      </c>
      <c r="AJ10" s="3"/>
      <c r="AK10" s="3"/>
      <c r="AL10" s="3"/>
      <c r="AM10" s="3">
        <v>49</v>
      </c>
      <c r="AN10" s="3"/>
      <c r="AO10" s="3"/>
      <c r="AP10" s="3"/>
      <c r="AQ10" s="3"/>
      <c r="AR10" s="3"/>
      <c r="AS10" s="3"/>
      <c r="AT10" s="3"/>
      <c r="AU10" s="3"/>
      <c r="AV10" s="5"/>
      <c r="AW10" s="2"/>
    </row>
    <row r="11" spans="1:49" s="1" customFormat="1" ht="18" customHeight="1">
      <c r="A11" s="13"/>
      <c r="B11" s="2">
        <f t="shared" si="0"/>
        <v>100</v>
      </c>
      <c r="C11" s="18">
        <f t="shared" si="1"/>
        <v>2</v>
      </c>
      <c r="D11" s="18">
        <f t="shared" si="2"/>
        <v>100</v>
      </c>
      <c r="E11" s="18">
        <f t="shared" si="3"/>
        <v>0</v>
      </c>
      <c r="F11" s="19">
        <f t="shared" si="4"/>
        <v>100</v>
      </c>
      <c r="G11" s="52" t="s">
        <v>56</v>
      </c>
      <c r="H11" s="52" t="s">
        <v>57</v>
      </c>
      <c r="I11" s="52"/>
      <c r="J11" s="52"/>
      <c r="K11" s="3"/>
      <c r="L11" s="3">
        <v>50</v>
      </c>
      <c r="M11" s="3"/>
      <c r="N11" s="3"/>
      <c r="O11" s="3">
        <v>50</v>
      </c>
      <c r="P11" s="17"/>
      <c r="Q11" s="3"/>
      <c r="R11" s="3"/>
      <c r="S11" s="3"/>
      <c r="T11" s="3"/>
      <c r="U11" s="3"/>
      <c r="V11" s="17"/>
      <c r="W11" s="3"/>
      <c r="X11" s="17"/>
      <c r="Y11" s="17"/>
      <c r="Z11" s="3"/>
      <c r="AA11" s="3"/>
      <c r="AB11" s="1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8" customHeight="1">
      <c r="A12" s="13"/>
      <c r="B12" s="2">
        <f t="shared" si="0"/>
        <v>100</v>
      </c>
      <c r="C12" s="18">
        <f t="shared" si="1"/>
        <v>2</v>
      </c>
      <c r="D12" s="18">
        <f t="shared" si="2"/>
        <v>100</v>
      </c>
      <c r="E12" s="18">
        <f t="shared" si="3"/>
        <v>0</v>
      </c>
      <c r="F12" s="19">
        <f t="shared" si="4"/>
        <v>100</v>
      </c>
      <c r="G12" s="5" t="s">
        <v>75</v>
      </c>
      <c r="H12" s="5" t="s">
        <v>76</v>
      </c>
      <c r="I12" s="5"/>
      <c r="J12" s="5"/>
      <c r="K12" s="3"/>
      <c r="L12" s="17"/>
      <c r="M12" s="3"/>
      <c r="N12" s="3"/>
      <c r="O12" s="3"/>
      <c r="P12" s="3"/>
      <c r="Q12" s="3"/>
      <c r="R12" s="3"/>
      <c r="S12" s="3"/>
      <c r="T12" s="3"/>
      <c r="U12" s="3"/>
      <c r="V12" s="3">
        <v>50</v>
      </c>
      <c r="W12" s="3"/>
      <c r="X12" s="3"/>
      <c r="Y12" s="3"/>
      <c r="Z12" s="3"/>
      <c r="AA12" s="3"/>
      <c r="AB12" s="3"/>
      <c r="AC12" s="17">
        <v>50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8" customHeight="1">
      <c r="A13" s="13"/>
      <c r="B13" s="2">
        <f t="shared" si="0"/>
        <v>99</v>
      </c>
      <c r="C13" s="18">
        <f t="shared" si="1"/>
        <v>2</v>
      </c>
      <c r="D13" s="18">
        <f t="shared" si="2"/>
        <v>99</v>
      </c>
      <c r="E13" s="18">
        <f t="shared" si="3"/>
        <v>0</v>
      </c>
      <c r="F13" s="19">
        <f t="shared" si="4"/>
        <v>99</v>
      </c>
      <c r="G13" s="29" t="s">
        <v>86</v>
      </c>
      <c r="H13" s="5" t="s">
        <v>87</v>
      </c>
      <c r="I13" s="30"/>
      <c r="J13" s="29"/>
      <c r="K13" s="3"/>
      <c r="L13" s="3"/>
      <c r="M13" s="3"/>
      <c r="N13" s="3"/>
      <c r="O13" s="3"/>
      <c r="P13" s="3"/>
      <c r="Q13" s="17"/>
      <c r="R13" s="3"/>
      <c r="S13" s="3"/>
      <c r="T13" s="3"/>
      <c r="U13" s="3"/>
      <c r="V13" s="3"/>
      <c r="W13" s="3"/>
      <c r="X13" s="3"/>
      <c r="Y13" s="3"/>
      <c r="Z13" s="3"/>
      <c r="AA13" s="3"/>
      <c r="AB13" s="17"/>
      <c r="AC13" s="3"/>
      <c r="AD13" s="3"/>
      <c r="AE13" s="3"/>
      <c r="AF13" s="3"/>
      <c r="AG13" s="3"/>
      <c r="AH13" s="17">
        <v>49</v>
      </c>
      <c r="AI13" s="17"/>
      <c r="AJ13" s="3"/>
      <c r="AK13" s="17"/>
      <c r="AL13" s="3"/>
      <c r="AM13" s="3"/>
      <c r="AN13" s="3">
        <v>50</v>
      </c>
      <c r="AO13" s="3"/>
      <c r="AP13" s="3"/>
      <c r="AQ13" s="3"/>
      <c r="AR13" s="3"/>
      <c r="AS13" s="33"/>
      <c r="AT13" s="3"/>
      <c r="AU13" s="3"/>
      <c r="AV13" s="5"/>
      <c r="AW13" s="2"/>
    </row>
    <row r="14" spans="1:49" s="1" customFormat="1" ht="18" customHeight="1">
      <c r="A14" s="13"/>
      <c r="B14" s="2">
        <f t="shared" si="0"/>
        <v>98</v>
      </c>
      <c r="C14" s="18">
        <f t="shared" si="1"/>
        <v>2</v>
      </c>
      <c r="D14" s="18">
        <f t="shared" si="2"/>
        <v>98</v>
      </c>
      <c r="E14" s="18">
        <f t="shared" si="3"/>
        <v>0</v>
      </c>
      <c r="F14" s="19">
        <f t="shared" si="4"/>
        <v>98</v>
      </c>
      <c r="G14" s="5" t="s">
        <v>52</v>
      </c>
      <c r="H14" s="52" t="s">
        <v>53</v>
      </c>
      <c r="I14" s="57"/>
      <c r="J14" s="52"/>
      <c r="K14" s="5"/>
      <c r="L14" s="17"/>
      <c r="M14" s="17">
        <v>49</v>
      </c>
      <c r="N14" s="3">
        <v>49</v>
      </c>
      <c r="O14" s="3"/>
      <c r="P14" s="17"/>
      <c r="Q14" s="17"/>
      <c r="R14" s="3"/>
      <c r="S14" s="3"/>
      <c r="T14" s="3"/>
      <c r="U14" s="3"/>
      <c r="V14" s="3"/>
      <c r="W14" s="3"/>
      <c r="X14" s="3"/>
      <c r="Y14" s="3"/>
      <c r="Z14" s="1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2"/>
    </row>
    <row r="15" spans="1:49" s="1" customFormat="1" ht="18" customHeight="1">
      <c r="A15" s="13"/>
      <c r="B15" s="2">
        <f t="shared" si="0"/>
        <v>98</v>
      </c>
      <c r="C15" s="18">
        <f t="shared" si="1"/>
        <v>2</v>
      </c>
      <c r="D15" s="18">
        <f t="shared" si="2"/>
        <v>98</v>
      </c>
      <c r="E15" s="18">
        <f t="shared" si="3"/>
        <v>0</v>
      </c>
      <c r="F15" s="19">
        <f t="shared" si="4"/>
        <v>98</v>
      </c>
      <c r="G15" s="52" t="s">
        <v>63</v>
      </c>
      <c r="H15" s="52" t="s">
        <v>64</v>
      </c>
      <c r="I15" s="52"/>
      <c r="J15" s="52"/>
      <c r="K15" s="16"/>
      <c r="L15" s="5"/>
      <c r="M15" s="5"/>
      <c r="N15" s="5"/>
      <c r="O15" s="5"/>
      <c r="P15" s="15"/>
      <c r="Q15" s="15">
        <v>49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5"/>
      <c r="AM15" s="5"/>
      <c r="AN15" s="5"/>
      <c r="AO15" s="15">
        <v>49</v>
      </c>
      <c r="AP15" s="5"/>
      <c r="AQ15" s="5"/>
      <c r="AR15" s="5"/>
      <c r="AS15" s="5"/>
      <c r="AT15" s="5"/>
      <c r="AU15" s="3"/>
      <c r="AV15" s="5"/>
      <c r="AW15" s="2"/>
    </row>
    <row r="16" spans="1:49" s="1" customFormat="1" ht="18" customHeight="1">
      <c r="A16" s="13"/>
      <c r="B16" s="2">
        <f t="shared" si="0"/>
        <v>50</v>
      </c>
      <c r="C16" s="18">
        <f t="shared" si="1"/>
        <v>1</v>
      </c>
      <c r="D16" s="18">
        <f t="shared" si="2"/>
        <v>50</v>
      </c>
      <c r="E16" s="18">
        <f t="shared" si="3"/>
        <v>0</v>
      </c>
      <c r="F16" s="19">
        <f t="shared" si="4"/>
        <v>50</v>
      </c>
      <c r="G16" s="52" t="s">
        <v>48</v>
      </c>
      <c r="H16" s="52" t="s">
        <v>49</v>
      </c>
      <c r="I16" s="57"/>
      <c r="J16" s="52"/>
      <c r="K16" s="3"/>
      <c r="L16" s="17"/>
      <c r="M16" s="3">
        <v>50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8" customHeight="1">
      <c r="A17" s="13"/>
      <c r="B17" s="2">
        <f t="shared" si="0"/>
        <v>50</v>
      </c>
      <c r="C17" s="18">
        <f t="shared" si="1"/>
        <v>1</v>
      </c>
      <c r="D17" s="18">
        <f t="shared" si="2"/>
        <v>50</v>
      </c>
      <c r="E17" s="18">
        <f t="shared" si="3"/>
        <v>0</v>
      </c>
      <c r="F17" s="19">
        <f t="shared" si="4"/>
        <v>50</v>
      </c>
      <c r="G17" s="5" t="s">
        <v>54</v>
      </c>
      <c r="H17" s="52" t="s">
        <v>55</v>
      </c>
      <c r="I17" s="57"/>
      <c r="J17" s="52"/>
      <c r="K17" s="3"/>
      <c r="L17" s="3"/>
      <c r="M17" s="33">
        <v>50</v>
      </c>
      <c r="N17" s="17"/>
      <c r="O17" s="3"/>
      <c r="P17" s="17"/>
      <c r="Q17" s="3"/>
      <c r="R17" s="3"/>
      <c r="S17" s="3"/>
      <c r="T17" s="3"/>
      <c r="U17" s="3"/>
      <c r="V17" s="17"/>
      <c r="W17" s="3"/>
      <c r="X17" s="17"/>
      <c r="Y17" s="3"/>
      <c r="Z17" s="3"/>
      <c r="AA17" s="3"/>
      <c r="AB17" s="17"/>
      <c r="AC17" s="3"/>
      <c r="AD17" s="17"/>
      <c r="AE17" s="3"/>
      <c r="AF17" s="3"/>
      <c r="AG17" s="3"/>
      <c r="AH17" s="3"/>
      <c r="AI17" s="3"/>
      <c r="AJ17" s="3"/>
      <c r="AL17" s="17"/>
      <c r="AM17" s="3"/>
      <c r="AN17" s="3"/>
      <c r="AO17" s="17"/>
      <c r="AP17" s="3"/>
      <c r="AQ17" s="3"/>
      <c r="AR17" s="3"/>
      <c r="AS17" s="33"/>
      <c r="AT17" s="3"/>
      <c r="AU17" s="3"/>
      <c r="AV17" s="5"/>
      <c r="AW17" s="2"/>
    </row>
    <row r="18" spans="1:49" s="1" customFormat="1" ht="18" customHeight="1">
      <c r="A18" s="13"/>
      <c r="B18" s="2">
        <f t="shared" si="0"/>
        <v>50</v>
      </c>
      <c r="C18" s="18">
        <f t="shared" si="1"/>
        <v>1</v>
      </c>
      <c r="D18" s="18">
        <f t="shared" si="2"/>
        <v>50</v>
      </c>
      <c r="E18" s="18">
        <f t="shared" si="3"/>
        <v>0</v>
      </c>
      <c r="F18" s="19">
        <f t="shared" si="4"/>
        <v>50</v>
      </c>
      <c r="G18" s="52" t="s">
        <v>62</v>
      </c>
      <c r="H18" s="52" t="s">
        <v>51</v>
      </c>
      <c r="I18" s="52"/>
      <c r="J18" s="52"/>
      <c r="K18" s="3"/>
      <c r="L18" s="3"/>
      <c r="M18" s="3"/>
      <c r="N18" s="3"/>
      <c r="O18" s="3"/>
      <c r="P18" s="3"/>
      <c r="Q18" s="17">
        <v>50</v>
      </c>
      <c r="R18" s="3"/>
      <c r="S18" s="3"/>
      <c r="T18" s="3"/>
      <c r="U18" s="3"/>
      <c r="V18" s="3"/>
      <c r="W18" s="3"/>
      <c r="X18" s="3"/>
      <c r="Y18" s="3"/>
      <c r="Z18" s="17"/>
      <c r="AA18" s="3"/>
      <c r="AB18" s="3"/>
      <c r="AC18" s="3"/>
      <c r="AD18" s="3"/>
      <c r="AE18" s="3"/>
      <c r="AF18" s="17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"/>
      <c r="AW18" s="2"/>
    </row>
    <row r="19" spans="1:49" s="1" customFormat="1" ht="18" customHeight="1">
      <c r="A19" s="13"/>
      <c r="B19" s="2">
        <f t="shared" si="0"/>
        <v>50</v>
      </c>
      <c r="C19" s="18">
        <f t="shared" si="1"/>
        <v>1</v>
      </c>
      <c r="D19" s="18">
        <f t="shared" si="2"/>
        <v>50</v>
      </c>
      <c r="E19" s="18">
        <f t="shared" si="3"/>
        <v>0</v>
      </c>
      <c r="F19" s="19">
        <f t="shared" si="4"/>
        <v>50</v>
      </c>
      <c r="G19" s="52" t="s">
        <v>65</v>
      </c>
      <c r="H19" s="52" t="s">
        <v>66</v>
      </c>
      <c r="I19" s="52"/>
      <c r="J19" s="52"/>
      <c r="K19" s="3"/>
      <c r="L19" s="3"/>
      <c r="M19" s="3"/>
      <c r="N19" s="3"/>
      <c r="O19" s="3"/>
      <c r="P19" s="3"/>
      <c r="Q19" s="3">
        <v>50</v>
      </c>
      <c r="R19" s="3"/>
      <c r="S19" s="3"/>
      <c r="T19" s="3"/>
      <c r="U19" s="3"/>
      <c r="V19" s="3"/>
      <c r="W19" s="17"/>
      <c r="X19" s="3"/>
      <c r="Y19" s="3"/>
      <c r="Z19" s="1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2"/>
    </row>
    <row r="20" spans="1:49" s="1" customFormat="1" ht="18" customHeight="1">
      <c r="A20" s="13"/>
      <c r="B20" s="2">
        <f t="shared" si="0"/>
        <v>50</v>
      </c>
      <c r="C20" s="18">
        <f t="shared" si="1"/>
        <v>1</v>
      </c>
      <c r="D20" s="18">
        <f t="shared" si="2"/>
        <v>50</v>
      </c>
      <c r="E20" s="18">
        <f t="shared" si="3"/>
        <v>0</v>
      </c>
      <c r="F20" s="19">
        <f t="shared" si="4"/>
        <v>50</v>
      </c>
      <c r="G20" s="52" t="s">
        <v>90</v>
      </c>
      <c r="H20" s="5" t="s">
        <v>91</v>
      </c>
      <c r="I20" s="57"/>
      <c r="J20" s="52"/>
      <c r="K20" s="3"/>
      <c r="L20" s="3"/>
      <c r="M20" s="3"/>
      <c r="N20" s="3"/>
      <c r="O20" s="3"/>
      <c r="P20" s="3"/>
      <c r="Q20" s="17"/>
      <c r="R20" s="3"/>
      <c r="S20" s="3"/>
      <c r="T20" s="3"/>
      <c r="U20" s="3"/>
      <c r="V20" s="3"/>
      <c r="W20" s="3"/>
      <c r="X20" s="3"/>
      <c r="Y20" s="3"/>
      <c r="Z20" s="3"/>
      <c r="AA20" s="3"/>
      <c r="AB20" s="17"/>
      <c r="AC20" s="3"/>
      <c r="AD20" s="3"/>
      <c r="AE20" s="3"/>
      <c r="AF20" s="3"/>
      <c r="AG20" s="3"/>
      <c r="AH20" s="3"/>
      <c r="AI20" s="17"/>
      <c r="AJ20" s="3"/>
      <c r="AK20" s="17">
        <v>50</v>
      </c>
      <c r="AL20" s="3"/>
      <c r="AM20" s="3"/>
      <c r="AN20" s="17"/>
      <c r="AO20" s="3"/>
      <c r="AP20" s="3"/>
      <c r="AQ20" s="3"/>
      <c r="AR20" s="3"/>
      <c r="AS20" s="33"/>
      <c r="AT20" s="3"/>
      <c r="AU20" s="3"/>
      <c r="AV20" s="5"/>
      <c r="AW20" s="2"/>
    </row>
    <row r="21" spans="1:49" s="1" customFormat="1" ht="18" customHeight="1">
      <c r="A21" s="13"/>
      <c r="B21" s="2">
        <f t="shared" si="0"/>
        <v>50</v>
      </c>
      <c r="C21" s="18">
        <f t="shared" si="1"/>
        <v>1</v>
      </c>
      <c r="D21" s="18">
        <f t="shared" si="2"/>
        <v>50</v>
      </c>
      <c r="E21" s="18">
        <f t="shared" si="3"/>
        <v>0</v>
      </c>
      <c r="F21" s="19">
        <f t="shared" si="4"/>
        <v>50</v>
      </c>
      <c r="G21" s="31" t="s">
        <v>92</v>
      </c>
      <c r="H21" s="31" t="s">
        <v>59</v>
      </c>
      <c r="I21" s="31"/>
      <c r="J21" s="31"/>
      <c r="K21" s="3"/>
      <c r="L21" s="3"/>
      <c r="M21" s="1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8">
        <v>50</v>
      </c>
      <c r="AM21" s="31"/>
      <c r="AN21" s="31"/>
      <c r="AO21" s="31"/>
      <c r="AP21" s="3"/>
      <c r="AQ21" s="3"/>
      <c r="AR21" s="3"/>
      <c r="AS21" s="3"/>
      <c r="AT21" s="3"/>
      <c r="AU21" s="3"/>
      <c r="AV21" s="5"/>
      <c r="AW21" s="2"/>
    </row>
    <row r="22" spans="1:49" s="1" customFormat="1" ht="18" customHeight="1">
      <c r="A22" s="13"/>
      <c r="B22" s="2">
        <f t="shared" si="0"/>
        <v>49</v>
      </c>
      <c r="C22" s="18">
        <f t="shared" si="1"/>
        <v>1</v>
      </c>
      <c r="D22" s="18">
        <f t="shared" si="2"/>
        <v>49</v>
      </c>
      <c r="E22" s="18">
        <f t="shared" si="3"/>
        <v>0</v>
      </c>
      <c r="F22" s="19">
        <f t="shared" si="4"/>
        <v>49</v>
      </c>
      <c r="G22" s="55" t="s">
        <v>72</v>
      </c>
      <c r="H22" s="3" t="s">
        <v>73</v>
      </c>
      <c r="I22" s="56"/>
      <c r="J22" s="55"/>
      <c r="K22" s="3"/>
      <c r="L22" s="17"/>
      <c r="M22" s="3"/>
      <c r="N22" s="3"/>
      <c r="O22" s="3"/>
      <c r="P22" s="17"/>
      <c r="Q22" s="3"/>
      <c r="R22" s="3"/>
      <c r="S22" s="3">
        <v>49</v>
      </c>
      <c r="T22" s="3"/>
      <c r="U22" s="3"/>
      <c r="V22" s="3"/>
      <c r="W22" s="3"/>
      <c r="X22" s="3"/>
      <c r="Y22" s="3"/>
      <c r="Z22" s="3"/>
      <c r="AA22" s="3"/>
      <c r="AB22" s="3"/>
      <c r="AC22" s="33"/>
      <c r="AD22" s="3"/>
      <c r="AE22" s="3"/>
      <c r="AF22" s="3"/>
      <c r="AG22" s="3"/>
      <c r="AH22" s="3"/>
      <c r="AI22" s="3"/>
      <c r="AJ22" s="3"/>
      <c r="AK22" s="3"/>
      <c r="AL22" s="17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13"/>
      <c r="B23" s="2">
        <f t="shared" si="0"/>
        <v>48</v>
      </c>
      <c r="C23" s="18">
        <f t="shared" si="1"/>
        <v>1</v>
      </c>
      <c r="D23" s="18">
        <f t="shared" si="2"/>
        <v>48</v>
      </c>
      <c r="E23" s="18">
        <f t="shared" si="3"/>
        <v>0</v>
      </c>
      <c r="F23" s="19">
        <f t="shared" si="4"/>
        <v>48</v>
      </c>
      <c r="G23" s="52" t="s">
        <v>50</v>
      </c>
      <c r="H23" s="52" t="s">
        <v>51</v>
      </c>
      <c r="I23" s="57"/>
      <c r="J23" s="52"/>
      <c r="K23" s="3"/>
      <c r="L23" s="3"/>
      <c r="M23" s="3">
        <v>48</v>
      </c>
      <c r="N23" s="3"/>
      <c r="O23" s="3"/>
      <c r="P23" s="3"/>
      <c r="Q23" s="17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3"/>
      <c r="AD23" s="3"/>
      <c r="AE23" s="3"/>
      <c r="AF23" s="3"/>
      <c r="AG23" s="3"/>
      <c r="AH23" s="3"/>
      <c r="AI23" s="17"/>
      <c r="AJ23" s="3"/>
      <c r="AK23" s="17"/>
      <c r="AL23" s="3"/>
      <c r="AM23" s="3"/>
      <c r="AN23" s="17"/>
      <c r="AO23" s="3"/>
      <c r="AP23" s="3"/>
      <c r="AQ23" s="3"/>
      <c r="AR23" s="3"/>
      <c r="AS23" s="33"/>
      <c r="AT23" s="3"/>
      <c r="AU23" s="3"/>
      <c r="AV23" s="3"/>
      <c r="AW23" s="2"/>
    </row>
    <row r="24" spans="1:49" s="1" customFormat="1" ht="13.5" customHeight="1">
      <c r="A24" s="13"/>
      <c r="B24" s="2">
        <f t="shared" si="0"/>
        <v>48</v>
      </c>
      <c r="C24" s="18">
        <f t="shared" si="1"/>
        <v>1</v>
      </c>
      <c r="D24" s="18">
        <f t="shared" si="2"/>
        <v>48</v>
      </c>
      <c r="E24" s="18">
        <f t="shared" si="3"/>
        <v>0</v>
      </c>
      <c r="F24" s="19">
        <f t="shared" si="4"/>
        <v>48</v>
      </c>
      <c r="G24" s="21" t="s">
        <v>93</v>
      </c>
      <c r="H24" s="21" t="s">
        <v>94</v>
      </c>
      <c r="I24" s="59"/>
      <c r="J24" s="21"/>
      <c r="K24" s="3"/>
      <c r="L24" s="3"/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8"/>
      <c r="AM24" s="31">
        <v>48</v>
      </c>
      <c r="AN24" s="31"/>
      <c r="AO24" s="31"/>
      <c r="AP24" s="3"/>
      <c r="AQ24" s="3"/>
      <c r="AR24" s="3"/>
      <c r="AS24" s="3"/>
      <c r="AT24" s="3"/>
      <c r="AU24" s="3"/>
      <c r="AV24" s="3"/>
      <c r="AW24" s="2"/>
    </row>
    <row r="25" spans="1:49" s="1" customFormat="1" ht="13.5" customHeight="1">
      <c r="A25" s="51"/>
      <c r="B25" s="2"/>
      <c r="C25" s="18"/>
      <c r="D25" s="18"/>
      <c r="E25" s="18"/>
      <c r="F25" s="19"/>
      <c r="G25" s="31"/>
      <c r="H25" s="31"/>
      <c r="I25" s="31"/>
      <c r="J25" s="31"/>
      <c r="K25" s="3"/>
      <c r="L25" s="3"/>
      <c r="M25" s="1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8"/>
      <c r="AM25" s="31"/>
      <c r="AN25" s="31"/>
      <c r="AO25" s="31"/>
      <c r="AP25" s="3"/>
      <c r="AQ25" s="3"/>
      <c r="AR25" s="3"/>
      <c r="AS25" s="3"/>
      <c r="AT25" s="3"/>
      <c r="AU25" s="3"/>
      <c r="AV25" s="3"/>
      <c r="AW25" s="2"/>
    </row>
    <row r="26" spans="1:49" s="1" customFormat="1" ht="13.5" customHeight="1">
      <c r="A26" s="51" t="s">
        <v>61</v>
      </c>
      <c r="B26" s="2"/>
      <c r="C26" s="18"/>
      <c r="D26" s="18"/>
      <c r="E26" s="18"/>
      <c r="F26" s="19"/>
      <c r="G26" s="48"/>
      <c r="H26" s="48"/>
      <c r="I26" s="49"/>
      <c r="J26" s="4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7"/>
      <c r="AA26" s="3"/>
      <c r="AB26" s="17"/>
      <c r="AC26" s="3"/>
      <c r="AD26" s="3"/>
      <c r="AE26" s="3"/>
      <c r="AF26" s="3"/>
      <c r="AG26" s="3"/>
      <c r="AH26" s="3"/>
      <c r="AI26" s="3"/>
      <c r="AJ26" s="3"/>
      <c r="AK26" s="33"/>
      <c r="AL26" s="3"/>
      <c r="AM26" s="3"/>
      <c r="AN26" s="3"/>
      <c r="AO26" s="3"/>
      <c r="AP26" s="3"/>
      <c r="AQ26" s="3"/>
      <c r="AR26" s="3"/>
      <c r="AS26" s="3"/>
      <c r="AT26" s="3"/>
      <c r="AU26" s="5"/>
      <c r="AV26" s="5"/>
      <c r="AW26" s="2"/>
    </row>
    <row r="27" spans="1:47" s="1" customFormat="1" ht="96" customHeight="1">
      <c r="A27" s="6" t="s">
        <v>8</v>
      </c>
      <c r="B27" s="7" t="s">
        <v>7</v>
      </c>
      <c r="C27" s="8" t="s">
        <v>6</v>
      </c>
      <c r="D27" s="8" t="s">
        <v>89</v>
      </c>
      <c r="E27" s="8" t="s">
        <v>5</v>
      </c>
      <c r="F27" s="9" t="s">
        <v>4</v>
      </c>
      <c r="G27" s="10" t="s">
        <v>3</v>
      </c>
      <c r="H27" s="10" t="s">
        <v>2</v>
      </c>
      <c r="I27" s="11" t="s">
        <v>1</v>
      </c>
      <c r="J27" s="10" t="s">
        <v>0</v>
      </c>
      <c r="K27" s="46" t="s">
        <v>45</v>
      </c>
      <c r="L27" s="46" t="s">
        <v>33</v>
      </c>
      <c r="M27" s="12" t="s">
        <v>15</v>
      </c>
      <c r="N27" s="12" t="s">
        <v>16</v>
      </c>
      <c r="O27" s="12" t="s">
        <v>14</v>
      </c>
      <c r="P27" s="47" t="s">
        <v>17</v>
      </c>
      <c r="Q27" s="12" t="s">
        <v>18</v>
      </c>
      <c r="R27" s="12" t="s">
        <v>19</v>
      </c>
      <c r="S27" s="47" t="s">
        <v>34</v>
      </c>
      <c r="T27" s="12" t="s">
        <v>9</v>
      </c>
      <c r="U27" s="12" t="s">
        <v>21</v>
      </c>
      <c r="V27" s="12" t="s">
        <v>10</v>
      </c>
      <c r="W27" s="47" t="s">
        <v>20</v>
      </c>
      <c r="X27" s="12" t="s">
        <v>46</v>
      </c>
      <c r="Y27" s="12" t="s">
        <v>38</v>
      </c>
      <c r="Z27" s="12" t="s">
        <v>22</v>
      </c>
      <c r="AA27" s="12" t="s">
        <v>12</v>
      </c>
      <c r="AB27" s="12" t="s">
        <v>31</v>
      </c>
      <c r="AC27" s="12" t="s">
        <v>35</v>
      </c>
      <c r="AD27" s="12" t="s">
        <v>36</v>
      </c>
      <c r="AE27" s="12" t="s">
        <v>13</v>
      </c>
      <c r="AF27" s="12" t="s">
        <v>37</v>
      </c>
      <c r="AG27" s="47" t="s">
        <v>23</v>
      </c>
      <c r="AH27" s="47" t="s">
        <v>11</v>
      </c>
      <c r="AI27" s="47" t="s">
        <v>39</v>
      </c>
      <c r="AJ27" s="12" t="s">
        <v>34</v>
      </c>
      <c r="AK27" s="12" t="s">
        <v>24</v>
      </c>
      <c r="AL27" s="12" t="s">
        <v>25</v>
      </c>
      <c r="AM27" s="12" t="s">
        <v>40</v>
      </c>
      <c r="AN27" s="12" t="s">
        <v>95</v>
      </c>
      <c r="AO27" s="12" t="s">
        <v>26</v>
      </c>
      <c r="AP27" s="12" t="s">
        <v>30</v>
      </c>
      <c r="AQ27" s="12" t="s">
        <v>32</v>
      </c>
      <c r="AR27" s="12" t="s">
        <v>27</v>
      </c>
      <c r="AS27" s="12" t="s">
        <v>28</v>
      </c>
      <c r="AT27" s="12" t="s">
        <v>29</v>
      </c>
      <c r="AU27" s="12"/>
    </row>
    <row r="28" spans="1:49" s="1" customFormat="1" ht="13.5" customHeight="1">
      <c r="A28" s="51">
        <v>1</v>
      </c>
      <c r="B28" s="2">
        <f>SUM(K28:AW28)</f>
        <v>950</v>
      </c>
      <c r="C28" s="18">
        <f>COUNT(K28:AW28)</f>
        <v>19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750</v>
      </c>
      <c r="E28" s="18">
        <f>IF(COUNT(K28:AW28)&lt;22,IF(COUNT(K28:AW28)&gt;14,(COUNT(K28:AW28)-15),0)*20,120)</f>
        <v>80</v>
      </c>
      <c r="F28" s="19">
        <f>D28+E28</f>
        <v>830</v>
      </c>
      <c r="G28" s="26" t="s">
        <v>58</v>
      </c>
      <c r="H28" s="26" t="s">
        <v>59</v>
      </c>
      <c r="I28" s="26"/>
      <c r="J28" s="26"/>
      <c r="K28" s="16"/>
      <c r="L28" s="5"/>
      <c r="M28" s="5"/>
      <c r="N28" s="5"/>
      <c r="O28" s="5">
        <v>50</v>
      </c>
      <c r="P28" s="5"/>
      <c r="Q28" s="5">
        <v>50</v>
      </c>
      <c r="R28" s="5"/>
      <c r="S28" s="5"/>
      <c r="T28" s="5">
        <v>50</v>
      </c>
      <c r="U28" s="5">
        <v>50</v>
      </c>
      <c r="V28" s="5"/>
      <c r="W28" s="5"/>
      <c r="X28" s="5"/>
      <c r="Y28" s="5"/>
      <c r="Z28" s="5"/>
      <c r="AA28" s="5">
        <v>50</v>
      </c>
      <c r="AB28" s="15">
        <v>50</v>
      </c>
      <c r="AC28" s="5"/>
      <c r="AD28" s="5">
        <v>50</v>
      </c>
      <c r="AE28" s="5"/>
      <c r="AF28" s="15">
        <v>50</v>
      </c>
      <c r="AG28" s="5">
        <v>50</v>
      </c>
      <c r="AH28" s="15">
        <v>50</v>
      </c>
      <c r="AI28" s="5">
        <v>50</v>
      </c>
      <c r="AJ28" s="3">
        <v>50</v>
      </c>
      <c r="AK28" s="5">
        <v>50</v>
      </c>
      <c r="AL28" s="5">
        <v>50</v>
      </c>
      <c r="AM28" s="5">
        <v>50</v>
      </c>
      <c r="AN28" s="5">
        <v>50</v>
      </c>
      <c r="AO28" s="5">
        <v>50</v>
      </c>
      <c r="AP28" s="5"/>
      <c r="AQ28" s="5"/>
      <c r="AR28" s="5">
        <v>50</v>
      </c>
      <c r="AS28" s="5"/>
      <c r="AT28" s="5">
        <v>50</v>
      </c>
      <c r="AU28" s="3"/>
      <c r="AV28" s="3"/>
      <c r="AW28" s="2"/>
    </row>
    <row r="29" spans="1:49" s="4" customFormat="1" ht="13.5" customHeight="1">
      <c r="A29" s="13">
        <v>2</v>
      </c>
      <c r="B29" s="2">
        <f>SUM(K29:AW29)</f>
        <v>343</v>
      </c>
      <c r="C29" s="18">
        <f>COUNT(K29:AW29)</f>
        <v>7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343</v>
      </c>
      <c r="E29" s="18">
        <f>IF(COUNT(K29:AW29)&lt;22,IF(COUNT(K29:AW29)&gt;14,(COUNT(K29:AW29)-15),0)*20,120)</f>
        <v>0</v>
      </c>
      <c r="F29" s="19">
        <f>D29+E29</f>
        <v>343</v>
      </c>
      <c r="G29" s="21" t="s">
        <v>79</v>
      </c>
      <c r="H29" s="34" t="s">
        <v>80</v>
      </c>
      <c r="I29" s="21"/>
      <c r="J29" s="34"/>
      <c r="K29" s="3"/>
      <c r="L29" s="3"/>
      <c r="M29" s="3"/>
      <c r="N29" s="3"/>
      <c r="O29" s="3"/>
      <c r="P29" s="17"/>
      <c r="Q29" s="3"/>
      <c r="R29" s="3"/>
      <c r="S29" s="3"/>
      <c r="T29" s="3"/>
      <c r="U29" s="3"/>
      <c r="V29" s="3"/>
      <c r="W29" s="3"/>
      <c r="X29" s="3"/>
      <c r="Y29" s="17">
        <v>50</v>
      </c>
      <c r="Z29" s="3"/>
      <c r="AA29" s="3"/>
      <c r="AB29" s="3"/>
      <c r="AC29" s="3"/>
      <c r="AD29" s="3"/>
      <c r="AE29" s="3"/>
      <c r="AF29" s="3"/>
      <c r="AG29" s="3">
        <v>49</v>
      </c>
      <c r="AH29" s="17">
        <v>48</v>
      </c>
      <c r="AI29" s="3"/>
      <c r="AJ29" s="3"/>
      <c r="AK29" s="3">
        <v>49</v>
      </c>
      <c r="AL29" s="3">
        <v>49</v>
      </c>
      <c r="AM29" s="3"/>
      <c r="AN29" s="3">
        <v>49</v>
      </c>
      <c r="AO29" s="3">
        <v>49</v>
      </c>
      <c r="AP29" s="3"/>
      <c r="AQ29" s="3"/>
      <c r="AR29" s="3"/>
      <c r="AS29" s="3"/>
      <c r="AT29" s="3"/>
      <c r="AU29" s="3"/>
      <c r="AV29" s="5"/>
      <c r="AW29" s="2"/>
    </row>
    <row r="30" spans="1:49" s="1" customFormat="1" ht="13.5" customHeight="1">
      <c r="A30" s="13">
        <v>3</v>
      </c>
      <c r="B30" s="2">
        <f>SUM(K30:AW30)</f>
        <v>99</v>
      </c>
      <c r="C30" s="18">
        <f>COUNT(K30:AW30)</f>
        <v>2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99</v>
      </c>
      <c r="E30" s="18">
        <f>IF(COUNT(K30:AW30)&lt;22,IF(COUNT(K30:AW30)&gt;14,(COUNT(K30:AW30)-15),0)*20,120)</f>
        <v>0</v>
      </c>
      <c r="F30" s="19">
        <f>D30+E30</f>
        <v>99</v>
      </c>
      <c r="G30" s="21" t="s">
        <v>84</v>
      </c>
      <c r="H30" s="21" t="s">
        <v>85</v>
      </c>
      <c r="I30" s="21"/>
      <c r="J30" s="21"/>
      <c r="K30" s="3"/>
      <c r="L30" s="3"/>
      <c r="M30" s="3"/>
      <c r="N30" s="3"/>
      <c r="O30" s="3"/>
      <c r="P30" s="17"/>
      <c r="Q30" s="17"/>
      <c r="R30" s="3"/>
      <c r="S30" s="3"/>
      <c r="T30" s="3"/>
      <c r="U30" s="3"/>
      <c r="V30" s="3"/>
      <c r="W30" s="3"/>
      <c r="X30" s="3"/>
      <c r="Y30" s="3"/>
      <c r="Z30" s="3"/>
      <c r="AA30" s="17"/>
      <c r="AB30" s="3"/>
      <c r="AC30" s="17"/>
      <c r="AD30" s="3">
        <v>50</v>
      </c>
      <c r="AE30" s="3"/>
      <c r="AF30" s="3"/>
      <c r="AG30" s="3"/>
      <c r="AH30" s="17">
        <v>49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2"/>
    </row>
    <row r="31" spans="1:49" s="1" customFormat="1" ht="13.5" customHeight="1">
      <c r="A31" s="13">
        <v>4</v>
      </c>
      <c r="B31" s="2">
        <f>SUM(K31:AW31)</f>
        <v>50</v>
      </c>
      <c r="C31" s="18">
        <f>COUNT(K31:AW31)</f>
        <v>1</v>
      </c>
      <c r="D31" s="18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50</v>
      </c>
      <c r="E31" s="18">
        <f>IF(COUNT(K31:AW31)&lt;22,IF(COUNT(K31:AW31)&gt;14,(COUNT(K31:AW31)-15),0)*20,120)</f>
        <v>0</v>
      </c>
      <c r="F31" s="19">
        <f>D31+E31</f>
        <v>50</v>
      </c>
      <c r="G31" s="22" t="s">
        <v>77</v>
      </c>
      <c r="H31" s="22" t="s">
        <v>78</v>
      </c>
      <c r="I31" s="22"/>
      <c r="J31" s="21"/>
      <c r="K31" s="3"/>
      <c r="L31" s="17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50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</row>
    <row r="32" spans="1:49" s="1" customFormat="1" ht="13.5" customHeight="1">
      <c r="A32" s="13">
        <v>5</v>
      </c>
      <c r="B32" s="2">
        <f>SUM(K32:AW32)</f>
        <v>49</v>
      </c>
      <c r="C32" s="18">
        <f>COUNT(K32:AW32)</f>
        <v>1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49</v>
      </c>
      <c r="E32" s="18">
        <f>IF(COUNT(K32:AW32)&lt;22,IF(COUNT(K32:AW32)&gt;14,(COUNT(K32:AW32)-15),0)*20,120)</f>
        <v>0</v>
      </c>
      <c r="F32" s="19">
        <f>D32+E32</f>
        <v>49</v>
      </c>
      <c r="G32" s="26" t="s">
        <v>60</v>
      </c>
      <c r="H32" s="26" t="s">
        <v>59</v>
      </c>
      <c r="I32" s="26"/>
      <c r="J32" s="26"/>
      <c r="K32" s="3"/>
      <c r="L32" s="3"/>
      <c r="M32" s="17"/>
      <c r="N32" s="3"/>
      <c r="O32" s="3">
        <v>49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17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3"/>
      <c r="AW32" s="2"/>
    </row>
    <row r="33" spans="1:49" s="1" customFormat="1" ht="13.5" customHeight="1">
      <c r="A33" s="13"/>
      <c r="B33" s="2"/>
      <c r="C33" s="18"/>
      <c r="D33" s="18"/>
      <c r="E33" s="18"/>
      <c r="F33" s="19"/>
      <c r="G33" s="40"/>
      <c r="H33" s="38"/>
      <c r="I33" s="22"/>
      <c r="J33" s="22"/>
      <c r="K33" s="3"/>
      <c r="L33" s="3"/>
      <c r="M33" s="1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</row>
    <row r="34" spans="1:49" s="1" customFormat="1" ht="13.5" customHeight="1">
      <c r="A34" s="13"/>
      <c r="B34" s="2"/>
      <c r="C34" s="18"/>
      <c r="D34" s="18"/>
      <c r="E34" s="18"/>
      <c r="F34" s="19"/>
      <c r="G34" s="26"/>
      <c r="H34" s="26"/>
      <c r="I34" s="26"/>
      <c r="J34" s="2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7"/>
      <c r="AC34" s="3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s="1" customFormat="1" ht="13.5" customHeight="1">
      <c r="A35" s="13"/>
      <c r="B35" s="2"/>
      <c r="C35" s="18"/>
      <c r="D35" s="18"/>
      <c r="E35" s="18"/>
      <c r="F35" s="19"/>
      <c r="G35" s="38"/>
      <c r="H35" s="38"/>
      <c r="I35" s="21"/>
      <c r="J35" s="21"/>
      <c r="K35" s="5"/>
      <c r="L35" s="5"/>
      <c r="M35" s="5"/>
      <c r="N35" s="5"/>
      <c r="O35" s="5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3"/>
      <c r="AW35" s="2"/>
    </row>
    <row r="36" spans="1:49" s="1" customFormat="1" ht="13.5" customHeight="1">
      <c r="A36" s="13"/>
      <c r="B36" s="2"/>
      <c r="C36" s="18"/>
      <c r="D36" s="18"/>
      <c r="E36" s="18"/>
      <c r="F36" s="19"/>
      <c r="G36" s="38"/>
      <c r="H36" s="38"/>
      <c r="I36" s="21"/>
      <c r="J36" s="21"/>
      <c r="K36" s="5"/>
      <c r="L36" s="5"/>
      <c r="M36" s="5"/>
      <c r="N36" s="5"/>
      <c r="O36" s="5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3"/>
      <c r="AW36" s="2"/>
    </row>
    <row r="37" spans="1:49" s="1" customFormat="1" ht="13.5" customHeight="1">
      <c r="A37" s="51" t="s">
        <v>74</v>
      </c>
      <c r="B37" s="2"/>
      <c r="C37" s="18"/>
      <c r="D37" s="18"/>
      <c r="E37" s="18"/>
      <c r="F37" s="19"/>
      <c r="G37" s="48"/>
      <c r="H37" s="48"/>
      <c r="I37" s="49"/>
      <c r="J37" s="4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7"/>
      <c r="AA37" s="3"/>
      <c r="AB37" s="17"/>
      <c r="AC37" s="3"/>
      <c r="AD37" s="3"/>
      <c r="AE37" s="3"/>
      <c r="AF37" s="3"/>
      <c r="AG37" s="3"/>
      <c r="AH37" s="3"/>
      <c r="AI37" s="3"/>
      <c r="AJ37" s="3"/>
      <c r="AK37" s="33"/>
      <c r="AL37" s="3"/>
      <c r="AM37" s="3"/>
      <c r="AN37" s="3"/>
      <c r="AO37" s="3"/>
      <c r="AP37" s="3"/>
      <c r="AQ37" s="3"/>
      <c r="AR37" s="3"/>
      <c r="AS37" s="3"/>
      <c r="AT37" s="3"/>
      <c r="AU37" s="5"/>
      <c r="AV37" s="5"/>
      <c r="AW37" s="2"/>
    </row>
    <row r="38" spans="1:47" s="1" customFormat="1" ht="96" customHeight="1">
      <c r="A38" s="6" t="s">
        <v>8</v>
      </c>
      <c r="B38" s="7" t="s">
        <v>7</v>
      </c>
      <c r="C38" s="8" t="s">
        <v>6</v>
      </c>
      <c r="D38" s="8" t="s">
        <v>89</v>
      </c>
      <c r="E38" s="8" t="s">
        <v>5</v>
      </c>
      <c r="F38" s="9" t="s">
        <v>4</v>
      </c>
      <c r="G38" s="10" t="s">
        <v>3</v>
      </c>
      <c r="H38" s="10" t="s">
        <v>2</v>
      </c>
      <c r="I38" s="11" t="s">
        <v>1</v>
      </c>
      <c r="J38" s="10" t="s">
        <v>0</v>
      </c>
      <c r="K38" s="46" t="s">
        <v>45</v>
      </c>
      <c r="L38" s="46" t="s">
        <v>33</v>
      </c>
      <c r="M38" s="12" t="s">
        <v>15</v>
      </c>
      <c r="N38" s="12" t="s">
        <v>16</v>
      </c>
      <c r="O38" s="12" t="s">
        <v>14</v>
      </c>
      <c r="P38" s="47" t="s">
        <v>17</v>
      </c>
      <c r="Q38" s="12" t="s">
        <v>18</v>
      </c>
      <c r="R38" s="12" t="s">
        <v>19</v>
      </c>
      <c r="S38" s="47" t="s">
        <v>34</v>
      </c>
      <c r="T38" s="12" t="s">
        <v>9</v>
      </c>
      <c r="U38" s="12" t="s">
        <v>21</v>
      </c>
      <c r="V38" s="12" t="s">
        <v>10</v>
      </c>
      <c r="W38" s="47" t="s">
        <v>20</v>
      </c>
      <c r="X38" s="12" t="s">
        <v>46</v>
      </c>
      <c r="Y38" s="12" t="s">
        <v>38</v>
      </c>
      <c r="Z38" s="12" t="s">
        <v>22</v>
      </c>
      <c r="AA38" s="12" t="s">
        <v>12</v>
      </c>
      <c r="AB38" s="12" t="s">
        <v>31</v>
      </c>
      <c r="AC38" s="12" t="s">
        <v>35</v>
      </c>
      <c r="AD38" s="12" t="s">
        <v>36</v>
      </c>
      <c r="AE38" s="12" t="s">
        <v>13</v>
      </c>
      <c r="AF38" s="12" t="s">
        <v>37</v>
      </c>
      <c r="AG38" s="47" t="s">
        <v>23</v>
      </c>
      <c r="AH38" s="47" t="s">
        <v>11</v>
      </c>
      <c r="AI38" s="47" t="s">
        <v>39</v>
      </c>
      <c r="AJ38" s="12" t="s">
        <v>34</v>
      </c>
      <c r="AK38" s="12" t="s">
        <v>24</v>
      </c>
      <c r="AL38" s="12" t="s">
        <v>25</v>
      </c>
      <c r="AM38" s="12" t="s">
        <v>40</v>
      </c>
      <c r="AN38" s="12" t="s">
        <v>95</v>
      </c>
      <c r="AO38" s="12" t="s">
        <v>26</v>
      </c>
      <c r="AP38" s="12" t="s">
        <v>30</v>
      </c>
      <c r="AQ38" s="12" t="s">
        <v>32</v>
      </c>
      <c r="AR38" s="12" t="s">
        <v>27</v>
      </c>
      <c r="AS38" s="12" t="s">
        <v>28</v>
      </c>
      <c r="AT38" s="12" t="s">
        <v>29</v>
      </c>
      <c r="AU38" s="12"/>
    </row>
    <row r="39" spans="1:49" ht="13.5" customHeight="1">
      <c r="A39" s="51">
        <v>1</v>
      </c>
      <c r="B39" s="2">
        <f>SUM(K39:AW39)</f>
        <v>590</v>
      </c>
      <c r="C39" s="18">
        <f>COUNT(K39:AW39)</f>
        <v>11</v>
      </c>
      <c r="D39" s="18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</f>
        <v>590</v>
      </c>
      <c r="E39" s="18">
        <f>IF(COUNT(K39:AW39)&lt;19,IF(COUNT(K39:AW39)&gt;13,(COUNT(K39:AW39)-14),0)*20,100)</f>
        <v>0</v>
      </c>
      <c r="F39" s="19">
        <f>D39+E39</f>
        <v>590</v>
      </c>
      <c r="G39" s="26" t="s">
        <v>67</v>
      </c>
      <c r="H39" s="26" t="s">
        <v>68</v>
      </c>
      <c r="I39" s="26">
        <v>1928</v>
      </c>
      <c r="J39" s="26" t="s">
        <v>69</v>
      </c>
      <c r="Q39" s="3">
        <v>50</v>
      </c>
      <c r="T39" s="3">
        <v>50</v>
      </c>
      <c r="U39" s="3">
        <v>50</v>
      </c>
      <c r="X39" s="17">
        <v>50</v>
      </c>
      <c r="AA39" s="3">
        <v>50</v>
      </c>
      <c r="AC39" s="3">
        <v>50</v>
      </c>
      <c r="AE39" s="3">
        <v>50</v>
      </c>
      <c r="AF39" s="3">
        <v>50</v>
      </c>
      <c r="AG39" s="3">
        <v>50</v>
      </c>
      <c r="AH39" s="3">
        <v>50</v>
      </c>
      <c r="AI39" s="3">
        <v>90</v>
      </c>
      <c r="AW39" s="2"/>
    </row>
    <row r="40" spans="1:49" ht="13.5" customHeight="1">
      <c r="A40" s="13"/>
      <c r="B40" s="2"/>
      <c r="C40" s="18"/>
      <c r="D40" s="18"/>
      <c r="E40" s="18"/>
      <c r="F40" s="19"/>
      <c r="G40" s="26"/>
      <c r="H40" s="26"/>
      <c r="I40" s="31"/>
      <c r="J40" s="31"/>
      <c r="AI40" s="17"/>
      <c r="AW40" s="2"/>
    </row>
    <row r="41" spans="1:49" ht="13.5" customHeight="1">
      <c r="A41" s="13"/>
      <c r="B41" s="2"/>
      <c r="C41" s="18"/>
      <c r="D41" s="18"/>
      <c r="E41" s="18"/>
      <c r="F41" s="19"/>
      <c r="G41" s="29"/>
      <c r="H41" s="38"/>
      <c r="I41" s="30"/>
      <c r="J41" s="29"/>
      <c r="R41" s="17"/>
      <c r="AV41" s="5"/>
      <c r="AW41" s="2"/>
    </row>
    <row r="42" spans="1:49" ht="13.5" customHeight="1">
      <c r="A42" s="13"/>
      <c r="B42" s="2"/>
      <c r="C42" s="18"/>
      <c r="D42" s="18"/>
      <c r="E42" s="18"/>
      <c r="F42" s="19"/>
      <c r="G42" s="26"/>
      <c r="H42" s="38"/>
      <c r="I42" s="37"/>
      <c r="J42" s="26"/>
      <c r="AW42" s="2"/>
    </row>
    <row r="43" spans="1:49" ht="13.5" customHeight="1">
      <c r="A43" s="13"/>
      <c r="B43" s="2"/>
      <c r="C43" s="18"/>
      <c r="D43" s="18"/>
      <c r="E43" s="18"/>
      <c r="F43" s="19"/>
      <c r="G43" s="34"/>
      <c r="H43" s="34"/>
      <c r="I43" s="21"/>
      <c r="J43" s="34"/>
      <c r="O43" s="17"/>
      <c r="AV43" s="5"/>
      <c r="AW43" s="2"/>
    </row>
    <row r="44" spans="1:49" ht="13.5" customHeight="1">
      <c r="A44" s="13"/>
      <c r="B44" s="2"/>
      <c r="C44" s="18"/>
      <c r="D44" s="18"/>
      <c r="E44" s="18"/>
      <c r="F44" s="19"/>
      <c r="G44" s="39"/>
      <c r="H44" s="39"/>
      <c r="I44" s="24"/>
      <c r="J44" s="25"/>
      <c r="AW44" s="2"/>
    </row>
    <row r="45" spans="1:49" ht="13.5" customHeight="1">
      <c r="A45" s="13"/>
      <c r="C45" s="18"/>
      <c r="D45" s="18"/>
      <c r="E45" s="18"/>
      <c r="F45" s="19"/>
      <c r="G45" s="26"/>
      <c r="H45" s="26"/>
      <c r="I45" s="31"/>
      <c r="J45" s="31"/>
      <c r="AV45" s="5"/>
      <c r="AW45" s="2"/>
    </row>
    <row r="46" spans="1:49" ht="13.5" customHeight="1">
      <c r="A46" s="13"/>
      <c r="B46" s="2"/>
      <c r="C46" s="18"/>
      <c r="D46" s="18"/>
      <c r="E46" s="18"/>
      <c r="F46" s="19"/>
      <c r="G46" s="27"/>
      <c r="H46" s="27"/>
      <c r="I46" s="28"/>
      <c r="J46" s="27"/>
      <c r="AV46" s="5"/>
      <c r="AW46" s="2"/>
    </row>
    <row r="47" spans="1:49" ht="13.5" customHeight="1">
      <c r="A47" s="13"/>
      <c r="B47" s="2"/>
      <c r="C47" s="18"/>
      <c r="D47" s="18"/>
      <c r="E47" s="18"/>
      <c r="F47" s="19"/>
      <c r="G47" s="38"/>
      <c r="H47" s="26"/>
      <c r="I47" s="26"/>
      <c r="J47" s="26"/>
      <c r="AV47" s="5"/>
      <c r="AW47" s="2"/>
    </row>
    <row r="48" spans="1:49" ht="13.5" customHeight="1">
      <c r="A48" s="13"/>
      <c r="B48" s="2"/>
      <c r="C48" s="18"/>
      <c r="D48" s="18"/>
      <c r="E48" s="18"/>
      <c r="F48" s="19"/>
      <c r="G48" s="26"/>
      <c r="H48" s="26"/>
      <c r="I48" s="26"/>
      <c r="J48" s="26"/>
      <c r="AW48" s="2"/>
    </row>
    <row r="49" spans="1:49" ht="13.5" customHeight="1">
      <c r="A49" s="13"/>
      <c r="B49" s="2"/>
      <c r="C49" s="18"/>
      <c r="D49" s="18"/>
      <c r="E49" s="18"/>
      <c r="F49" s="19"/>
      <c r="G49" s="39"/>
      <c r="H49" s="39"/>
      <c r="I49" s="24"/>
      <c r="J49" s="25"/>
      <c r="O49" s="17"/>
      <c r="P49" s="17"/>
      <c r="AW49" s="2"/>
    </row>
    <row r="50" spans="1:49" ht="13.5" customHeight="1">
      <c r="A50" s="13"/>
      <c r="B50" s="2"/>
      <c r="C50" s="18"/>
      <c r="D50" s="18"/>
      <c r="E50" s="18"/>
      <c r="F50" s="19"/>
      <c r="G50" s="36"/>
      <c r="H50" s="42"/>
      <c r="I50" s="36"/>
      <c r="J50" s="36"/>
      <c r="AD50" s="17"/>
      <c r="AW50" s="2"/>
    </row>
    <row r="51" spans="1:49" ht="13.5" customHeight="1">
      <c r="A51" s="13"/>
      <c r="B51" s="2"/>
      <c r="C51" s="18"/>
      <c r="D51" s="18"/>
      <c r="E51" s="18"/>
      <c r="F51" s="19"/>
      <c r="G51" s="38"/>
      <c r="H51" s="38"/>
      <c r="I51" s="21"/>
      <c r="J51" s="21"/>
      <c r="AW51" s="2"/>
    </row>
    <row r="52" spans="1:49" ht="13.5" customHeight="1">
      <c r="A52" s="13"/>
      <c r="B52" s="2"/>
      <c r="C52" s="18"/>
      <c r="D52" s="18"/>
      <c r="E52" s="18"/>
      <c r="F52" s="19"/>
      <c r="G52" s="26"/>
      <c r="H52" s="26"/>
      <c r="I52" s="26"/>
      <c r="J52" s="26"/>
      <c r="AB52" s="17"/>
      <c r="AW52" s="2"/>
    </row>
    <row r="53" spans="1:49" ht="13.5" customHeight="1">
      <c r="A53" s="13"/>
      <c r="B53" s="2"/>
      <c r="C53" s="18"/>
      <c r="D53" s="18"/>
      <c r="E53" s="18"/>
      <c r="F53" s="19"/>
      <c r="G53" s="38"/>
      <c r="H53" s="38"/>
      <c r="I53" s="21"/>
      <c r="J53" s="21"/>
      <c r="AC53" s="33"/>
      <c r="AW53" s="2"/>
    </row>
    <row r="54" spans="1:49" ht="13.5" customHeight="1">
      <c r="A54" s="13"/>
      <c r="B54" s="2"/>
      <c r="C54" s="18"/>
      <c r="D54" s="18"/>
      <c r="E54" s="18"/>
      <c r="F54" s="19"/>
      <c r="G54" s="26"/>
      <c r="H54" s="26"/>
      <c r="I54" s="31"/>
      <c r="J54" s="31"/>
      <c r="AV54" s="5"/>
      <c r="AW54" s="2"/>
    </row>
    <row r="55" spans="1:49" ht="13.5" customHeight="1">
      <c r="A55" s="13"/>
      <c r="B55" s="2"/>
      <c r="C55" s="18"/>
      <c r="D55" s="18"/>
      <c r="E55" s="18"/>
      <c r="F55" s="19"/>
      <c r="G55" s="27"/>
      <c r="H55" s="27"/>
      <c r="I55" s="28"/>
      <c r="J55" s="27"/>
      <c r="P55" s="17"/>
      <c r="Q55" s="17"/>
      <c r="AW55" s="2"/>
    </row>
    <row r="56" spans="1:49" ht="13.5" customHeight="1">
      <c r="A56" s="13"/>
      <c r="B56" s="2"/>
      <c r="C56" s="18"/>
      <c r="D56" s="18"/>
      <c r="E56" s="18"/>
      <c r="F56" s="19"/>
      <c r="G56" s="38"/>
      <c r="H56" s="38"/>
      <c r="I56" s="32"/>
      <c r="J56" s="21"/>
      <c r="Z56" s="17"/>
      <c r="AR56" s="17"/>
      <c r="AW56" s="2"/>
    </row>
    <row r="57" spans="1:49" ht="13.5" customHeight="1">
      <c r="A57" s="13"/>
      <c r="B57" s="2"/>
      <c r="C57" s="18"/>
      <c r="D57" s="18"/>
      <c r="E57" s="18"/>
      <c r="F57" s="19"/>
      <c r="G57" s="39"/>
      <c r="H57" s="39"/>
      <c r="I57" s="24"/>
      <c r="J57" s="25"/>
      <c r="AW57" s="2"/>
    </row>
    <row r="58" spans="1:49" ht="13.5" customHeight="1">
      <c r="A58" s="13"/>
      <c r="B58" s="2"/>
      <c r="C58" s="18"/>
      <c r="D58" s="18"/>
      <c r="E58" s="18"/>
      <c r="F58" s="19"/>
      <c r="G58" s="21"/>
      <c r="H58" s="26"/>
      <c r="I58" s="26"/>
      <c r="J58" s="26"/>
      <c r="AW58" s="2"/>
    </row>
    <row r="59" spans="1:49" ht="13.5" customHeight="1">
      <c r="A59" s="13"/>
      <c r="B59" s="2"/>
      <c r="C59" s="18"/>
      <c r="D59" s="18"/>
      <c r="E59" s="18"/>
      <c r="F59" s="19"/>
      <c r="G59" s="26"/>
      <c r="H59" s="26"/>
      <c r="I59" s="26"/>
      <c r="J59" s="26"/>
      <c r="AB59" s="17"/>
      <c r="AW59" s="2"/>
    </row>
    <row r="60" spans="2:10" ht="12.75">
      <c r="B60" s="2"/>
      <c r="C60" s="18"/>
      <c r="D60" s="18"/>
      <c r="E60" s="18"/>
      <c r="F60" s="19"/>
      <c r="G60" s="43"/>
      <c r="H60" s="21"/>
      <c r="I60" s="44"/>
      <c r="J60" s="43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2018-08-18T10:39:24Z</cp:lastPrinted>
  <dcterms:created xsi:type="dcterms:W3CDTF">2011-12-15T20:20:23Z</dcterms:created>
  <dcterms:modified xsi:type="dcterms:W3CDTF">2018-11-19T10:08:33Z</dcterms:modified>
  <cp:category/>
  <cp:version/>
  <cp:contentType/>
  <cp:contentStatus/>
</cp:coreProperties>
</file>