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18 (MJB) (2018)" sheetId="1" r:id="rId1"/>
  </sheets>
  <definedNames>
    <definedName name="_xlnm._FilterDatabase" localSheetId="0" hidden="1">'MJ U18 (MJB) (2018)'!$A$2:$AU$2</definedName>
    <definedName name="_xlnm.Print_Titles" localSheetId="0">'MJ U18 (MJB) (2018)'!$2:$2</definedName>
  </definedNames>
  <calcPr fullCalcOnLoad="1"/>
</workbook>
</file>

<file path=xl/sharedStrings.xml><?xml version="1.0" encoding="utf-8"?>
<sst xmlns="http://schemas.openxmlformats.org/spreadsheetml/2006/main" count="301" uniqueCount="275">
  <si>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</si>
  <si>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</si>
  <si>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</si>
  <si>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</si>
  <si>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</si>
  <si>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</si>
  <si>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</si>
  <si>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</si>
  <si>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</si>
  <si>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</si>
  <si>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</si>
  <si>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</si>
  <si>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</si>
  <si>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</si>
  <si>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</si>
  <si>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</si>
  <si>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</si>
  <si>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</si>
  <si>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</si>
  <si>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</si>
  <si>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</si>
  <si>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</si>
  <si>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</si>
  <si>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</si>
  <si>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</si>
  <si>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</si>
  <si>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</si>
  <si>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</si>
  <si>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</si>
  <si>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</si>
  <si>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</si>
  <si>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</si>
  <si>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</si>
  <si>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</si>
  <si>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</si>
  <si>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</si>
  <si>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</si>
  <si>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</si>
  <si>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</si>
  <si>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</si>
  <si>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</si>
  <si>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Cedric</t>
  </si>
  <si>
    <t>Jens</t>
  </si>
  <si>
    <t>Gerhardt</t>
  </si>
  <si>
    <t>Verbaandert</t>
  </si>
  <si>
    <t>Siraj</t>
  </si>
  <si>
    <t>Peeters</t>
  </si>
  <si>
    <t>Petersen</t>
  </si>
  <si>
    <t>Bezuayehu</t>
  </si>
  <si>
    <t>Jan</t>
  </si>
  <si>
    <t>Oldhoff</t>
  </si>
  <si>
    <t>Woldemesekel</t>
  </si>
  <si>
    <t>Michael</t>
  </si>
  <si>
    <t>Jelle</t>
  </si>
  <si>
    <t>Vermeulen</t>
  </si>
  <si>
    <t>Joep</t>
  </si>
  <si>
    <t>Bartels</t>
  </si>
  <si>
    <t>Pepijn</t>
  </si>
  <si>
    <t>Cas</t>
  </si>
  <si>
    <t>Schellekens</t>
  </si>
  <si>
    <t>Lars</t>
  </si>
  <si>
    <t>Gorissen</t>
  </si>
  <si>
    <t>Roel</t>
  </si>
  <si>
    <t>Noah</t>
  </si>
  <si>
    <t>Jesse</t>
  </si>
  <si>
    <t>Tom</t>
  </si>
  <si>
    <t>Gillrath</t>
  </si>
  <si>
    <t>Tivolilauf</t>
  </si>
  <si>
    <t>Vernikov</t>
  </si>
  <si>
    <t>Wiktor</t>
  </si>
  <si>
    <t>Awal</t>
  </si>
  <si>
    <t>Hoogeboom</t>
  </si>
  <si>
    <t>Fokkenrood</t>
  </si>
  <si>
    <t>Bouw</t>
  </si>
  <si>
    <t>Tijmen</t>
  </si>
  <si>
    <t>Lobies</t>
  </si>
  <si>
    <t>Djoao</t>
  </si>
  <si>
    <t>Baltus</t>
  </si>
  <si>
    <t>van</t>
  </si>
  <si>
    <t>Rick</t>
  </si>
  <si>
    <t>Boer</t>
  </si>
  <si>
    <t>Haico</t>
  </si>
  <si>
    <t>Luuk</t>
  </si>
  <si>
    <t>de</t>
  </si>
  <si>
    <t>Paavo</t>
  </si>
  <si>
    <t>Olaf</t>
  </si>
  <si>
    <t>Velt</t>
  </si>
  <si>
    <t>Pablo</t>
  </si>
  <si>
    <t>Steenbakker</t>
  </si>
  <si>
    <t>Duncan</t>
  </si>
  <si>
    <t>Riadi</t>
  </si>
  <si>
    <t>Hakim</t>
  </si>
  <si>
    <t>Bereket</t>
  </si>
  <si>
    <t>Lyppens</t>
  </si>
  <si>
    <t>Friso</t>
  </si>
  <si>
    <t>Thijs</t>
  </si>
  <si>
    <t>Maas</t>
  </si>
  <si>
    <t>Bram</t>
  </si>
  <si>
    <t>Kloprogge</t>
  </si>
  <si>
    <t>Mojalefa</t>
  </si>
  <si>
    <t>Stikkelbroeck</t>
  </si>
  <si>
    <t>Chiel</t>
  </si>
  <si>
    <t>Robert</t>
  </si>
  <si>
    <t>Bischoff</t>
  </si>
  <si>
    <t>Fraon</t>
  </si>
  <si>
    <t>Krawczyk</t>
  </si>
  <si>
    <t>Luc</t>
  </si>
  <si>
    <t>Jing</t>
  </si>
  <si>
    <t>Buijsen</t>
  </si>
  <si>
    <t>Matthijs</t>
  </si>
  <si>
    <t>Velraeds</t>
  </si>
  <si>
    <t>Per</t>
  </si>
  <si>
    <t>Hall</t>
  </si>
  <si>
    <t>Archie</t>
  </si>
  <si>
    <t>Ian</t>
  </si>
  <si>
    <t>Kerkhof</t>
  </si>
  <si>
    <t>Nick</t>
  </si>
  <si>
    <t>Berkhout</t>
  </si>
  <si>
    <t>Christian</t>
  </si>
  <si>
    <t>MJ U18 (männl. Jugend B): 16 bis 17 Jahre alt  (Jg. 2001 bis 2002)</t>
  </si>
  <si>
    <t>vanderRaadt</t>
  </si>
  <si>
    <t>Thevissen</t>
  </si>
  <si>
    <t>Alexander</t>
  </si>
  <si>
    <t>Jacobs</t>
  </si>
  <si>
    <t>Sem</t>
  </si>
  <si>
    <t>Jansen</t>
  </si>
  <si>
    <t>Niklas</t>
  </si>
  <si>
    <t>Bo</t>
  </si>
  <si>
    <t>Marsidis</t>
  </si>
  <si>
    <t>Elias</t>
  </si>
  <si>
    <t>Nürnberg</t>
  </si>
  <si>
    <t>Lukas</t>
  </si>
  <si>
    <t>Schwarzwälder</t>
  </si>
  <si>
    <t>Nico</t>
  </si>
  <si>
    <t>Rameckers</t>
  </si>
  <si>
    <t>Maurice</t>
  </si>
  <si>
    <t>Schwan</t>
  </si>
  <si>
    <t>Steven</t>
  </si>
  <si>
    <t>Weuthen</t>
  </si>
  <si>
    <t>Felix</t>
  </si>
  <si>
    <t>Latour</t>
  </si>
  <si>
    <t>Aaron</t>
  </si>
  <si>
    <t>Peters</t>
  </si>
  <si>
    <t xml:space="preserve"> David</t>
  </si>
  <si>
    <t>Braun</t>
  </si>
  <si>
    <t xml:space="preserve"> Joris</t>
  </si>
  <si>
    <t>Blazevic</t>
  </si>
  <si>
    <t xml:space="preserve"> Ivan</t>
  </si>
  <si>
    <t>Dittrich</t>
  </si>
  <si>
    <t xml:space="preserve"> Etienne</t>
  </si>
  <si>
    <t>Steinert</t>
  </si>
  <si>
    <t xml:space="preserve"> Mirko</t>
  </si>
  <si>
    <t>Tanaszewski</t>
  </si>
  <si>
    <t xml:space="preserve"> Andre</t>
  </si>
  <si>
    <t>Holper</t>
  </si>
  <si>
    <t>Niclas</t>
  </si>
  <si>
    <t>Servais</t>
  </si>
  <si>
    <t>Alexandre</t>
  </si>
  <si>
    <t>Bartholemy</t>
  </si>
  <si>
    <t>Jean</t>
  </si>
  <si>
    <t>Schreur</t>
  </si>
  <si>
    <t>Nicolas</t>
  </si>
  <si>
    <t>Cremer</t>
  </si>
  <si>
    <t>Simon</t>
  </si>
  <si>
    <t>Küches</t>
  </si>
  <si>
    <t>Camilo</t>
  </si>
  <si>
    <t>Laurent</t>
  </si>
  <si>
    <t>Yann</t>
  </si>
  <si>
    <t>Defosse</t>
  </si>
  <si>
    <t>Valentin</t>
  </si>
  <si>
    <t>Grun</t>
  </si>
  <si>
    <t>Gregory</t>
  </si>
  <si>
    <t>Lienne</t>
  </si>
  <si>
    <t>Schieske</t>
  </si>
  <si>
    <t>Heck</t>
  </si>
  <si>
    <t>Joshua</t>
  </si>
  <si>
    <t>Maus</t>
  </si>
  <si>
    <t>Veithen</t>
  </si>
  <si>
    <t>Alasane</t>
  </si>
  <si>
    <t>Rafiou</t>
  </si>
  <si>
    <t>Karimi</t>
  </si>
  <si>
    <t>Murtaza</t>
  </si>
  <si>
    <t>Marquez</t>
  </si>
  <si>
    <t>Luca</t>
  </si>
  <si>
    <t>Tonka</t>
  </si>
  <si>
    <t>Arthur</t>
  </si>
  <si>
    <t>Klein</t>
  </si>
  <si>
    <t>Calvin</t>
  </si>
  <si>
    <t>Dreßen</t>
  </si>
  <si>
    <t>Baumgarten</t>
  </si>
  <si>
    <t>Yaniz</t>
  </si>
  <si>
    <t>Luke</t>
  </si>
  <si>
    <t>Offermann</t>
  </si>
  <si>
    <t>Bleimann</t>
  </si>
  <si>
    <t>Steffen</t>
  </si>
  <si>
    <t>Aretz</t>
  </si>
  <si>
    <t>Besler</t>
  </si>
  <si>
    <t>Mertcan</t>
  </si>
  <si>
    <t>Verheesen</t>
  </si>
  <si>
    <t>Marco</t>
  </si>
  <si>
    <t>Delsemme</t>
  </si>
  <si>
    <t>Tim</t>
  </si>
  <si>
    <t>Sultani</t>
  </si>
  <si>
    <t>Nemat</t>
  </si>
  <si>
    <t>Safari</t>
  </si>
  <si>
    <t>Amir Mohammed</t>
  </si>
  <si>
    <t>Kretschmer</t>
  </si>
  <si>
    <t>Jonas</t>
  </si>
  <si>
    <t>Ritzka</t>
  </si>
  <si>
    <t>Lutterbach</t>
  </si>
  <si>
    <t>Lorenzen</t>
  </si>
  <si>
    <t>Mats</t>
  </si>
  <si>
    <t>Alieff</t>
  </si>
  <si>
    <t>Artz</t>
  </si>
  <si>
    <t>Maximilian</t>
  </si>
  <si>
    <t>Zuraszek</t>
  </si>
  <si>
    <t>Cranen</t>
  </si>
  <si>
    <t>Schreiber</t>
  </si>
  <si>
    <t>Max</t>
  </si>
  <si>
    <t>Krings</t>
  </si>
  <si>
    <t>Marius</t>
  </si>
  <si>
    <t>Fuß</t>
  </si>
  <si>
    <t>Warbel</t>
  </si>
  <si>
    <t>Moll</t>
  </si>
  <si>
    <t>Julian</t>
  </si>
  <si>
    <t>Lennartz</t>
  </si>
  <si>
    <t>Janik</t>
  </si>
  <si>
    <t>Bodnar</t>
  </si>
  <si>
    <t>Danylo</t>
  </si>
  <si>
    <t>Reichenberg</t>
  </si>
  <si>
    <t>Timo</t>
  </si>
  <si>
    <t>Buschmann</t>
  </si>
  <si>
    <t>Ben</t>
  </si>
  <si>
    <t>Stoffels</t>
  </si>
  <si>
    <t>Gorrebeeck</t>
  </si>
  <si>
    <t>Jimmy</t>
  </si>
  <si>
    <t>Drube</t>
  </si>
  <si>
    <t xml:space="preserve"> Elias</t>
  </si>
  <si>
    <t>Nitzsche</t>
  </si>
  <si>
    <t xml:space="preserve"> Matthias</t>
  </si>
  <si>
    <t>Nekipelov</t>
  </si>
  <si>
    <t xml:space="preserve"> Patrick</t>
  </si>
  <si>
    <t xml:space="preserve">  7 BESTE</t>
  </si>
  <si>
    <t>RAMOSCHNEGG</t>
  </si>
  <si>
    <t>Fabian</t>
  </si>
  <si>
    <t>RIEFERT</t>
  </si>
  <si>
    <t xml:space="preserve"> Luca</t>
  </si>
  <si>
    <t>Schlösser</t>
  </si>
  <si>
    <t xml:space="preserve"> Felix</t>
  </si>
  <si>
    <t>Rath</t>
  </si>
  <si>
    <t xml:space="preserve"> Florian</t>
  </si>
  <si>
    <t>Schneider</t>
  </si>
  <si>
    <t xml:space="preserve"> Maurice</t>
  </si>
  <si>
    <t>Neander</t>
  </si>
  <si>
    <t xml:space="preserve"> Niclas</t>
  </si>
  <si>
    <t>Esser</t>
  </si>
  <si>
    <t xml:space="preserve"> Leo</t>
  </si>
  <si>
    <t>Offenbroich</t>
  </si>
  <si>
    <t xml:space="preserve"> Fabio</t>
  </si>
  <si>
    <t>DEBROUX</t>
  </si>
  <si>
    <t>Germain</t>
  </si>
  <si>
    <t>VROMEN</t>
  </si>
  <si>
    <t>Pierre-Yves</t>
  </si>
  <si>
    <t>Herma</t>
  </si>
  <si>
    <t xml:space="preserve"> Jonas</t>
  </si>
  <si>
    <t>Wahl</t>
  </si>
  <si>
    <t xml:space="preserve"> Ibrahim</t>
  </si>
  <si>
    <t xml:space="preserve"> Jannik</t>
  </si>
  <si>
    <t>Abdal Wahab</t>
  </si>
  <si>
    <t>Grunwald</t>
  </si>
  <si>
    <t>Nideggen</t>
  </si>
  <si>
    <t>Kaspar</t>
  </si>
  <si>
    <t>Heeren</t>
  </si>
  <si>
    <t>Martin</t>
  </si>
  <si>
    <t>Enrico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</si>
</sst>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 applyProtection="1">
      <alignment/>
      <protection locked="0"/>
    </xf>
    <xf numFmtId="0" fontId="47" fillId="0" borderId="10" xfId="48" applyFont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48" fillId="0" borderId="10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8/_3_68.HTM" TargetMode="External" /><Relationship Id="rId2" Type="http://schemas.openxmlformats.org/officeDocument/2006/relationships/hyperlink" Target="http://www.tv-huchem-stammeln.de/cms/html/la/ergebnisse/2018/_6_25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36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32" sqref="A8:A132"/>
    </sheetView>
  </sheetViews>
  <sheetFormatPr defaultColWidth="3.7109375" defaultRowHeight="15.75" customHeight="1"/>
  <cols>
    <col min="1" max="1" width="4.421875" style="7" customWidth="1"/>
    <col min="2" max="5" width="4.7109375" style="8" customWidth="1"/>
    <col min="6" max="6" width="4.7109375" style="21" customWidth="1"/>
    <col min="7" max="7" width="12.140625" style="19" customWidth="1"/>
    <col min="8" max="8" width="12.140625" style="3" customWidth="1"/>
    <col min="9" max="9" width="5.7109375" style="3" customWidth="1"/>
    <col min="10" max="10" width="12.00390625" style="3" bestFit="1" customWidth="1"/>
    <col min="11" max="46" width="3.28125" style="3" customWidth="1"/>
    <col min="47" max="47" width="3.00390625" style="3" bestFit="1" customWidth="1"/>
    <col min="48" max="16384" width="3.7109375" style="3" customWidth="1"/>
  </cols>
  <sheetData>
    <row r="1" spans="1:47" s="6" customFormat="1" ht="15.75" customHeight="1">
      <c r="A1" s="43" t="s">
        <v>119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6" s="10" customFormat="1" ht="96" customHeight="1">
      <c r="A2" s="13" t="s">
        <v>8</v>
      </c>
      <c r="B2" s="14" t="s">
        <v>7</v>
      </c>
      <c r="C2" s="15" t="s">
        <v>6</v>
      </c>
      <c r="D2" s="15" t="s">
        <v>242</v>
      </c>
      <c r="E2" s="15" t="s">
        <v>5</v>
      </c>
      <c r="F2" s="28" t="s">
        <v>4</v>
      </c>
      <c r="G2" s="16" t="s">
        <v>3</v>
      </c>
      <c r="H2" s="16" t="s">
        <v>2</v>
      </c>
      <c r="I2" s="17" t="s">
        <v>1</v>
      </c>
      <c r="J2" s="16" t="s">
        <v>0</v>
      </c>
      <c r="K2" s="29" t="s">
        <v>66</v>
      </c>
      <c r="L2" s="18" t="s">
        <v>33</v>
      </c>
      <c r="M2" s="18" t="s">
        <v>15</v>
      </c>
      <c r="N2" s="18" t="s">
        <v>16</v>
      </c>
      <c r="O2" s="30" t="s">
        <v>11</v>
      </c>
      <c r="P2" s="18" t="s">
        <v>17</v>
      </c>
      <c r="Q2" s="18" t="s">
        <v>18</v>
      </c>
      <c r="R2" s="30" t="s">
        <v>19</v>
      </c>
      <c r="S2" s="18" t="s">
        <v>34</v>
      </c>
      <c r="T2" s="18" t="s">
        <v>12</v>
      </c>
      <c r="U2" s="18" t="s">
        <v>21</v>
      </c>
      <c r="V2" s="30" t="s">
        <v>10</v>
      </c>
      <c r="W2" s="18" t="s">
        <v>20</v>
      </c>
      <c r="X2" s="18" t="s">
        <v>67</v>
      </c>
      <c r="Y2" s="18" t="s">
        <v>38</v>
      </c>
      <c r="Z2" s="18" t="s">
        <v>22</v>
      </c>
      <c r="AA2" s="18" t="s">
        <v>14</v>
      </c>
      <c r="AB2" s="18" t="s">
        <v>30</v>
      </c>
      <c r="AC2" s="18" t="s">
        <v>35</v>
      </c>
      <c r="AD2" s="18" t="s">
        <v>36</v>
      </c>
      <c r="AE2" s="18" t="s">
        <v>13</v>
      </c>
      <c r="AF2" s="30" t="s">
        <v>37</v>
      </c>
      <c r="AG2" s="30" t="s">
        <v>23</v>
      </c>
      <c r="AH2" s="30" t="s">
        <v>9</v>
      </c>
      <c r="AI2" s="18" t="s">
        <v>39</v>
      </c>
      <c r="AJ2" s="18" t="s">
        <v>34</v>
      </c>
      <c r="AK2" s="18" t="s">
        <v>24</v>
      </c>
      <c r="AL2" s="18" t="s">
        <v>25</v>
      </c>
      <c r="AM2" s="18" t="s">
        <v>40</v>
      </c>
      <c r="AN2" s="18" t="s">
        <v>270</v>
      </c>
      <c r="AO2" s="18" t="s">
        <v>26</v>
      </c>
      <c r="AP2" s="18" t="s">
        <v>31</v>
      </c>
      <c r="AQ2" s="18" t="s">
        <v>32</v>
      </c>
      <c r="AR2" s="18" t="s">
        <v>27</v>
      </c>
      <c r="AS2" s="18" t="s">
        <v>28</v>
      </c>
      <c r="AT2" s="18" t="s">
        <v>29</v>
      </c>
    </row>
    <row r="3" spans="1:48" s="10" customFormat="1" ht="15.75" customHeight="1">
      <c r="A3" s="11">
        <v>1</v>
      </c>
      <c r="B3" s="26">
        <f aca="true" t="shared" si="0" ref="B3:B37">SUM(K3:AV3)</f>
        <v>1449</v>
      </c>
      <c r="C3" s="26">
        <f aca="true" t="shared" si="1" ref="C3:C37">COUNT(K3:AV3)</f>
        <v>30</v>
      </c>
      <c r="D3" s="26">
        <f aca="true" t="shared" si="2" ref="D3:D37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26">
        <f aca="true" t="shared" si="3" ref="E3:E37">IF(COUNT(K3:AT3)&lt;11,IF(COUNT(K3:AT3)&gt;6,(COUNT(K3:AT3)-7),0)*20,80)</f>
        <v>80</v>
      </c>
      <c r="F3" s="27">
        <f aca="true" t="shared" si="4" ref="F3:F37">D3+E3</f>
        <v>430</v>
      </c>
      <c r="G3" s="3" t="s">
        <v>43</v>
      </c>
      <c r="H3" s="23" t="s">
        <v>41</v>
      </c>
      <c r="I3" s="23"/>
      <c r="J3" s="23"/>
      <c r="K3" s="3">
        <v>48</v>
      </c>
      <c r="L3" s="3"/>
      <c r="M3" s="3">
        <v>43</v>
      </c>
      <c r="N3" s="8">
        <v>49</v>
      </c>
      <c r="O3" s="3"/>
      <c r="P3" s="3"/>
      <c r="Q3" s="3">
        <v>38</v>
      </c>
      <c r="R3" s="3">
        <v>48</v>
      </c>
      <c r="S3" s="3">
        <v>49</v>
      </c>
      <c r="T3" s="8">
        <v>50</v>
      </c>
      <c r="U3" s="8">
        <v>49</v>
      </c>
      <c r="V3" s="3">
        <v>50</v>
      </c>
      <c r="W3" s="3">
        <v>50</v>
      </c>
      <c r="X3" s="3">
        <v>46</v>
      </c>
      <c r="Y3" s="3">
        <v>49</v>
      </c>
      <c r="Z3" s="3">
        <v>46</v>
      </c>
      <c r="AA3" s="3">
        <v>49</v>
      </c>
      <c r="AB3" s="8">
        <v>50</v>
      </c>
      <c r="AC3" s="3">
        <v>48</v>
      </c>
      <c r="AD3" s="8">
        <v>49</v>
      </c>
      <c r="AE3" s="8">
        <v>50</v>
      </c>
      <c r="AF3" s="3">
        <v>49</v>
      </c>
      <c r="AG3" s="3">
        <v>50</v>
      </c>
      <c r="AH3" s="3">
        <v>50</v>
      </c>
      <c r="AI3" s="3">
        <v>49</v>
      </c>
      <c r="AJ3" s="3">
        <v>48</v>
      </c>
      <c r="AK3" s="19"/>
      <c r="AL3" s="3">
        <v>50</v>
      </c>
      <c r="AM3" s="8">
        <v>48</v>
      </c>
      <c r="AN3" s="3">
        <v>50</v>
      </c>
      <c r="AO3" s="3"/>
      <c r="AP3" s="3">
        <v>49</v>
      </c>
      <c r="AQ3" s="3"/>
      <c r="AR3" s="3">
        <v>49</v>
      </c>
      <c r="AS3" s="3">
        <v>46</v>
      </c>
      <c r="AT3" s="3">
        <v>50</v>
      </c>
      <c r="AU3" s="1"/>
      <c r="AV3" s="26"/>
    </row>
    <row r="4" spans="1:48" s="10" customFormat="1" ht="15.75" customHeight="1">
      <c r="A4" s="11">
        <v>1</v>
      </c>
      <c r="B4" s="26">
        <f t="shared" si="0"/>
        <v>1038</v>
      </c>
      <c r="C4" s="26">
        <f t="shared" si="1"/>
        <v>21</v>
      </c>
      <c r="D4" s="26">
        <f t="shared" si="2"/>
        <v>350</v>
      </c>
      <c r="E4" s="26">
        <f t="shared" si="3"/>
        <v>80</v>
      </c>
      <c r="F4" s="27">
        <f t="shared" si="4"/>
        <v>430</v>
      </c>
      <c r="G4" s="3" t="s">
        <v>68</v>
      </c>
      <c r="H4" s="23" t="s">
        <v>69</v>
      </c>
      <c r="I4" s="23"/>
      <c r="J4" s="23"/>
      <c r="K4" s="3">
        <v>50</v>
      </c>
      <c r="L4" s="3"/>
      <c r="M4" s="3"/>
      <c r="N4" s="19">
        <v>50</v>
      </c>
      <c r="O4" s="3"/>
      <c r="P4" s="19">
        <v>46</v>
      </c>
      <c r="Q4" s="3">
        <v>47</v>
      </c>
      <c r="R4" s="3">
        <v>49</v>
      </c>
      <c r="S4" s="8">
        <v>50</v>
      </c>
      <c r="T4" s="3"/>
      <c r="U4" s="3">
        <v>50</v>
      </c>
      <c r="V4" s="8"/>
      <c r="W4" s="3"/>
      <c r="X4" s="8">
        <v>50</v>
      </c>
      <c r="Y4" s="8"/>
      <c r="Z4" s="3">
        <v>50</v>
      </c>
      <c r="AA4" s="3">
        <v>50</v>
      </c>
      <c r="AB4" s="8"/>
      <c r="AC4" s="3">
        <v>49</v>
      </c>
      <c r="AD4" s="3">
        <v>50</v>
      </c>
      <c r="AE4" s="3">
        <v>50</v>
      </c>
      <c r="AF4" s="8">
        <v>50</v>
      </c>
      <c r="AG4" s="3"/>
      <c r="AH4" s="8">
        <v>50</v>
      </c>
      <c r="AI4" s="3">
        <v>50</v>
      </c>
      <c r="AJ4" s="3">
        <v>50</v>
      </c>
      <c r="AK4" s="3">
        <v>49</v>
      </c>
      <c r="AL4" s="8"/>
      <c r="AM4" s="3"/>
      <c r="AN4" s="3"/>
      <c r="AO4" s="3">
        <v>49</v>
      </c>
      <c r="AP4" s="3"/>
      <c r="AQ4" s="3"/>
      <c r="AR4" s="3">
        <v>50</v>
      </c>
      <c r="AS4" s="3">
        <v>49</v>
      </c>
      <c r="AT4" s="3"/>
      <c r="AU4" s="3"/>
      <c r="AV4" s="3"/>
    </row>
    <row r="5" spans="1:48" s="10" customFormat="1" ht="15.75" customHeight="1">
      <c r="A5" s="11"/>
      <c r="B5" s="26"/>
      <c r="C5" s="26"/>
      <c r="D5" s="26"/>
      <c r="E5" s="26"/>
      <c r="F5" s="27"/>
      <c r="G5" s="3"/>
      <c r="H5" s="23"/>
      <c r="I5" s="23"/>
      <c r="J5" s="23"/>
      <c r="K5" s="3"/>
      <c r="L5" s="3"/>
      <c r="M5" s="3"/>
      <c r="N5" s="19"/>
      <c r="O5" s="3"/>
      <c r="P5" s="19"/>
      <c r="Q5" s="3"/>
      <c r="R5" s="3"/>
      <c r="S5" s="8"/>
      <c r="T5" s="3"/>
      <c r="U5" s="3"/>
      <c r="V5" s="8"/>
      <c r="W5" s="3"/>
      <c r="X5" s="8"/>
      <c r="Y5" s="8"/>
      <c r="Z5" s="3"/>
      <c r="AA5" s="3"/>
      <c r="AB5" s="8"/>
      <c r="AC5" s="3"/>
      <c r="AD5" s="3"/>
      <c r="AE5" s="3"/>
      <c r="AF5" s="8"/>
      <c r="AG5" s="3"/>
      <c r="AH5" s="8"/>
      <c r="AI5" s="3"/>
      <c r="AJ5" s="3"/>
      <c r="AK5" s="3"/>
      <c r="AL5" s="8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s="10" customFormat="1" ht="15.75" customHeight="1">
      <c r="A6" s="11"/>
      <c r="B6" s="26"/>
      <c r="C6" s="26"/>
      <c r="D6" s="26"/>
      <c r="E6" s="26"/>
      <c r="F6" s="27"/>
      <c r="G6" s="3"/>
      <c r="H6" s="23"/>
      <c r="I6" s="23"/>
      <c r="J6" s="23"/>
      <c r="K6" s="3"/>
      <c r="L6" s="3"/>
      <c r="M6" s="3"/>
      <c r="N6" s="19"/>
      <c r="O6" s="3"/>
      <c r="P6" s="19"/>
      <c r="Q6" s="3"/>
      <c r="R6" s="3"/>
      <c r="S6" s="8"/>
      <c r="T6" s="3"/>
      <c r="U6" s="3"/>
      <c r="V6" s="8"/>
      <c r="W6" s="3"/>
      <c r="X6" s="8"/>
      <c r="Y6" s="8"/>
      <c r="Z6" s="3"/>
      <c r="AA6" s="3"/>
      <c r="AB6" s="8"/>
      <c r="AC6" s="3"/>
      <c r="AD6" s="3"/>
      <c r="AE6" s="3"/>
      <c r="AF6" s="8"/>
      <c r="AG6" s="3"/>
      <c r="AH6" s="8"/>
      <c r="AI6" s="3"/>
      <c r="AJ6" s="3"/>
      <c r="AK6" s="3"/>
      <c r="AL6" s="8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10" customFormat="1" ht="15.75" customHeight="1">
      <c r="A7" s="11"/>
      <c r="B7" s="26"/>
      <c r="C7" s="26"/>
      <c r="D7" s="26"/>
      <c r="E7" s="26"/>
      <c r="F7" s="27"/>
      <c r="G7" s="3"/>
      <c r="H7" s="23"/>
      <c r="I7" s="23"/>
      <c r="J7" s="23"/>
      <c r="K7" s="3"/>
      <c r="L7" s="3"/>
      <c r="M7" s="3"/>
      <c r="N7" s="19"/>
      <c r="O7" s="3"/>
      <c r="P7" s="19"/>
      <c r="Q7" s="3"/>
      <c r="R7" s="3"/>
      <c r="S7" s="8"/>
      <c r="T7" s="3"/>
      <c r="U7" s="3"/>
      <c r="V7" s="8"/>
      <c r="W7" s="3"/>
      <c r="X7" s="8"/>
      <c r="Y7" s="8"/>
      <c r="Z7" s="3"/>
      <c r="AA7" s="3"/>
      <c r="AB7" s="8"/>
      <c r="AC7" s="3"/>
      <c r="AD7" s="3"/>
      <c r="AE7" s="3"/>
      <c r="AF7" s="8"/>
      <c r="AG7" s="3"/>
      <c r="AH7" s="8"/>
      <c r="AI7" s="3"/>
      <c r="AJ7" s="3"/>
      <c r="AK7" s="3"/>
      <c r="AL7" s="8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0" customFormat="1" ht="15.75" customHeight="1">
      <c r="A8" s="2"/>
      <c r="B8" s="26">
        <f t="shared" si="0"/>
        <v>248</v>
      </c>
      <c r="C8" s="26">
        <f t="shared" si="1"/>
        <v>5</v>
      </c>
      <c r="D8" s="26">
        <f t="shared" si="2"/>
        <v>248</v>
      </c>
      <c r="E8" s="26">
        <f t="shared" si="3"/>
        <v>0</v>
      </c>
      <c r="F8" s="27">
        <f t="shared" si="4"/>
        <v>248</v>
      </c>
      <c r="G8" s="23" t="s">
        <v>120</v>
      </c>
      <c r="H8" s="23" t="s">
        <v>64</v>
      </c>
      <c r="I8" s="25"/>
      <c r="J8" s="23"/>
      <c r="K8" s="3"/>
      <c r="L8" s="3"/>
      <c r="M8" s="3">
        <v>50</v>
      </c>
      <c r="O8" s="9"/>
      <c r="P8" s="3"/>
      <c r="Q8" s="3"/>
      <c r="R8" s="3">
        <v>50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>
        <v>50</v>
      </c>
      <c r="AD8" s="3"/>
      <c r="AE8" s="3"/>
      <c r="AF8" s="8"/>
      <c r="AG8" s="3"/>
      <c r="AH8" s="3"/>
      <c r="AI8" s="3"/>
      <c r="AJ8" s="3"/>
      <c r="AK8" s="3"/>
      <c r="AL8" s="8"/>
      <c r="AM8" s="3"/>
      <c r="AN8" s="3">
        <v>48</v>
      </c>
      <c r="AO8" s="3"/>
      <c r="AP8" s="3">
        <v>50</v>
      </c>
      <c r="AQ8" s="3"/>
      <c r="AR8" s="3"/>
      <c r="AS8" s="3"/>
      <c r="AT8" s="3"/>
      <c r="AU8" s="3"/>
      <c r="AV8" s="3"/>
    </row>
    <row r="9" spans="1:48" s="10" customFormat="1" ht="15.75" customHeight="1">
      <c r="A9" s="2"/>
      <c r="B9" s="26">
        <f t="shared" si="0"/>
        <v>242</v>
      </c>
      <c r="C9" s="26">
        <f t="shared" si="1"/>
        <v>5</v>
      </c>
      <c r="D9" s="26">
        <f t="shared" si="2"/>
        <v>242</v>
      </c>
      <c r="E9" s="26">
        <f t="shared" si="3"/>
        <v>0</v>
      </c>
      <c r="F9" s="27">
        <f t="shared" si="4"/>
        <v>242</v>
      </c>
      <c r="G9" s="23" t="s">
        <v>189</v>
      </c>
      <c r="H9" s="23" t="s">
        <v>190</v>
      </c>
      <c r="I9" s="23"/>
      <c r="J9" s="23"/>
      <c r="K9" s="19"/>
      <c r="L9" s="19"/>
      <c r="M9" s="19"/>
      <c r="N9" s="19"/>
      <c r="O9" s="19"/>
      <c r="P9" s="19"/>
      <c r="Q9" s="3"/>
      <c r="R9" s="19"/>
      <c r="S9" s="19"/>
      <c r="T9" s="19">
        <v>50</v>
      </c>
      <c r="U9" s="19"/>
      <c r="V9" s="8"/>
      <c r="W9" s="19"/>
      <c r="X9" s="19"/>
      <c r="Y9" s="19"/>
      <c r="Z9" s="19"/>
      <c r="AA9" s="19">
        <v>47</v>
      </c>
      <c r="AB9" s="19"/>
      <c r="AC9" s="19"/>
      <c r="AD9" s="19"/>
      <c r="AE9" s="19"/>
      <c r="AF9" s="19">
        <v>48</v>
      </c>
      <c r="AG9" s="19"/>
      <c r="AH9" s="19"/>
      <c r="AI9" s="19">
        <v>48</v>
      </c>
      <c r="AJ9" s="19"/>
      <c r="AK9" s="19"/>
      <c r="AL9" s="19"/>
      <c r="AM9" s="19"/>
      <c r="AN9" s="19">
        <v>49</v>
      </c>
      <c r="AO9" s="19"/>
      <c r="AP9" s="19"/>
      <c r="AQ9" s="19"/>
      <c r="AR9" s="19"/>
      <c r="AS9" s="19"/>
      <c r="AT9" s="19"/>
      <c r="AU9" s="3"/>
      <c r="AV9" s="3"/>
    </row>
    <row r="10" spans="1:48" s="10" customFormat="1" ht="15.75" customHeight="1">
      <c r="A10" s="2"/>
      <c r="B10" s="26">
        <f t="shared" si="0"/>
        <v>188</v>
      </c>
      <c r="C10" s="26">
        <f t="shared" si="1"/>
        <v>4</v>
      </c>
      <c r="D10" s="26">
        <f t="shared" si="2"/>
        <v>188</v>
      </c>
      <c r="E10" s="26">
        <f t="shared" si="3"/>
        <v>0</v>
      </c>
      <c r="F10" s="27">
        <f t="shared" si="4"/>
        <v>188</v>
      </c>
      <c r="G10" s="23" t="s">
        <v>188</v>
      </c>
      <c r="H10" s="23" t="s">
        <v>191</v>
      </c>
      <c r="I10" s="23"/>
      <c r="J10" s="23"/>
      <c r="K10" s="3"/>
      <c r="L10" s="3"/>
      <c r="M10" s="3"/>
      <c r="N10" s="3"/>
      <c r="O10" s="3"/>
      <c r="P10" s="3"/>
      <c r="Q10" s="3"/>
      <c r="R10" s="3">
        <v>46</v>
      </c>
      <c r="S10" s="3"/>
      <c r="T10" s="3">
        <v>49</v>
      </c>
      <c r="U10" s="3"/>
      <c r="V10" s="3"/>
      <c r="W10" s="3"/>
      <c r="X10" s="3"/>
      <c r="Y10" s="3"/>
      <c r="Z10" s="3"/>
      <c r="AA10" s="3"/>
      <c r="AB10" s="3"/>
      <c r="AC10" s="3">
        <v>45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>
        <v>48</v>
      </c>
      <c r="AS10" s="3"/>
      <c r="AT10" s="3"/>
      <c r="AU10" s="3"/>
      <c r="AV10" s="3"/>
    </row>
    <row r="11" spans="1:48" s="10" customFormat="1" ht="15.75" customHeight="1">
      <c r="A11" s="2"/>
      <c r="B11" s="26">
        <f t="shared" si="0"/>
        <v>150</v>
      </c>
      <c r="C11" s="26">
        <f t="shared" si="1"/>
        <v>3</v>
      </c>
      <c r="D11" s="26">
        <f t="shared" si="2"/>
        <v>150</v>
      </c>
      <c r="E11" s="26">
        <f t="shared" si="3"/>
        <v>0</v>
      </c>
      <c r="F11" s="27">
        <f t="shared" si="4"/>
        <v>150</v>
      </c>
      <c r="G11" s="23" t="s">
        <v>146</v>
      </c>
      <c r="H11" s="23" t="s">
        <v>147</v>
      </c>
      <c r="I11" s="23"/>
      <c r="J11" s="23"/>
      <c r="K11" s="3"/>
      <c r="L11" s="3"/>
      <c r="M11" s="3"/>
      <c r="N11" s="8"/>
      <c r="O11" s="3">
        <v>50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>
        <v>50</v>
      </c>
      <c r="AP11" s="3"/>
      <c r="AQ11" s="3"/>
      <c r="AR11" s="3"/>
      <c r="AS11" s="3">
        <v>50</v>
      </c>
      <c r="AT11" s="3"/>
      <c r="AU11" s="3"/>
      <c r="AV11" s="3"/>
    </row>
    <row r="12" spans="1:48" s="10" customFormat="1" ht="15.75" customHeight="1">
      <c r="A12" s="2"/>
      <c r="B12" s="26">
        <f t="shared" si="0"/>
        <v>100</v>
      </c>
      <c r="C12" s="26">
        <f t="shared" si="1"/>
        <v>2</v>
      </c>
      <c r="D12" s="26">
        <f t="shared" si="2"/>
        <v>100</v>
      </c>
      <c r="E12" s="26">
        <f t="shared" si="3"/>
        <v>0</v>
      </c>
      <c r="F12" s="27">
        <f t="shared" si="4"/>
        <v>100</v>
      </c>
      <c r="G12" s="3" t="s">
        <v>192</v>
      </c>
      <c r="H12" s="3" t="s">
        <v>163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>
        <v>50</v>
      </c>
      <c r="V12" s="3"/>
      <c r="W12" s="3"/>
      <c r="X12" s="3"/>
      <c r="Y12" s="3"/>
      <c r="Z12" s="3"/>
      <c r="AA12" s="3"/>
      <c r="AB12" s="3"/>
      <c r="AC12" s="8">
        <v>50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0" customFormat="1" ht="15.75" customHeight="1">
      <c r="A13" s="2"/>
      <c r="B13" s="26">
        <f t="shared" si="0"/>
        <v>100</v>
      </c>
      <c r="C13" s="26">
        <f t="shared" si="1"/>
        <v>2</v>
      </c>
      <c r="D13" s="26">
        <f t="shared" si="2"/>
        <v>100</v>
      </c>
      <c r="E13" s="26">
        <f t="shared" si="3"/>
        <v>0</v>
      </c>
      <c r="F13" s="27">
        <f t="shared" si="4"/>
        <v>100</v>
      </c>
      <c r="G13" s="22" t="s">
        <v>265</v>
      </c>
      <c r="H13" s="22" t="s">
        <v>237</v>
      </c>
      <c r="I13" s="22"/>
      <c r="J13" s="2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8"/>
      <c r="AK13" s="3"/>
      <c r="AL13" s="8">
        <v>50</v>
      </c>
      <c r="AM13" s="8">
        <v>50</v>
      </c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0" customFormat="1" ht="15.75" customHeight="1">
      <c r="A14" s="2"/>
      <c r="B14" s="26">
        <f t="shared" si="0"/>
        <v>99</v>
      </c>
      <c r="C14" s="26">
        <f t="shared" si="1"/>
        <v>2</v>
      </c>
      <c r="D14" s="26">
        <f t="shared" si="2"/>
        <v>99</v>
      </c>
      <c r="E14" s="26">
        <f t="shared" si="3"/>
        <v>0</v>
      </c>
      <c r="F14" s="27">
        <f t="shared" si="4"/>
        <v>99</v>
      </c>
      <c r="G14" s="23" t="s">
        <v>154</v>
      </c>
      <c r="H14" s="23" t="s">
        <v>155</v>
      </c>
      <c r="I14" s="23"/>
      <c r="J14" s="23"/>
      <c r="K14" s="3"/>
      <c r="L14" s="3"/>
      <c r="M14" s="3"/>
      <c r="N14" s="3"/>
      <c r="O14" s="3"/>
      <c r="P14" s="3"/>
      <c r="Q14" s="3">
        <v>50</v>
      </c>
      <c r="R14" s="3"/>
      <c r="S14" s="3"/>
      <c r="T14" s="3"/>
      <c r="U14" s="3"/>
      <c r="V14" s="8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>
        <v>49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0" customFormat="1" ht="15.75" customHeight="1">
      <c r="A15" s="2"/>
      <c r="B15" s="26">
        <f t="shared" si="0"/>
        <v>97</v>
      </c>
      <c r="C15" s="26">
        <f t="shared" si="1"/>
        <v>2</v>
      </c>
      <c r="D15" s="26">
        <f t="shared" si="2"/>
        <v>97</v>
      </c>
      <c r="E15" s="26">
        <f t="shared" si="3"/>
        <v>0</v>
      </c>
      <c r="F15" s="27">
        <f t="shared" si="4"/>
        <v>97</v>
      </c>
      <c r="G15" s="3" t="s">
        <v>221</v>
      </c>
      <c r="H15" s="3" t="s">
        <v>122</v>
      </c>
      <c r="I15" s="3"/>
      <c r="J15" s="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">
        <v>47</v>
      </c>
      <c r="AA15" s="19"/>
      <c r="AB15" s="19">
        <v>50</v>
      </c>
      <c r="AC15" s="19"/>
      <c r="AD15" s="19"/>
      <c r="AE15" s="19"/>
      <c r="AF15" s="19"/>
      <c r="AG15" s="19"/>
      <c r="AH15" s="19"/>
      <c r="AI15" s="3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3"/>
      <c r="AV15" s="3"/>
    </row>
    <row r="16" spans="1:48" s="10" customFormat="1" ht="15.75" customHeight="1">
      <c r="A16" s="2"/>
      <c r="B16" s="26">
        <f t="shared" si="0"/>
        <v>97</v>
      </c>
      <c r="C16" s="26">
        <f t="shared" si="1"/>
        <v>2</v>
      </c>
      <c r="D16" s="26">
        <f t="shared" si="2"/>
        <v>97</v>
      </c>
      <c r="E16" s="26">
        <f t="shared" si="3"/>
        <v>0</v>
      </c>
      <c r="F16" s="27">
        <f t="shared" si="4"/>
        <v>97</v>
      </c>
      <c r="G16" s="23" t="s">
        <v>182</v>
      </c>
      <c r="H16" s="23" t="s">
        <v>183</v>
      </c>
      <c r="I16" s="23"/>
      <c r="J16" s="23"/>
      <c r="K16" s="3"/>
      <c r="L16" s="2"/>
      <c r="M16" s="3"/>
      <c r="N16" s="3"/>
      <c r="O16" s="3"/>
      <c r="P16" s="3"/>
      <c r="Q16" s="8">
        <v>48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8">
        <v>49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0" customFormat="1" ht="15.75" customHeight="1">
      <c r="A17" s="2"/>
      <c r="B17" s="26">
        <f t="shared" si="0"/>
        <v>96</v>
      </c>
      <c r="C17" s="26">
        <f t="shared" si="1"/>
        <v>2</v>
      </c>
      <c r="D17" s="26">
        <f t="shared" si="2"/>
        <v>96</v>
      </c>
      <c r="E17" s="26">
        <f t="shared" si="3"/>
        <v>0</v>
      </c>
      <c r="F17" s="27">
        <f t="shared" si="4"/>
        <v>96</v>
      </c>
      <c r="G17" s="23" t="s">
        <v>148</v>
      </c>
      <c r="H17" s="23" t="s">
        <v>149</v>
      </c>
      <c r="I17" s="23"/>
      <c r="J17" s="23"/>
      <c r="K17" s="19"/>
      <c r="L17" s="19"/>
      <c r="M17" s="3"/>
      <c r="N17" s="19"/>
      <c r="O17" s="2">
        <v>49</v>
      </c>
      <c r="P17" s="19"/>
      <c r="Q17" s="19"/>
      <c r="R17" s="19">
        <v>47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3"/>
      <c r="AV17" s="3"/>
    </row>
    <row r="18" spans="1:48" s="10" customFormat="1" ht="15.75" customHeight="1">
      <c r="A18" s="2"/>
      <c r="B18" s="26">
        <f t="shared" si="0"/>
        <v>95</v>
      </c>
      <c r="C18" s="26">
        <f t="shared" si="1"/>
        <v>2</v>
      </c>
      <c r="D18" s="26">
        <f t="shared" si="2"/>
        <v>95</v>
      </c>
      <c r="E18" s="26">
        <f t="shared" si="3"/>
        <v>0</v>
      </c>
      <c r="F18" s="27">
        <f t="shared" si="4"/>
        <v>95</v>
      </c>
      <c r="G18" s="23" t="s">
        <v>150</v>
      </c>
      <c r="H18" s="23" t="s">
        <v>151</v>
      </c>
      <c r="I18" s="23"/>
      <c r="J18" s="23"/>
      <c r="K18" s="3"/>
      <c r="L18" s="2"/>
      <c r="M18" s="3"/>
      <c r="N18" s="3"/>
      <c r="O18" s="3">
        <v>48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v>47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0" customFormat="1" ht="15.75" customHeight="1">
      <c r="A19" s="2"/>
      <c r="B19" s="26">
        <f t="shared" si="0"/>
        <v>94</v>
      </c>
      <c r="C19" s="26">
        <f t="shared" si="1"/>
        <v>2</v>
      </c>
      <c r="D19" s="26">
        <f t="shared" si="2"/>
        <v>94</v>
      </c>
      <c r="E19" s="26">
        <f t="shared" si="3"/>
        <v>0</v>
      </c>
      <c r="F19" s="27">
        <f t="shared" si="4"/>
        <v>94</v>
      </c>
      <c r="G19" s="22" t="s">
        <v>263</v>
      </c>
      <c r="H19" s="22" t="s">
        <v>264</v>
      </c>
      <c r="I19" s="22"/>
      <c r="J19" s="2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8"/>
      <c r="AK19" s="3"/>
      <c r="AL19" s="3">
        <v>50</v>
      </c>
      <c r="AM19" s="3"/>
      <c r="AN19" s="3"/>
      <c r="AO19" s="3"/>
      <c r="AP19" s="3"/>
      <c r="AQ19" s="3"/>
      <c r="AR19" s="3"/>
      <c r="AS19" s="3">
        <v>44</v>
      </c>
      <c r="AT19" s="3"/>
      <c r="AU19" s="3"/>
      <c r="AV19" s="3"/>
    </row>
    <row r="20" spans="1:48" s="20" customFormat="1" ht="15.75" customHeight="1">
      <c r="A20" s="2"/>
      <c r="B20" s="26">
        <f t="shared" si="0"/>
        <v>71</v>
      </c>
      <c r="C20" s="26">
        <f t="shared" si="1"/>
        <v>2</v>
      </c>
      <c r="D20" s="26">
        <f t="shared" si="2"/>
        <v>71</v>
      </c>
      <c r="E20" s="26">
        <f t="shared" si="3"/>
        <v>0</v>
      </c>
      <c r="F20" s="27">
        <f t="shared" si="4"/>
        <v>71</v>
      </c>
      <c r="G20" s="23" t="s">
        <v>215</v>
      </c>
      <c r="H20" s="23" t="s">
        <v>258</v>
      </c>
      <c r="I20" s="25"/>
      <c r="J20" s="2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v>39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19">
        <v>32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20" customFormat="1" ht="15.75" customHeight="1">
      <c r="A21" s="2"/>
      <c r="B21" s="26">
        <f t="shared" si="0"/>
        <v>50</v>
      </c>
      <c r="C21" s="26">
        <f t="shared" si="1"/>
        <v>1</v>
      </c>
      <c r="D21" s="26">
        <f t="shared" si="2"/>
        <v>50</v>
      </c>
      <c r="E21" s="26">
        <f t="shared" si="3"/>
        <v>0</v>
      </c>
      <c r="F21" s="27">
        <f t="shared" si="4"/>
        <v>50</v>
      </c>
      <c r="G21" s="40" t="s">
        <v>268</v>
      </c>
      <c r="H21" s="3" t="s">
        <v>266</v>
      </c>
      <c r="I21" s="41"/>
      <c r="J21" s="2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11"/>
      <c r="AK21" s="3"/>
      <c r="AL21" s="3"/>
      <c r="AM21" s="8">
        <v>50</v>
      </c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0" customFormat="1" ht="15.75" customHeight="1">
      <c r="A22" s="2"/>
      <c r="B22" s="26">
        <f t="shared" si="0"/>
        <v>50</v>
      </c>
      <c r="C22" s="26">
        <f t="shared" si="1"/>
        <v>1</v>
      </c>
      <c r="D22" s="26">
        <f t="shared" si="2"/>
        <v>50</v>
      </c>
      <c r="E22" s="26">
        <f t="shared" si="3"/>
        <v>0</v>
      </c>
      <c r="F22" s="27">
        <f t="shared" si="4"/>
        <v>50</v>
      </c>
      <c r="G22" s="23" t="s">
        <v>178</v>
      </c>
      <c r="H22" s="23" t="s">
        <v>179</v>
      </c>
      <c r="I22" s="23"/>
      <c r="J22" s="23"/>
      <c r="K22" s="19"/>
      <c r="L22" s="3"/>
      <c r="M22" s="3"/>
      <c r="N22" s="3"/>
      <c r="O22" s="3"/>
      <c r="P22" s="3"/>
      <c r="Q22" s="8">
        <v>50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9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0" customFormat="1" ht="15.75" customHeight="1">
      <c r="A23" s="2"/>
      <c r="B23" s="26">
        <f t="shared" si="0"/>
        <v>50</v>
      </c>
      <c r="C23" s="26">
        <f t="shared" si="1"/>
        <v>1</v>
      </c>
      <c r="D23" s="26">
        <f t="shared" si="2"/>
        <v>50</v>
      </c>
      <c r="E23" s="26">
        <f t="shared" si="3"/>
        <v>0</v>
      </c>
      <c r="F23" s="27">
        <f t="shared" si="4"/>
        <v>50</v>
      </c>
      <c r="G23" s="31" t="s">
        <v>70</v>
      </c>
      <c r="H23" s="32" t="s">
        <v>45</v>
      </c>
      <c r="I23" s="33"/>
      <c r="J23" s="32"/>
      <c r="K23" s="3"/>
      <c r="L23" s="3">
        <v>50</v>
      </c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0" customFormat="1" ht="15.75" customHeight="1">
      <c r="A24" s="2"/>
      <c r="B24" s="26">
        <f t="shared" si="0"/>
        <v>50</v>
      </c>
      <c r="C24" s="26">
        <f t="shared" si="1"/>
        <v>1</v>
      </c>
      <c r="D24" s="26">
        <f t="shared" si="2"/>
        <v>50</v>
      </c>
      <c r="E24" s="26">
        <f t="shared" si="3"/>
        <v>0</v>
      </c>
      <c r="F24" s="27">
        <f t="shared" si="4"/>
        <v>50</v>
      </c>
      <c r="G24" s="36" t="s">
        <v>144</v>
      </c>
      <c r="H24" s="36" t="s">
        <v>145</v>
      </c>
      <c r="I24" s="37"/>
      <c r="J24" s="36"/>
      <c r="K24" s="2"/>
      <c r="L24" s="2"/>
      <c r="M24" s="2"/>
      <c r="N24" s="11">
        <v>50</v>
      </c>
      <c r="O24" s="2"/>
      <c r="P24" s="3"/>
      <c r="Q24" s="2"/>
      <c r="R24" s="2"/>
      <c r="S24" s="2"/>
      <c r="T24" s="2"/>
      <c r="U24" s="2"/>
      <c r="V24" s="2"/>
      <c r="W24" s="2"/>
      <c r="X24" s="2"/>
      <c r="Y24" s="2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9"/>
      <c r="AL24" s="2"/>
      <c r="AM24" s="2"/>
      <c r="AN24" s="2"/>
      <c r="AO24" s="2"/>
      <c r="AP24" s="2"/>
      <c r="AQ24" s="2"/>
      <c r="AR24" s="2"/>
      <c r="AS24" s="2"/>
      <c r="AT24" s="2"/>
      <c r="AU24" s="3"/>
      <c r="AV24" s="3"/>
    </row>
    <row r="25" spans="1:48" s="10" customFormat="1" ht="15.75" customHeight="1">
      <c r="A25" s="2"/>
      <c r="B25" s="26">
        <f t="shared" si="0"/>
        <v>50</v>
      </c>
      <c r="C25" s="26">
        <f t="shared" si="1"/>
        <v>1</v>
      </c>
      <c r="D25" s="26">
        <f t="shared" si="2"/>
        <v>50</v>
      </c>
      <c r="E25" s="26">
        <f t="shared" si="3"/>
        <v>0</v>
      </c>
      <c r="F25" s="27">
        <f t="shared" si="4"/>
        <v>50</v>
      </c>
      <c r="G25" s="24" t="s">
        <v>216</v>
      </c>
      <c r="H25" s="24" t="s">
        <v>207</v>
      </c>
      <c r="I25" s="3"/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v>50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0" customFormat="1" ht="15.75" customHeight="1">
      <c r="A26" s="2"/>
      <c r="B26" s="26">
        <f t="shared" si="0"/>
        <v>50</v>
      </c>
      <c r="C26" s="26">
        <f t="shared" si="1"/>
        <v>1</v>
      </c>
      <c r="D26" s="26">
        <f t="shared" si="2"/>
        <v>50</v>
      </c>
      <c r="E26" s="26">
        <f t="shared" si="3"/>
        <v>0</v>
      </c>
      <c r="F26" s="27">
        <f t="shared" si="4"/>
        <v>50</v>
      </c>
      <c r="G26" s="24" t="s">
        <v>259</v>
      </c>
      <c r="H26" s="24" t="s">
        <v>260</v>
      </c>
      <c r="I26" s="24"/>
      <c r="J26" s="24"/>
      <c r="K26" s="1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1">
        <v>50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3"/>
      <c r="AV26" s="3"/>
    </row>
    <row r="27" spans="1:48" s="19" customFormat="1" ht="15.75" customHeight="1">
      <c r="A27" s="2"/>
      <c r="B27" s="26">
        <f t="shared" si="0"/>
        <v>50</v>
      </c>
      <c r="C27" s="26">
        <f t="shared" si="1"/>
        <v>1</v>
      </c>
      <c r="D27" s="26">
        <f t="shared" si="2"/>
        <v>50</v>
      </c>
      <c r="E27" s="26">
        <f t="shared" si="3"/>
        <v>0</v>
      </c>
      <c r="F27" s="27">
        <f t="shared" si="4"/>
        <v>50</v>
      </c>
      <c r="G27" s="22" t="s">
        <v>243</v>
      </c>
      <c r="H27" s="22" t="s">
        <v>244</v>
      </c>
      <c r="I27" s="25"/>
      <c r="J27" s="22"/>
      <c r="AC27" s="8"/>
      <c r="AI27" s="8">
        <v>50</v>
      </c>
      <c r="AU27" s="3"/>
      <c r="AV27" s="3"/>
    </row>
    <row r="28" spans="1:48" s="19" customFormat="1" ht="15.75" customHeight="1">
      <c r="A28" s="2"/>
      <c r="B28" s="26">
        <f t="shared" si="0"/>
        <v>50</v>
      </c>
      <c r="C28" s="26">
        <f t="shared" si="1"/>
        <v>1</v>
      </c>
      <c r="D28" s="26">
        <f t="shared" si="2"/>
        <v>50</v>
      </c>
      <c r="E28" s="26">
        <f t="shared" si="3"/>
        <v>0</v>
      </c>
      <c r="F28" s="27">
        <f t="shared" si="4"/>
        <v>50</v>
      </c>
      <c r="G28" s="3" t="s">
        <v>138</v>
      </c>
      <c r="H28" s="23" t="s">
        <v>139</v>
      </c>
      <c r="I28" s="25"/>
      <c r="J28" s="23"/>
      <c r="L28" s="2"/>
      <c r="M28" s="8">
        <v>50</v>
      </c>
      <c r="AI28" s="3"/>
      <c r="AU28" s="1"/>
      <c r="AV28" s="10"/>
    </row>
    <row r="29" spans="1:48" s="19" customFormat="1" ht="15.75" customHeight="1">
      <c r="A29" s="2"/>
      <c r="B29" s="26">
        <f t="shared" si="0"/>
        <v>49</v>
      </c>
      <c r="C29" s="26">
        <f t="shared" si="1"/>
        <v>1</v>
      </c>
      <c r="D29" s="26">
        <f t="shared" si="2"/>
        <v>49</v>
      </c>
      <c r="E29" s="26">
        <f t="shared" si="3"/>
        <v>0</v>
      </c>
      <c r="F29" s="27">
        <f t="shared" si="4"/>
        <v>49</v>
      </c>
      <c r="G29" s="3" t="s">
        <v>196</v>
      </c>
      <c r="H29" s="3" t="s">
        <v>197</v>
      </c>
      <c r="I29" s="3"/>
      <c r="J29" s="3"/>
      <c r="S29" s="3"/>
      <c r="V29" s="19">
        <v>49</v>
      </c>
      <c r="AU29" s="3"/>
      <c r="AV29" s="3"/>
    </row>
    <row r="30" spans="1:48" s="19" customFormat="1" ht="15.75" customHeight="1">
      <c r="A30" s="2"/>
      <c r="B30" s="26">
        <f t="shared" si="0"/>
        <v>49</v>
      </c>
      <c r="C30" s="26">
        <f t="shared" si="1"/>
        <v>1</v>
      </c>
      <c r="D30" s="26">
        <f t="shared" si="2"/>
        <v>49</v>
      </c>
      <c r="E30" s="26">
        <f t="shared" si="3"/>
        <v>0</v>
      </c>
      <c r="F30" s="27">
        <f t="shared" si="4"/>
        <v>49</v>
      </c>
      <c r="G30" s="3" t="s">
        <v>193</v>
      </c>
      <c r="H30" s="3" t="s">
        <v>194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  <c r="T30" s="3"/>
      <c r="U30" s="3">
        <v>49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20"/>
      <c r="AV30" s="20"/>
    </row>
    <row r="31" spans="1:48" s="19" customFormat="1" ht="15.75" customHeight="1">
      <c r="A31" s="2"/>
      <c r="B31" s="26">
        <f t="shared" si="0"/>
        <v>49</v>
      </c>
      <c r="C31" s="26">
        <f t="shared" si="1"/>
        <v>1</v>
      </c>
      <c r="D31" s="26">
        <f t="shared" si="2"/>
        <v>49</v>
      </c>
      <c r="E31" s="26">
        <f t="shared" si="3"/>
        <v>0</v>
      </c>
      <c r="F31" s="27">
        <f t="shared" si="4"/>
        <v>49</v>
      </c>
      <c r="G31" s="3" t="s">
        <v>231</v>
      </c>
      <c r="H31" s="23" t="s">
        <v>232</v>
      </c>
      <c r="I31" s="23"/>
      <c r="J31" s="23"/>
      <c r="L31" s="2"/>
      <c r="M31" s="2"/>
      <c r="N31" s="1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2"/>
      <c r="AB31" s="2"/>
      <c r="AC31" s="3"/>
      <c r="AD31" s="2"/>
      <c r="AE31" s="2">
        <v>49</v>
      </c>
      <c r="AF31" s="2"/>
      <c r="AG31" s="2"/>
      <c r="AH31" s="2"/>
      <c r="AI31" s="3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1"/>
      <c r="AV31" s="10"/>
    </row>
    <row r="32" spans="1:48" s="19" customFormat="1" ht="15.75" customHeight="1">
      <c r="A32" s="2"/>
      <c r="B32" s="26">
        <f t="shared" si="0"/>
        <v>49</v>
      </c>
      <c r="C32" s="26">
        <f t="shared" si="1"/>
        <v>1</v>
      </c>
      <c r="D32" s="26">
        <f t="shared" si="2"/>
        <v>49</v>
      </c>
      <c r="E32" s="26">
        <f t="shared" si="3"/>
        <v>0</v>
      </c>
      <c r="F32" s="27">
        <f t="shared" si="4"/>
        <v>49</v>
      </c>
      <c r="G32" s="22" t="s">
        <v>200</v>
      </c>
      <c r="H32" s="22" t="s">
        <v>201</v>
      </c>
      <c r="I32" s="3"/>
      <c r="J32" s="22"/>
      <c r="K32" s="3"/>
      <c r="L32" s="2"/>
      <c r="M32" s="3"/>
      <c r="N32" s="10"/>
      <c r="O32" s="2"/>
      <c r="P32" s="3"/>
      <c r="Q32" s="3"/>
      <c r="R32" s="3"/>
      <c r="S32" s="3"/>
      <c r="T32" s="3"/>
      <c r="U32" s="3"/>
      <c r="V32" s="3"/>
      <c r="W32" s="3"/>
      <c r="X32" s="3">
        <v>49</v>
      </c>
      <c r="Y32" s="3"/>
      <c r="Z32" s="3"/>
      <c r="AA32" s="3"/>
      <c r="AB32" s="3"/>
      <c r="AC32" s="3"/>
      <c r="AD32" s="3"/>
      <c r="AE32" s="3"/>
      <c r="AF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19" customFormat="1" ht="15.75" customHeight="1">
      <c r="A33" s="2"/>
      <c r="B33" s="26">
        <f t="shared" si="0"/>
        <v>49</v>
      </c>
      <c r="C33" s="26">
        <f t="shared" si="1"/>
        <v>1</v>
      </c>
      <c r="D33" s="26">
        <f t="shared" si="2"/>
        <v>49</v>
      </c>
      <c r="E33" s="26">
        <f t="shared" si="3"/>
        <v>0</v>
      </c>
      <c r="F33" s="27">
        <f t="shared" si="4"/>
        <v>49</v>
      </c>
      <c r="G33" s="23" t="s">
        <v>236</v>
      </c>
      <c r="H33" s="23" t="s">
        <v>237</v>
      </c>
      <c r="I33" s="23"/>
      <c r="J33" s="2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>
        <v>49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19" customFormat="1" ht="15.75" customHeight="1">
      <c r="A34" s="2"/>
      <c r="B34" s="26">
        <f t="shared" si="0"/>
        <v>49</v>
      </c>
      <c r="C34" s="26">
        <f t="shared" si="1"/>
        <v>1</v>
      </c>
      <c r="D34" s="26">
        <f t="shared" si="2"/>
        <v>49</v>
      </c>
      <c r="E34" s="26">
        <f t="shared" si="3"/>
        <v>0</v>
      </c>
      <c r="F34" s="27">
        <f t="shared" si="4"/>
        <v>49</v>
      </c>
      <c r="G34" s="40" t="s">
        <v>269</v>
      </c>
      <c r="H34" s="3" t="s">
        <v>267</v>
      </c>
      <c r="I34" s="41"/>
      <c r="J34" s="2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>
        <v>49</v>
      </c>
      <c r="AN34" s="3"/>
      <c r="AO34" s="3"/>
      <c r="AP34" s="3"/>
      <c r="AQ34" s="3"/>
      <c r="AR34" s="3"/>
      <c r="AS34" s="3"/>
      <c r="AT34" s="3"/>
      <c r="AU34" s="3"/>
      <c r="AV34" s="3"/>
    </row>
    <row r="35" spans="1:48" s="19" customFormat="1" ht="15.75" customHeight="1">
      <c r="A35" s="2"/>
      <c r="B35" s="26">
        <f t="shared" si="0"/>
        <v>49</v>
      </c>
      <c r="C35" s="26">
        <f t="shared" si="1"/>
        <v>1</v>
      </c>
      <c r="D35" s="26">
        <f t="shared" si="2"/>
        <v>49</v>
      </c>
      <c r="E35" s="26">
        <f t="shared" si="3"/>
        <v>0</v>
      </c>
      <c r="F35" s="27">
        <f t="shared" si="4"/>
        <v>49</v>
      </c>
      <c r="G35" s="31" t="s">
        <v>71</v>
      </c>
      <c r="H35" s="34" t="s">
        <v>65</v>
      </c>
      <c r="I35" s="35"/>
      <c r="J35" s="34"/>
      <c r="K35" s="2"/>
      <c r="L35" s="19">
        <v>49</v>
      </c>
      <c r="Z35" s="3"/>
      <c r="AU35" s="3"/>
      <c r="AV35" s="3"/>
    </row>
    <row r="36" spans="1:48" s="19" customFormat="1" ht="15.75" customHeight="1">
      <c r="A36" s="2"/>
      <c r="B36" s="26">
        <f t="shared" si="0"/>
        <v>49</v>
      </c>
      <c r="C36" s="26">
        <f t="shared" si="1"/>
        <v>1</v>
      </c>
      <c r="D36" s="26">
        <f t="shared" si="2"/>
        <v>49</v>
      </c>
      <c r="E36" s="26">
        <f t="shared" si="3"/>
        <v>0</v>
      </c>
      <c r="F36" s="27">
        <f t="shared" si="4"/>
        <v>49</v>
      </c>
      <c r="G36" s="23" t="s">
        <v>180</v>
      </c>
      <c r="H36" s="23" t="s">
        <v>181</v>
      </c>
      <c r="I36" s="23"/>
      <c r="J36" s="23"/>
      <c r="K36" s="3"/>
      <c r="L36" s="3"/>
      <c r="M36" s="3"/>
      <c r="N36" s="3"/>
      <c r="O36" s="3"/>
      <c r="P36" s="3"/>
      <c r="Q36" s="8">
        <v>49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s="19" customFormat="1" ht="15.75" customHeight="1">
      <c r="A37" s="2"/>
      <c r="B37" s="26">
        <f t="shared" si="0"/>
        <v>49</v>
      </c>
      <c r="C37" s="26">
        <f t="shared" si="1"/>
        <v>1</v>
      </c>
      <c r="D37" s="26">
        <f t="shared" si="2"/>
        <v>49</v>
      </c>
      <c r="E37" s="26">
        <f t="shared" si="3"/>
        <v>0</v>
      </c>
      <c r="F37" s="27">
        <f t="shared" si="4"/>
        <v>49</v>
      </c>
      <c r="G37" s="3" t="s">
        <v>140</v>
      </c>
      <c r="H37" s="23" t="s">
        <v>141</v>
      </c>
      <c r="I37" s="25"/>
      <c r="J37" s="23"/>
      <c r="K37" s="3"/>
      <c r="L37" s="3"/>
      <c r="M37" s="8">
        <v>49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8"/>
      <c r="AM37" s="8"/>
      <c r="AN37" s="3"/>
      <c r="AO37" s="3"/>
      <c r="AP37" s="3"/>
      <c r="AQ37" s="3"/>
      <c r="AR37" s="3"/>
      <c r="AS37" s="3"/>
      <c r="AT37" s="3"/>
      <c r="AU37" s="3"/>
      <c r="AV37" s="3"/>
    </row>
    <row r="38" spans="1:19" ht="15.75" customHeight="1">
      <c r="A38" s="2"/>
      <c r="B38" s="26">
        <f aca="true" t="shared" si="5" ref="B38:B69">SUM(K38:AV38)</f>
        <v>49</v>
      </c>
      <c r="C38" s="26">
        <f aca="true" t="shared" si="6" ref="C38:C69">COUNT(K38:AV38)</f>
        <v>1</v>
      </c>
      <c r="D38" s="26">
        <f aca="true" t="shared" si="7" ref="D38:D69"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49</v>
      </c>
      <c r="E38" s="26">
        <f aca="true" t="shared" si="8" ref="E38:E69">IF(COUNT(K38:AT38)&lt;11,IF(COUNT(K38:AT38)&gt;6,(COUNT(K38:AT38)-7),0)*20,80)</f>
        <v>0</v>
      </c>
      <c r="F38" s="27">
        <f aca="true" t="shared" si="9" ref="F38:F69">D38+E38</f>
        <v>49</v>
      </c>
      <c r="G38" s="36" t="s">
        <v>142</v>
      </c>
      <c r="H38" s="3" t="s">
        <v>143</v>
      </c>
      <c r="I38" s="37"/>
      <c r="J38" s="36"/>
      <c r="N38" s="3">
        <v>49</v>
      </c>
      <c r="S38" s="2"/>
    </row>
    <row r="39" spans="1:45" ht="15.75" customHeight="1">
      <c r="A39" s="2"/>
      <c r="B39" s="26">
        <f t="shared" si="5"/>
        <v>49</v>
      </c>
      <c r="C39" s="26">
        <f t="shared" si="6"/>
        <v>1</v>
      </c>
      <c r="D39" s="26">
        <f t="shared" si="7"/>
        <v>49</v>
      </c>
      <c r="E39" s="26">
        <f t="shared" si="8"/>
        <v>0</v>
      </c>
      <c r="F39" s="27">
        <f t="shared" si="9"/>
        <v>49</v>
      </c>
      <c r="G39" s="23" t="s">
        <v>229</v>
      </c>
      <c r="H39" s="23" t="s">
        <v>230</v>
      </c>
      <c r="I39" s="23"/>
      <c r="J39" s="23"/>
      <c r="AC39" s="8">
        <v>49</v>
      </c>
      <c r="AS39" s="19"/>
    </row>
    <row r="40" spans="1:46" ht="15.75" customHeight="1">
      <c r="A40" s="2"/>
      <c r="B40" s="26">
        <f t="shared" si="5"/>
        <v>49</v>
      </c>
      <c r="C40" s="26">
        <f t="shared" si="6"/>
        <v>1</v>
      </c>
      <c r="D40" s="26">
        <f t="shared" si="7"/>
        <v>49</v>
      </c>
      <c r="E40" s="26">
        <f t="shared" si="8"/>
        <v>0</v>
      </c>
      <c r="F40" s="27">
        <f t="shared" si="9"/>
        <v>49</v>
      </c>
      <c r="G40" s="3" t="s">
        <v>217</v>
      </c>
      <c r="H40" s="3" t="s">
        <v>218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49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17" ht="15.75" customHeight="1">
      <c r="A41" s="2"/>
      <c r="B41" s="26">
        <f t="shared" si="5"/>
        <v>49</v>
      </c>
      <c r="C41" s="26">
        <f t="shared" si="6"/>
        <v>1</v>
      </c>
      <c r="D41" s="26">
        <f t="shared" si="7"/>
        <v>49</v>
      </c>
      <c r="E41" s="26">
        <f t="shared" si="8"/>
        <v>0</v>
      </c>
      <c r="F41" s="27">
        <f t="shared" si="9"/>
        <v>49</v>
      </c>
      <c r="G41" s="23" t="s">
        <v>156</v>
      </c>
      <c r="H41" s="23" t="s">
        <v>157</v>
      </c>
      <c r="I41" s="23"/>
      <c r="J41" s="23"/>
      <c r="Q41" s="3">
        <v>49</v>
      </c>
    </row>
    <row r="42" spans="1:48" ht="15.75" customHeight="1">
      <c r="A42" s="2"/>
      <c r="B42" s="26">
        <f t="shared" si="5"/>
        <v>49</v>
      </c>
      <c r="C42" s="26">
        <f t="shared" si="6"/>
        <v>1</v>
      </c>
      <c r="D42" s="26">
        <f t="shared" si="7"/>
        <v>49</v>
      </c>
      <c r="E42" s="26">
        <f t="shared" si="8"/>
        <v>0</v>
      </c>
      <c r="F42" s="27">
        <f t="shared" si="9"/>
        <v>49</v>
      </c>
      <c r="G42" s="23" t="s">
        <v>121</v>
      </c>
      <c r="H42" s="23" t="s">
        <v>122</v>
      </c>
      <c r="I42" s="25"/>
      <c r="J42" s="23"/>
      <c r="M42" s="3">
        <v>49</v>
      </c>
      <c r="V42" s="8"/>
      <c r="AB42" s="19"/>
      <c r="AC42" s="8"/>
      <c r="AU42" s="19"/>
      <c r="AV42" s="19"/>
    </row>
    <row r="43" spans="1:23" ht="15.75" customHeight="1">
      <c r="A43" s="2"/>
      <c r="B43" s="26">
        <f t="shared" si="5"/>
        <v>49</v>
      </c>
      <c r="C43" s="26">
        <f t="shared" si="6"/>
        <v>1</v>
      </c>
      <c r="D43" s="26">
        <f t="shared" si="7"/>
        <v>49</v>
      </c>
      <c r="E43" s="26">
        <f t="shared" si="8"/>
        <v>0</v>
      </c>
      <c r="F43" s="27">
        <f t="shared" si="9"/>
        <v>49</v>
      </c>
      <c r="G43" s="39" t="s">
        <v>198</v>
      </c>
      <c r="H43" s="39" t="s">
        <v>199</v>
      </c>
      <c r="I43" s="39"/>
      <c r="T43" s="8"/>
      <c r="U43" s="8"/>
      <c r="W43" s="3">
        <v>49</v>
      </c>
    </row>
    <row r="44" spans="1:21" ht="15.75" customHeight="1">
      <c r="A44" s="2"/>
      <c r="B44" s="26">
        <f t="shared" si="5"/>
        <v>48</v>
      </c>
      <c r="C44" s="26">
        <f t="shared" si="6"/>
        <v>1</v>
      </c>
      <c r="D44" s="26">
        <f t="shared" si="7"/>
        <v>48</v>
      </c>
      <c r="E44" s="26">
        <f t="shared" si="8"/>
        <v>0</v>
      </c>
      <c r="F44" s="27">
        <f t="shared" si="9"/>
        <v>48</v>
      </c>
      <c r="G44" s="3" t="s">
        <v>195</v>
      </c>
      <c r="H44" s="3" t="s">
        <v>122</v>
      </c>
      <c r="K44" s="8"/>
      <c r="U44" s="3">
        <v>48</v>
      </c>
    </row>
    <row r="45" spans="1:17" ht="15.75" customHeight="1">
      <c r="A45" s="2"/>
      <c r="B45" s="26">
        <f t="shared" si="5"/>
        <v>48</v>
      </c>
      <c r="C45" s="26">
        <f t="shared" si="6"/>
        <v>1</v>
      </c>
      <c r="D45" s="26">
        <f t="shared" si="7"/>
        <v>48</v>
      </c>
      <c r="E45" s="26">
        <f t="shared" si="8"/>
        <v>0</v>
      </c>
      <c r="F45" s="27">
        <f t="shared" si="9"/>
        <v>48</v>
      </c>
      <c r="G45" s="23" t="s">
        <v>158</v>
      </c>
      <c r="H45" s="23" t="s">
        <v>159</v>
      </c>
      <c r="I45" s="23"/>
      <c r="J45" s="23"/>
      <c r="Q45" s="3">
        <v>48</v>
      </c>
    </row>
    <row r="46" spans="1:12" ht="15.75" customHeight="1">
      <c r="A46" s="2"/>
      <c r="B46" s="26">
        <f t="shared" si="5"/>
        <v>48</v>
      </c>
      <c r="C46" s="26">
        <f t="shared" si="6"/>
        <v>1</v>
      </c>
      <c r="D46" s="26">
        <f t="shared" si="7"/>
        <v>48</v>
      </c>
      <c r="E46" s="26">
        <f t="shared" si="8"/>
        <v>0</v>
      </c>
      <c r="F46" s="27">
        <f t="shared" si="9"/>
        <v>48</v>
      </c>
      <c r="G46" s="31" t="s">
        <v>72</v>
      </c>
      <c r="H46" s="32" t="s">
        <v>64</v>
      </c>
      <c r="I46" s="33"/>
      <c r="J46" s="32"/>
      <c r="L46" s="3">
        <v>48</v>
      </c>
    </row>
    <row r="47" spans="1:48" ht="15.75" customHeight="1">
      <c r="A47" s="2"/>
      <c r="B47" s="26">
        <f t="shared" si="5"/>
        <v>48</v>
      </c>
      <c r="C47" s="26">
        <f t="shared" si="6"/>
        <v>1</v>
      </c>
      <c r="D47" s="26">
        <f t="shared" si="7"/>
        <v>48</v>
      </c>
      <c r="E47" s="26">
        <f t="shared" si="8"/>
        <v>0</v>
      </c>
      <c r="F47" s="27">
        <f t="shared" si="9"/>
        <v>48</v>
      </c>
      <c r="G47" s="23" t="s">
        <v>123</v>
      </c>
      <c r="H47" s="23" t="s">
        <v>124</v>
      </c>
      <c r="I47" s="25"/>
      <c r="J47" s="23"/>
      <c r="L47" s="2"/>
      <c r="M47" s="3">
        <v>48</v>
      </c>
      <c r="AU47" s="1"/>
      <c r="AV47" s="10"/>
    </row>
    <row r="48" spans="1:48" ht="15.75" customHeight="1">
      <c r="A48" s="2"/>
      <c r="B48" s="26">
        <f t="shared" si="5"/>
        <v>48</v>
      </c>
      <c r="C48" s="26">
        <f t="shared" si="6"/>
        <v>1</v>
      </c>
      <c r="D48" s="26">
        <f t="shared" si="7"/>
        <v>48</v>
      </c>
      <c r="E48" s="26">
        <f t="shared" si="8"/>
        <v>0</v>
      </c>
      <c r="F48" s="27">
        <f t="shared" si="9"/>
        <v>48</v>
      </c>
      <c r="G48" s="42" t="s">
        <v>271</v>
      </c>
      <c r="H48" s="42" t="s">
        <v>207</v>
      </c>
      <c r="I48" s="42"/>
      <c r="J48" s="42"/>
      <c r="AS48" s="3">
        <v>48</v>
      </c>
      <c r="AU48" s="1"/>
      <c r="AV48" s="10"/>
    </row>
    <row r="49" spans="1:26" ht="15.75" customHeight="1">
      <c r="A49" s="2"/>
      <c r="B49" s="26">
        <f t="shared" si="5"/>
        <v>48</v>
      </c>
      <c r="C49" s="26">
        <f t="shared" si="6"/>
        <v>1</v>
      </c>
      <c r="D49" s="26">
        <f t="shared" si="7"/>
        <v>48</v>
      </c>
      <c r="E49" s="26">
        <f t="shared" si="8"/>
        <v>0</v>
      </c>
      <c r="F49" s="27">
        <f t="shared" si="9"/>
        <v>48</v>
      </c>
      <c r="G49" s="3" t="s">
        <v>219</v>
      </c>
      <c r="H49" s="3" t="s">
        <v>220</v>
      </c>
      <c r="Z49" s="3">
        <v>48</v>
      </c>
    </row>
    <row r="50" spans="1:33" ht="15.75" customHeight="1">
      <c r="A50" s="2"/>
      <c r="B50" s="26">
        <f t="shared" si="5"/>
        <v>48</v>
      </c>
      <c r="C50" s="26">
        <f t="shared" si="6"/>
        <v>1</v>
      </c>
      <c r="D50" s="26">
        <f t="shared" si="7"/>
        <v>48</v>
      </c>
      <c r="E50" s="26">
        <f t="shared" si="8"/>
        <v>0</v>
      </c>
      <c r="F50" s="27">
        <f t="shared" si="9"/>
        <v>48</v>
      </c>
      <c r="G50" s="23" t="s">
        <v>238</v>
      </c>
      <c r="H50" s="23" t="s">
        <v>239</v>
      </c>
      <c r="I50" s="23"/>
      <c r="J50" s="23"/>
      <c r="AG50" s="3">
        <v>48</v>
      </c>
    </row>
    <row r="51" spans="1:46" ht="15.75" customHeight="1">
      <c r="A51" s="2"/>
      <c r="B51" s="26">
        <f t="shared" si="5"/>
        <v>48</v>
      </c>
      <c r="C51" s="26">
        <f t="shared" si="6"/>
        <v>1</v>
      </c>
      <c r="D51" s="26">
        <f t="shared" si="7"/>
        <v>48</v>
      </c>
      <c r="E51" s="26">
        <f t="shared" si="8"/>
        <v>0</v>
      </c>
      <c r="F51" s="27">
        <f t="shared" si="9"/>
        <v>48</v>
      </c>
      <c r="G51" s="3" t="s">
        <v>233</v>
      </c>
      <c r="H51" s="23" t="s">
        <v>163</v>
      </c>
      <c r="I51" s="23"/>
      <c r="J51" s="23"/>
      <c r="K51" s="19"/>
      <c r="L51" s="2"/>
      <c r="M51" s="2"/>
      <c r="N51" s="2"/>
      <c r="O51" s="2"/>
      <c r="P51" s="2"/>
      <c r="Q51" s="2"/>
      <c r="R51" s="2"/>
      <c r="S51" s="2"/>
      <c r="T51" s="11"/>
      <c r="U51" s="2"/>
      <c r="V51" s="2"/>
      <c r="W51" s="2"/>
      <c r="X51" s="2"/>
      <c r="Y51" s="11"/>
      <c r="Z51" s="2"/>
      <c r="AA51" s="2"/>
      <c r="AB51" s="2"/>
      <c r="AC51" s="11"/>
      <c r="AD51" s="2"/>
      <c r="AE51" s="2">
        <v>48</v>
      </c>
      <c r="AF51" s="2"/>
      <c r="AG51" s="19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T51" s="2"/>
    </row>
    <row r="52" spans="1:24" ht="15.75" customHeight="1">
      <c r="A52" s="2"/>
      <c r="B52" s="26">
        <f t="shared" si="5"/>
        <v>48</v>
      </c>
      <c r="C52" s="26">
        <f t="shared" si="6"/>
        <v>1</v>
      </c>
      <c r="D52" s="26">
        <f t="shared" si="7"/>
        <v>48</v>
      </c>
      <c r="E52" s="26">
        <f t="shared" si="8"/>
        <v>0</v>
      </c>
      <c r="F52" s="27">
        <f t="shared" si="9"/>
        <v>48</v>
      </c>
      <c r="G52" s="22" t="s">
        <v>202</v>
      </c>
      <c r="H52" s="22" t="s">
        <v>203</v>
      </c>
      <c r="J52" s="22"/>
      <c r="L52" s="2"/>
      <c r="X52" s="3">
        <v>48</v>
      </c>
    </row>
    <row r="53" spans="1:36" ht="15.75" customHeight="1">
      <c r="A53" s="2"/>
      <c r="B53" s="26">
        <f t="shared" si="5"/>
        <v>48</v>
      </c>
      <c r="C53" s="26">
        <f t="shared" si="6"/>
        <v>1</v>
      </c>
      <c r="D53" s="26">
        <f t="shared" si="7"/>
        <v>48</v>
      </c>
      <c r="E53" s="26">
        <f t="shared" si="8"/>
        <v>0</v>
      </c>
      <c r="F53" s="27">
        <f t="shared" si="9"/>
        <v>48</v>
      </c>
      <c r="G53" s="24" t="s">
        <v>261</v>
      </c>
      <c r="H53" s="24" t="s">
        <v>262</v>
      </c>
      <c r="I53" s="24"/>
      <c r="J53" s="24"/>
      <c r="AJ53" s="11">
        <v>48</v>
      </c>
    </row>
    <row r="54" spans="1:12" ht="15.75" customHeight="1">
      <c r="A54" s="2"/>
      <c r="B54" s="26">
        <f t="shared" si="5"/>
        <v>47</v>
      </c>
      <c r="C54" s="26">
        <f t="shared" si="6"/>
        <v>1</v>
      </c>
      <c r="D54" s="26">
        <f t="shared" si="7"/>
        <v>47</v>
      </c>
      <c r="E54" s="26">
        <f t="shared" si="8"/>
        <v>0</v>
      </c>
      <c r="F54" s="27">
        <f t="shared" si="9"/>
        <v>47</v>
      </c>
      <c r="G54" s="31" t="s">
        <v>73</v>
      </c>
      <c r="H54" s="34" t="s">
        <v>74</v>
      </c>
      <c r="I54" s="35"/>
      <c r="J54" s="34"/>
      <c r="L54" s="19">
        <v>47</v>
      </c>
    </row>
    <row r="55" spans="1:48" ht="15.75" customHeight="1">
      <c r="A55" s="2"/>
      <c r="B55" s="26">
        <f t="shared" si="5"/>
        <v>47</v>
      </c>
      <c r="C55" s="26">
        <f t="shared" si="6"/>
        <v>1</v>
      </c>
      <c r="D55" s="26">
        <f t="shared" si="7"/>
        <v>47</v>
      </c>
      <c r="E55" s="26">
        <f t="shared" si="8"/>
        <v>0</v>
      </c>
      <c r="F55" s="27">
        <f t="shared" si="9"/>
        <v>47</v>
      </c>
      <c r="G55" s="23" t="s">
        <v>234</v>
      </c>
      <c r="H55" s="23" t="s">
        <v>235</v>
      </c>
      <c r="I55" s="23"/>
      <c r="J55" s="23"/>
      <c r="AF55" s="3">
        <v>47</v>
      </c>
      <c r="AU55" s="19"/>
      <c r="AV55" s="19"/>
    </row>
    <row r="56" spans="1:45" ht="15.75" customHeight="1">
      <c r="A56" s="2"/>
      <c r="B56" s="26">
        <f t="shared" si="5"/>
        <v>47</v>
      </c>
      <c r="C56" s="26">
        <f t="shared" si="6"/>
        <v>1</v>
      </c>
      <c r="D56" s="26">
        <f t="shared" si="7"/>
        <v>47</v>
      </c>
      <c r="E56" s="26">
        <f t="shared" si="8"/>
        <v>0</v>
      </c>
      <c r="F56" s="27">
        <f t="shared" si="9"/>
        <v>47</v>
      </c>
      <c r="G56" s="42" t="s">
        <v>272</v>
      </c>
      <c r="H56" s="42" t="s">
        <v>224</v>
      </c>
      <c r="I56" s="42"/>
      <c r="J56" s="42"/>
      <c r="AS56" s="3">
        <v>47</v>
      </c>
    </row>
    <row r="57" spans="1:13" ht="15.75" customHeight="1">
      <c r="A57" s="2"/>
      <c r="B57" s="26">
        <f t="shared" si="5"/>
        <v>47</v>
      </c>
      <c r="C57" s="26">
        <f t="shared" si="6"/>
        <v>1</v>
      </c>
      <c r="D57" s="26">
        <f t="shared" si="7"/>
        <v>47</v>
      </c>
      <c r="E57" s="26">
        <f t="shared" si="8"/>
        <v>0</v>
      </c>
      <c r="F57" s="27">
        <f t="shared" si="9"/>
        <v>47</v>
      </c>
      <c r="G57" s="23" t="s">
        <v>125</v>
      </c>
      <c r="H57" s="23" t="s">
        <v>126</v>
      </c>
      <c r="I57" s="25"/>
      <c r="J57" s="23"/>
      <c r="M57" s="3">
        <v>47</v>
      </c>
    </row>
    <row r="58" spans="1:29" ht="15.75" customHeight="1">
      <c r="A58" s="2"/>
      <c r="B58" s="26">
        <f t="shared" si="5"/>
        <v>47</v>
      </c>
      <c r="C58" s="26">
        <f t="shared" si="6"/>
        <v>1</v>
      </c>
      <c r="D58" s="26">
        <f t="shared" si="7"/>
        <v>47</v>
      </c>
      <c r="E58" s="26">
        <f t="shared" si="8"/>
        <v>0</v>
      </c>
      <c r="F58" s="27">
        <f t="shared" si="9"/>
        <v>47</v>
      </c>
      <c r="G58" s="23" t="s">
        <v>225</v>
      </c>
      <c r="H58" s="23" t="s">
        <v>226</v>
      </c>
      <c r="I58" s="23"/>
      <c r="J58" s="23"/>
      <c r="Z58" s="2"/>
      <c r="AC58" s="3">
        <v>47</v>
      </c>
    </row>
    <row r="59" spans="1:46" ht="15.75" customHeight="1">
      <c r="A59" s="2"/>
      <c r="B59" s="26">
        <f t="shared" si="5"/>
        <v>47</v>
      </c>
      <c r="C59" s="26">
        <f t="shared" si="6"/>
        <v>1</v>
      </c>
      <c r="D59" s="26">
        <f t="shared" si="7"/>
        <v>47</v>
      </c>
      <c r="E59" s="26">
        <f t="shared" si="8"/>
        <v>0</v>
      </c>
      <c r="F59" s="27">
        <f t="shared" si="9"/>
        <v>47</v>
      </c>
      <c r="G59" s="23" t="s">
        <v>240</v>
      </c>
      <c r="H59" s="23" t="s">
        <v>241</v>
      </c>
      <c r="I59" s="23"/>
      <c r="J59" s="23"/>
      <c r="K59" s="1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9">
        <v>47</v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5.75" customHeight="1">
      <c r="A60" s="2"/>
      <c r="B60" s="26">
        <f t="shared" si="5"/>
        <v>47</v>
      </c>
      <c r="C60" s="26">
        <f t="shared" si="6"/>
        <v>1</v>
      </c>
      <c r="D60" s="26">
        <f t="shared" si="7"/>
        <v>47</v>
      </c>
      <c r="E60" s="26">
        <f t="shared" si="8"/>
        <v>0</v>
      </c>
      <c r="F60" s="27">
        <f t="shared" si="9"/>
        <v>47</v>
      </c>
      <c r="G60" s="22" t="s">
        <v>245</v>
      </c>
      <c r="H60" s="22" t="s">
        <v>214</v>
      </c>
      <c r="I60" s="25"/>
      <c r="J60" s="22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>
        <v>47</v>
      </c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ht="15.75" customHeight="1">
      <c r="A61" s="2"/>
      <c r="B61" s="26">
        <f t="shared" si="5"/>
        <v>47</v>
      </c>
      <c r="C61" s="26">
        <f t="shared" si="6"/>
        <v>1</v>
      </c>
      <c r="D61" s="26">
        <f t="shared" si="7"/>
        <v>47</v>
      </c>
      <c r="E61" s="26">
        <f t="shared" si="8"/>
        <v>0</v>
      </c>
      <c r="F61" s="27">
        <f t="shared" si="9"/>
        <v>47</v>
      </c>
      <c r="G61" s="22" t="s">
        <v>204</v>
      </c>
      <c r="H61" s="22" t="s">
        <v>205</v>
      </c>
      <c r="J61" s="22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3">
        <v>47</v>
      </c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15" ht="15.75" customHeight="1">
      <c r="A62" s="2"/>
      <c r="B62" s="26">
        <f t="shared" si="5"/>
        <v>47</v>
      </c>
      <c r="C62" s="26">
        <f t="shared" si="6"/>
        <v>1</v>
      </c>
      <c r="D62" s="26">
        <f t="shared" si="7"/>
        <v>47</v>
      </c>
      <c r="E62" s="26">
        <f t="shared" si="8"/>
        <v>0</v>
      </c>
      <c r="F62" s="27">
        <f t="shared" si="9"/>
        <v>47</v>
      </c>
      <c r="G62" s="23" t="s">
        <v>152</v>
      </c>
      <c r="H62" s="23" t="s">
        <v>153</v>
      </c>
      <c r="I62" s="23"/>
      <c r="J62" s="23"/>
      <c r="O62" s="3">
        <v>47</v>
      </c>
    </row>
    <row r="63" spans="1:48" ht="15.75" customHeight="1">
      <c r="A63" s="2"/>
      <c r="B63" s="26">
        <f t="shared" si="5"/>
        <v>47</v>
      </c>
      <c r="C63" s="26">
        <f t="shared" si="6"/>
        <v>1</v>
      </c>
      <c r="D63" s="26">
        <f t="shared" si="7"/>
        <v>47</v>
      </c>
      <c r="E63" s="26">
        <f t="shared" si="8"/>
        <v>0</v>
      </c>
      <c r="F63" s="27">
        <f t="shared" si="9"/>
        <v>47</v>
      </c>
      <c r="G63" s="23" t="s">
        <v>184</v>
      </c>
      <c r="H63" s="23" t="s">
        <v>185</v>
      </c>
      <c r="I63" s="23"/>
      <c r="J63" s="23"/>
      <c r="K63" s="8"/>
      <c r="Q63" s="8">
        <v>47</v>
      </c>
      <c r="AU63" s="19"/>
      <c r="AV63" s="19"/>
    </row>
    <row r="64" spans="1:29" ht="15.75" customHeight="1">
      <c r="A64" s="2"/>
      <c r="B64" s="26">
        <f t="shared" si="5"/>
        <v>46</v>
      </c>
      <c r="C64" s="26">
        <f t="shared" si="6"/>
        <v>1</v>
      </c>
      <c r="D64" s="26">
        <f t="shared" si="7"/>
        <v>46</v>
      </c>
      <c r="E64" s="26">
        <f t="shared" si="8"/>
        <v>0</v>
      </c>
      <c r="F64" s="27">
        <f t="shared" si="9"/>
        <v>46</v>
      </c>
      <c r="G64" s="23" t="s">
        <v>227</v>
      </c>
      <c r="H64" s="23" t="s">
        <v>228</v>
      </c>
      <c r="I64" s="23"/>
      <c r="J64" s="23"/>
      <c r="AC64" s="3">
        <v>46</v>
      </c>
    </row>
    <row r="65" spans="1:27" ht="15.75" customHeight="1">
      <c r="A65" s="2"/>
      <c r="B65" s="26">
        <f t="shared" si="5"/>
        <v>46</v>
      </c>
      <c r="C65" s="26">
        <f t="shared" si="6"/>
        <v>1</v>
      </c>
      <c r="D65" s="26">
        <f t="shared" si="7"/>
        <v>46</v>
      </c>
      <c r="E65" s="26">
        <f t="shared" si="8"/>
        <v>0</v>
      </c>
      <c r="F65" s="27">
        <f t="shared" si="9"/>
        <v>46</v>
      </c>
      <c r="G65" s="23" t="s">
        <v>123</v>
      </c>
      <c r="H65" s="23" t="s">
        <v>127</v>
      </c>
      <c r="I65" s="25"/>
      <c r="J65" s="23"/>
      <c r="M65" s="3">
        <v>46</v>
      </c>
      <c r="AA65" s="8"/>
    </row>
    <row r="66" spans="1:46" ht="15.75" customHeight="1">
      <c r="A66" s="2"/>
      <c r="B66" s="26">
        <f t="shared" si="5"/>
        <v>46</v>
      </c>
      <c r="C66" s="26">
        <f t="shared" si="6"/>
        <v>1</v>
      </c>
      <c r="D66" s="26">
        <f t="shared" si="7"/>
        <v>46</v>
      </c>
      <c r="E66" s="26">
        <f t="shared" si="8"/>
        <v>0</v>
      </c>
      <c r="F66" s="27">
        <f t="shared" si="9"/>
        <v>46</v>
      </c>
      <c r="G66" s="23" t="s">
        <v>186</v>
      </c>
      <c r="H66" s="23" t="s">
        <v>187</v>
      </c>
      <c r="I66" s="23"/>
      <c r="J66" s="23"/>
      <c r="L66" s="19"/>
      <c r="M66" s="19"/>
      <c r="N66" s="19"/>
      <c r="O66" s="19"/>
      <c r="P66" s="19"/>
      <c r="Q66" s="8">
        <v>46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12" ht="15.75" customHeight="1">
      <c r="A67" s="2"/>
      <c r="B67" s="26">
        <f t="shared" si="5"/>
        <v>46</v>
      </c>
      <c r="C67" s="26">
        <f t="shared" si="6"/>
        <v>1</v>
      </c>
      <c r="D67" s="26">
        <f t="shared" si="7"/>
        <v>46</v>
      </c>
      <c r="E67" s="26">
        <f t="shared" si="8"/>
        <v>0</v>
      </c>
      <c r="F67" s="27">
        <f t="shared" si="9"/>
        <v>46</v>
      </c>
      <c r="G67" s="31" t="s">
        <v>75</v>
      </c>
      <c r="H67" s="32" t="s">
        <v>76</v>
      </c>
      <c r="I67" s="33"/>
      <c r="J67" s="32"/>
      <c r="L67" s="3">
        <v>46</v>
      </c>
    </row>
    <row r="68" spans="1:48" ht="15.75" customHeight="1">
      <c r="A68" s="2"/>
      <c r="B68" s="26">
        <f t="shared" si="5"/>
        <v>46</v>
      </c>
      <c r="C68" s="26">
        <f t="shared" si="6"/>
        <v>1</v>
      </c>
      <c r="D68" s="26">
        <f t="shared" si="7"/>
        <v>46</v>
      </c>
      <c r="E68" s="26">
        <f t="shared" si="8"/>
        <v>0</v>
      </c>
      <c r="F68" s="27">
        <f t="shared" si="9"/>
        <v>46</v>
      </c>
      <c r="G68" s="23" t="s">
        <v>223</v>
      </c>
      <c r="H68" s="23" t="s">
        <v>224</v>
      </c>
      <c r="I68" s="23"/>
      <c r="J68" s="23"/>
      <c r="AA68" s="3">
        <v>46</v>
      </c>
      <c r="AU68" s="19"/>
      <c r="AV68" s="19"/>
    </row>
    <row r="69" spans="1:45" ht="15.75" customHeight="1">
      <c r="A69" s="2"/>
      <c r="B69" s="26">
        <f t="shared" si="5"/>
        <v>46</v>
      </c>
      <c r="C69" s="26">
        <f t="shared" si="6"/>
        <v>1</v>
      </c>
      <c r="D69" s="26">
        <f t="shared" si="7"/>
        <v>46</v>
      </c>
      <c r="E69" s="26">
        <f t="shared" si="8"/>
        <v>0</v>
      </c>
      <c r="F69" s="27">
        <f t="shared" si="9"/>
        <v>46</v>
      </c>
      <c r="G69" s="23" t="s">
        <v>160</v>
      </c>
      <c r="H69" s="38" t="s">
        <v>161</v>
      </c>
      <c r="I69" s="23"/>
      <c r="J69" s="23"/>
      <c r="Q69" s="3">
        <v>46</v>
      </c>
      <c r="AL69" s="8"/>
      <c r="AS69" s="19"/>
    </row>
    <row r="70" spans="1:12" ht="15.75" customHeight="1">
      <c r="A70" s="2"/>
      <c r="B70" s="26">
        <f aca="true" t="shared" si="10" ref="B70:B101">SUM(K70:AV70)</f>
        <v>45</v>
      </c>
      <c r="C70" s="26">
        <f aca="true" t="shared" si="11" ref="C70:C101">COUNT(K70:AV70)</f>
        <v>1</v>
      </c>
      <c r="D70" s="26">
        <f aca="true" t="shared" si="12" ref="D70:D101"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</f>
        <v>45</v>
      </c>
      <c r="E70" s="26">
        <f aca="true" t="shared" si="13" ref="E70:E87">IF(COUNT(K70:AT70)&lt;11,IF(COUNT(K70:AT70)&gt;6,(COUNT(K70:AT70)-7),0)*20,80)</f>
        <v>0</v>
      </c>
      <c r="F70" s="27">
        <f aca="true" t="shared" si="14" ref="F70:F101">D70+E70</f>
        <v>45</v>
      </c>
      <c r="G70" s="31" t="s">
        <v>77</v>
      </c>
      <c r="H70" s="34" t="s">
        <v>63</v>
      </c>
      <c r="I70" s="35"/>
      <c r="J70" s="34"/>
      <c r="L70" s="19">
        <v>45</v>
      </c>
    </row>
    <row r="71" spans="1:17" ht="15.75" customHeight="1">
      <c r="A71" s="2"/>
      <c r="B71" s="26">
        <f t="shared" si="10"/>
        <v>45</v>
      </c>
      <c r="C71" s="26">
        <f t="shared" si="11"/>
        <v>1</v>
      </c>
      <c r="D71" s="26">
        <f t="shared" si="12"/>
        <v>45</v>
      </c>
      <c r="E71" s="26">
        <f t="shared" si="13"/>
        <v>0</v>
      </c>
      <c r="F71" s="27">
        <f t="shared" si="14"/>
        <v>45</v>
      </c>
      <c r="G71" s="23" t="s">
        <v>162</v>
      </c>
      <c r="H71" s="23" t="s">
        <v>163</v>
      </c>
      <c r="I71" s="23"/>
      <c r="J71" s="23"/>
      <c r="Q71" s="3">
        <v>45</v>
      </c>
    </row>
    <row r="72" spans="1:24" ht="15.75" customHeight="1">
      <c r="A72" s="2"/>
      <c r="B72" s="26">
        <f t="shared" si="10"/>
        <v>45</v>
      </c>
      <c r="C72" s="26">
        <f t="shared" si="11"/>
        <v>1</v>
      </c>
      <c r="D72" s="26">
        <f t="shared" si="12"/>
        <v>45</v>
      </c>
      <c r="E72" s="26">
        <f t="shared" si="13"/>
        <v>0</v>
      </c>
      <c r="F72" s="27">
        <f t="shared" si="14"/>
        <v>45</v>
      </c>
      <c r="G72" s="22" t="s">
        <v>206</v>
      </c>
      <c r="H72" s="22" t="s">
        <v>207</v>
      </c>
      <c r="J72" s="22"/>
      <c r="X72" s="3">
        <v>45</v>
      </c>
    </row>
    <row r="73" spans="1:46" ht="15.75" customHeight="1">
      <c r="A73" s="2"/>
      <c r="B73" s="26">
        <f t="shared" si="10"/>
        <v>45</v>
      </c>
      <c r="C73" s="26">
        <f t="shared" si="11"/>
        <v>1</v>
      </c>
      <c r="D73" s="26">
        <f t="shared" si="12"/>
        <v>45</v>
      </c>
      <c r="E73" s="26">
        <f t="shared" si="13"/>
        <v>0</v>
      </c>
      <c r="F73" s="27">
        <f t="shared" si="14"/>
        <v>45</v>
      </c>
      <c r="G73" s="23" t="s">
        <v>128</v>
      </c>
      <c r="H73" s="23" t="s">
        <v>129</v>
      </c>
      <c r="I73" s="25"/>
      <c r="J73" s="23"/>
      <c r="K73" s="19"/>
      <c r="L73" s="2"/>
      <c r="M73" s="3">
        <v>45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12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spans="1:45" ht="15.75" customHeight="1">
      <c r="A74" s="2"/>
      <c r="B74" s="26">
        <f t="shared" si="10"/>
        <v>45</v>
      </c>
      <c r="C74" s="26">
        <f t="shared" si="11"/>
        <v>1</v>
      </c>
      <c r="D74" s="26">
        <f t="shared" si="12"/>
        <v>45</v>
      </c>
      <c r="E74" s="26">
        <f t="shared" si="13"/>
        <v>0</v>
      </c>
      <c r="F74" s="27">
        <f t="shared" si="14"/>
        <v>45</v>
      </c>
      <c r="G74" s="42" t="s">
        <v>273</v>
      </c>
      <c r="H74" s="42" t="s">
        <v>274</v>
      </c>
      <c r="I74" s="42"/>
      <c r="J74" s="42"/>
      <c r="AS74" s="3">
        <v>45</v>
      </c>
    </row>
    <row r="75" spans="1:27" ht="15.75" customHeight="1">
      <c r="A75" s="2"/>
      <c r="B75" s="26">
        <f t="shared" si="10"/>
        <v>44</v>
      </c>
      <c r="C75" s="26">
        <f t="shared" si="11"/>
        <v>1</v>
      </c>
      <c r="D75" s="26">
        <f t="shared" si="12"/>
        <v>44</v>
      </c>
      <c r="E75" s="26">
        <f t="shared" si="13"/>
        <v>0</v>
      </c>
      <c r="F75" s="27">
        <f t="shared" si="14"/>
        <v>44</v>
      </c>
      <c r="G75" s="23" t="s">
        <v>164</v>
      </c>
      <c r="H75" s="23" t="s">
        <v>165</v>
      </c>
      <c r="I75" s="23"/>
      <c r="J75" s="23"/>
      <c r="Q75" s="3">
        <v>44</v>
      </c>
      <c r="W75" s="19"/>
      <c r="AA75" s="8"/>
    </row>
    <row r="76" spans="1:48" ht="15.75" customHeight="1">
      <c r="A76" s="2"/>
      <c r="B76" s="26">
        <f t="shared" si="10"/>
        <v>44</v>
      </c>
      <c r="C76" s="26">
        <f t="shared" si="11"/>
        <v>1</v>
      </c>
      <c r="D76" s="26">
        <f t="shared" si="12"/>
        <v>44</v>
      </c>
      <c r="E76" s="26">
        <f t="shared" si="13"/>
        <v>0</v>
      </c>
      <c r="F76" s="27">
        <f t="shared" si="14"/>
        <v>44</v>
      </c>
      <c r="G76" s="23" t="s">
        <v>130</v>
      </c>
      <c r="H76" s="23" t="s">
        <v>131</v>
      </c>
      <c r="I76" s="25"/>
      <c r="J76" s="23"/>
      <c r="M76" s="3">
        <v>44</v>
      </c>
      <c r="AU76" s="1"/>
      <c r="AV76" s="10"/>
    </row>
    <row r="77" spans="1:48" ht="15.75" customHeight="1">
      <c r="A77" s="2"/>
      <c r="B77" s="26">
        <f t="shared" si="10"/>
        <v>44</v>
      </c>
      <c r="C77" s="26">
        <f t="shared" si="11"/>
        <v>1</v>
      </c>
      <c r="D77" s="26">
        <f t="shared" si="12"/>
        <v>44</v>
      </c>
      <c r="E77" s="26">
        <f t="shared" si="13"/>
        <v>0</v>
      </c>
      <c r="F77" s="27">
        <f t="shared" si="14"/>
        <v>44</v>
      </c>
      <c r="G77" s="22" t="s">
        <v>208</v>
      </c>
      <c r="H77" s="22" t="s">
        <v>207</v>
      </c>
      <c r="J77" s="22"/>
      <c r="P77" s="19"/>
      <c r="X77" s="3">
        <v>44</v>
      </c>
      <c r="AU77" s="1"/>
      <c r="AV77" s="10"/>
    </row>
    <row r="78" spans="1:37" ht="15.75" customHeight="1">
      <c r="A78" s="2"/>
      <c r="B78" s="26">
        <f t="shared" si="10"/>
        <v>44</v>
      </c>
      <c r="C78" s="26">
        <f t="shared" si="11"/>
        <v>1</v>
      </c>
      <c r="D78" s="26">
        <f t="shared" si="12"/>
        <v>44</v>
      </c>
      <c r="E78" s="26">
        <f t="shared" si="13"/>
        <v>0</v>
      </c>
      <c r="F78" s="27">
        <f t="shared" si="14"/>
        <v>44</v>
      </c>
      <c r="G78" s="23" t="s">
        <v>247</v>
      </c>
      <c r="H78" s="23" t="s">
        <v>248</v>
      </c>
      <c r="I78" s="25"/>
      <c r="J78" s="23"/>
      <c r="AK78" s="19">
        <v>44</v>
      </c>
    </row>
    <row r="79" spans="1:12" ht="15.75" customHeight="1">
      <c r="A79" s="2"/>
      <c r="B79" s="26">
        <f t="shared" si="10"/>
        <v>44</v>
      </c>
      <c r="C79" s="26">
        <f t="shared" si="11"/>
        <v>1</v>
      </c>
      <c r="D79" s="26">
        <f t="shared" si="12"/>
        <v>44</v>
      </c>
      <c r="E79" s="26">
        <f t="shared" si="13"/>
        <v>0</v>
      </c>
      <c r="F79" s="27">
        <f t="shared" si="14"/>
        <v>44</v>
      </c>
      <c r="G79" s="31" t="s">
        <v>78</v>
      </c>
      <c r="H79" s="32" t="s">
        <v>79</v>
      </c>
      <c r="I79" s="33"/>
      <c r="J79" s="32"/>
      <c r="L79" s="3">
        <v>44</v>
      </c>
    </row>
    <row r="80" spans="1:26" ht="15.75" customHeight="1">
      <c r="A80" s="2"/>
      <c r="B80" s="26">
        <f t="shared" si="10"/>
        <v>44</v>
      </c>
      <c r="C80" s="26">
        <f t="shared" si="11"/>
        <v>1</v>
      </c>
      <c r="D80" s="26">
        <f t="shared" si="12"/>
        <v>44</v>
      </c>
      <c r="E80" s="26">
        <f t="shared" si="13"/>
        <v>0</v>
      </c>
      <c r="F80" s="27">
        <f t="shared" si="14"/>
        <v>44</v>
      </c>
      <c r="G80" s="3" t="s">
        <v>222</v>
      </c>
      <c r="H80" s="3" t="s">
        <v>207</v>
      </c>
      <c r="Z80" s="3">
        <v>44</v>
      </c>
    </row>
    <row r="81" spans="1:12" ht="15.75" customHeight="1">
      <c r="A81" s="2"/>
      <c r="B81" s="26">
        <f t="shared" si="10"/>
        <v>43</v>
      </c>
      <c r="C81" s="26">
        <f t="shared" si="11"/>
        <v>1</v>
      </c>
      <c r="D81" s="26">
        <f t="shared" si="12"/>
        <v>43</v>
      </c>
      <c r="E81" s="26">
        <f t="shared" si="13"/>
        <v>0</v>
      </c>
      <c r="F81" s="27">
        <f t="shared" si="14"/>
        <v>43</v>
      </c>
      <c r="G81" s="31" t="s">
        <v>80</v>
      </c>
      <c r="H81" s="34" t="s">
        <v>81</v>
      </c>
      <c r="I81" s="35"/>
      <c r="J81" s="34"/>
      <c r="L81" s="19">
        <v>43</v>
      </c>
    </row>
    <row r="82" spans="1:23" ht="15.75" customHeight="1">
      <c r="A82" s="2"/>
      <c r="B82" s="26">
        <f t="shared" si="10"/>
        <v>43</v>
      </c>
      <c r="C82" s="26">
        <f t="shared" si="11"/>
        <v>1</v>
      </c>
      <c r="D82" s="26">
        <f t="shared" si="12"/>
        <v>43</v>
      </c>
      <c r="E82" s="26">
        <f t="shared" si="13"/>
        <v>0</v>
      </c>
      <c r="F82" s="27">
        <f t="shared" si="14"/>
        <v>43</v>
      </c>
      <c r="G82" s="23" t="s">
        <v>166</v>
      </c>
      <c r="H82" s="23" t="s">
        <v>167</v>
      </c>
      <c r="I82" s="23"/>
      <c r="J82" s="23"/>
      <c r="Q82" s="3">
        <v>43</v>
      </c>
      <c r="W82" s="19"/>
    </row>
    <row r="83" spans="1:48" ht="15.75" customHeight="1">
      <c r="A83" s="2"/>
      <c r="B83" s="26">
        <f t="shared" si="10"/>
        <v>43</v>
      </c>
      <c r="C83" s="26">
        <f t="shared" si="11"/>
        <v>1</v>
      </c>
      <c r="D83" s="26">
        <f t="shared" si="12"/>
        <v>43</v>
      </c>
      <c r="E83" s="26">
        <f t="shared" si="13"/>
        <v>0</v>
      </c>
      <c r="F83" s="27">
        <f t="shared" si="14"/>
        <v>43</v>
      </c>
      <c r="G83" s="22" t="s">
        <v>209</v>
      </c>
      <c r="H83" s="22" t="s">
        <v>183</v>
      </c>
      <c r="J83" s="22"/>
      <c r="X83" s="3">
        <v>43</v>
      </c>
      <c r="AU83" s="1"/>
      <c r="AV83" s="10"/>
    </row>
    <row r="84" spans="1:17" ht="15.75" customHeight="1">
      <c r="A84" s="2"/>
      <c r="B84" s="26">
        <f t="shared" si="10"/>
        <v>42</v>
      </c>
      <c r="C84" s="26">
        <f t="shared" si="11"/>
        <v>1</v>
      </c>
      <c r="D84" s="26">
        <f t="shared" si="12"/>
        <v>42</v>
      </c>
      <c r="E84" s="26">
        <f t="shared" si="13"/>
        <v>0</v>
      </c>
      <c r="F84" s="27">
        <f t="shared" si="14"/>
        <v>42</v>
      </c>
      <c r="G84" s="23" t="s">
        <v>168</v>
      </c>
      <c r="H84" s="23" t="s">
        <v>169</v>
      </c>
      <c r="I84" s="23"/>
      <c r="J84" s="23"/>
      <c r="L84" s="2"/>
      <c r="Q84" s="3">
        <v>42</v>
      </c>
    </row>
    <row r="85" spans="1:48" ht="15.75" customHeight="1">
      <c r="A85" s="2"/>
      <c r="B85" s="26">
        <f t="shared" si="10"/>
        <v>42</v>
      </c>
      <c r="C85" s="26">
        <f t="shared" si="11"/>
        <v>1</v>
      </c>
      <c r="D85" s="26">
        <f t="shared" si="12"/>
        <v>42</v>
      </c>
      <c r="E85" s="26">
        <f t="shared" si="13"/>
        <v>0</v>
      </c>
      <c r="F85" s="27">
        <f t="shared" si="14"/>
        <v>42</v>
      </c>
      <c r="G85" s="22" t="s">
        <v>210</v>
      </c>
      <c r="H85" s="22" t="s">
        <v>211</v>
      </c>
      <c r="J85" s="22"/>
      <c r="X85" s="3">
        <v>42</v>
      </c>
      <c r="AA85" s="8"/>
      <c r="AU85" s="1"/>
      <c r="AV85" s="10"/>
    </row>
    <row r="86" spans="1:37" ht="15.75" customHeight="1">
      <c r="A86" s="2"/>
      <c r="B86" s="26">
        <f t="shared" si="10"/>
        <v>42</v>
      </c>
      <c r="C86" s="26">
        <f t="shared" si="11"/>
        <v>1</v>
      </c>
      <c r="D86" s="26">
        <f t="shared" si="12"/>
        <v>42</v>
      </c>
      <c r="E86" s="26">
        <f t="shared" si="13"/>
        <v>0</v>
      </c>
      <c r="F86" s="27">
        <f t="shared" si="14"/>
        <v>42</v>
      </c>
      <c r="G86" s="23" t="s">
        <v>249</v>
      </c>
      <c r="H86" s="23" t="s">
        <v>250</v>
      </c>
      <c r="I86" s="25"/>
      <c r="J86" s="23"/>
      <c r="AK86" s="19">
        <v>42</v>
      </c>
    </row>
    <row r="87" spans="1:46" ht="15.75" customHeight="1">
      <c r="A87" s="2"/>
      <c r="B87" s="26">
        <f t="shared" si="10"/>
        <v>42</v>
      </c>
      <c r="C87" s="26">
        <f t="shared" si="11"/>
        <v>1</v>
      </c>
      <c r="D87" s="26">
        <f t="shared" si="12"/>
        <v>42</v>
      </c>
      <c r="E87" s="26">
        <f t="shared" si="13"/>
        <v>0</v>
      </c>
      <c r="F87" s="27">
        <f t="shared" si="14"/>
        <v>42</v>
      </c>
      <c r="G87" s="23" t="s">
        <v>132</v>
      </c>
      <c r="H87" s="23" t="s">
        <v>133</v>
      </c>
      <c r="I87" s="25"/>
      <c r="J87" s="23"/>
      <c r="K87" s="19"/>
      <c r="L87" s="19"/>
      <c r="M87" s="3">
        <v>42</v>
      </c>
      <c r="N87" s="19"/>
      <c r="O87" s="19"/>
      <c r="P87" s="19"/>
      <c r="Q87" s="19"/>
      <c r="R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1:12" ht="15.75" customHeight="1">
      <c r="A88" s="2"/>
      <c r="B88" s="26">
        <f t="shared" si="10"/>
        <v>42</v>
      </c>
      <c r="C88" s="26">
        <f t="shared" si="11"/>
        <v>1</v>
      </c>
      <c r="D88" s="26">
        <f t="shared" si="12"/>
        <v>42</v>
      </c>
      <c r="E88" s="26">
        <f>IF(COUNT(K88:AV88)&lt;11,IF(COUNT(K88:AT88)&gt;6,(COUNT(K88:AT88)-7),0)*20,80)</f>
        <v>0</v>
      </c>
      <c r="F88" s="27">
        <f t="shared" si="14"/>
        <v>42</v>
      </c>
      <c r="G88" s="31" t="s">
        <v>44</v>
      </c>
      <c r="H88" s="32" t="s">
        <v>82</v>
      </c>
      <c r="I88" s="33"/>
      <c r="J88" s="32"/>
      <c r="L88" s="3">
        <v>42</v>
      </c>
    </row>
    <row r="89" spans="1:46" ht="15.75" customHeight="1">
      <c r="A89" s="2"/>
      <c r="B89" s="26">
        <f t="shared" si="10"/>
        <v>41</v>
      </c>
      <c r="C89" s="26">
        <f t="shared" si="11"/>
        <v>1</v>
      </c>
      <c r="D89" s="26">
        <f t="shared" si="12"/>
        <v>41</v>
      </c>
      <c r="E89" s="26">
        <f aca="true" t="shared" si="15" ref="E89:E136">IF(COUNT(K89:AT89)&lt;11,IF(COUNT(K89:AT89)&gt;6,(COUNT(K89:AT89)-7),0)*20,80)</f>
        <v>0</v>
      </c>
      <c r="F89" s="27">
        <f t="shared" si="14"/>
        <v>41</v>
      </c>
      <c r="G89" s="22" t="s">
        <v>212</v>
      </c>
      <c r="H89" s="22" t="s">
        <v>163</v>
      </c>
      <c r="J89" s="22"/>
      <c r="K89" s="19"/>
      <c r="L89" s="19"/>
      <c r="M89" s="19"/>
      <c r="N89" s="19"/>
      <c r="O89" s="19"/>
      <c r="Q89" s="19"/>
      <c r="R89" s="19"/>
      <c r="S89" s="19"/>
      <c r="T89" s="19"/>
      <c r="U89" s="19"/>
      <c r="V89" s="19"/>
      <c r="W89" s="19"/>
      <c r="X89" s="3">
        <v>41</v>
      </c>
      <c r="Y89" s="19"/>
      <c r="Z89" s="19"/>
      <c r="AA89" s="19"/>
      <c r="AB89" s="19"/>
      <c r="AC89" s="19"/>
      <c r="AD89" s="19"/>
      <c r="AE89" s="19"/>
      <c r="AF89" s="19"/>
      <c r="AG89" s="8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1:37" ht="15.75" customHeight="1">
      <c r="A90" s="2"/>
      <c r="B90" s="26">
        <f t="shared" si="10"/>
        <v>41</v>
      </c>
      <c r="C90" s="26">
        <f t="shared" si="11"/>
        <v>1</v>
      </c>
      <c r="D90" s="26">
        <f t="shared" si="12"/>
        <v>41</v>
      </c>
      <c r="E90" s="26">
        <f t="shared" si="15"/>
        <v>0</v>
      </c>
      <c r="F90" s="27">
        <f t="shared" si="14"/>
        <v>41</v>
      </c>
      <c r="G90" s="31" t="s">
        <v>83</v>
      </c>
      <c r="H90" s="34" t="s">
        <v>84</v>
      </c>
      <c r="I90" s="35"/>
      <c r="J90" s="34"/>
      <c r="L90" s="19">
        <v>41</v>
      </c>
      <c r="AK90" s="19"/>
    </row>
    <row r="91" spans="1:48" ht="15.75" customHeight="1">
      <c r="A91" s="2"/>
      <c r="B91" s="26">
        <f t="shared" si="10"/>
        <v>41</v>
      </c>
      <c r="C91" s="26">
        <f t="shared" si="11"/>
        <v>1</v>
      </c>
      <c r="D91" s="26">
        <f t="shared" si="12"/>
        <v>41</v>
      </c>
      <c r="E91" s="26">
        <f t="shared" si="15"/>
        <v>0</v>
      </c>
      <c r="F91" s="27">
        <f t="shared" si="14"/>
        <v>41</v>
      </c>
      <c r="G91" s="23" t="s">
        <v>170</v>
      </c>
      <c r="H91" s="23" t="s">
        <v>171</v>
      </c>
      <c r="I91" s="23"/>
      <c r="J91" s="23"/>
      <c r="Q91" s="3">
        <v>41</v>
      </c>
      <c r="AU91" s="1"/>
      <c r="AV91" s="10"/>
    </row>
    <row r="92" spans="1:24" ht="15.75" customHeight="1">
      <c r="A92" s="2"/>
      <c r="B92" s="26">
        <f t="shared" si="10"/>
        <v>40</v>
      </c>
      <c r="C92" s="26">
        <f t="shared" si="11"/>
        <v>1</v>
      </c>
      <c r="D92" s="26">
        <f t="shared" si="12"/>
        <v>40</v>
      </c>
      <c r="E92" s="26">
        <f t="shared" si="15"/>
        <v>0</v>
      </c>
      <c r="F92" s="27">
        <f t="shared" si="14"/>
        <v>40</v>
      </c>
      <c r="G92" s="22" t="s">
        <v>213</v>
      </c>
      <c r="H92" s="22" t="s">
        <v>214</v>
      </c>
      <c r="J92" s="22"/>
      <c r="X92" s="3">
        <v>40</v>
      </c>
    </row>
    <row r="93" spans="1:48" ht="15.75" customHeight="1">
      <c r="A93" s="2"/>
      <c r="B93" s="26">
        <f t="shared" si="10"/>
        <v>40</v>
      </c>
      <c r="C93" s="26">
        <f t="shared" si="11"/>
        <v>1</v>
      </c>
      <c r="D93" s="26">
        <f t="shared" si="12"/>
        <v>40</v>
      </c>
      <c r="E93" s="26">
        <f t="shared" si="15"/>
        <v>0</v>
      </c>
      <c r="F93" s="27">
        <f t="shared" si="14"/>
        <v>40</v>
      </c>
      <c r="G93" s="23" t="s">
        <v>172</v>
      </c>
      <c r="H93" s="23" t="s">
        <v>129</v>
      </c>
      <c r="I93" s="23"/>
      <c r="J93" s="23"/>
      <c r="Q93" s="3">
        <v>40</v>
      </c>
      <c r="AU93" s="1"/>
      <c r="AV93" s="10"/>
    </row>
    <row r="94" spans="1:12" ht="15.75" customHeight="1">
      <c r="A94" s="2"/>
      <c r="B94" s="26">
        <f t="shared" si="10"/>
        <v>40</v>
      </c>
      <c r="C94" s="26">
        <f t="shared" si="11"/>
        <v>1</v>
      </c>
      <c r="D94" s="26">
        <f t="shared" si="12"/>
        <v>40</v>
      </c>
      <c r="E94" s="26">
        <f t="shared" si="15"/>
        <v>0</v>
      </c>
      <c r="F94" s="27">
        <f t="shared" si="14"/>
        <v>40</v>
      </c>
      <c r="G94" s="31" t="s">
        <v>47</v>
      </c>
      <c r="H94" s="32" t="s">
        <v>48</v>
      </c>
      <c r="I94" s="33"/>
      <c r="J94" s="32"/>
      <c r="L94" s="3">
        <v>40</v>
      </c>
    </row>
    <row r="95" spans="1:48" ht="15.75" customHeight="1">
      <c r="A95" s="2"/>
      <c r="B95" s="26">
        <f t="shared" si="10"/>
        <v>40</v>
      </c>
      <c r="C95" s="26">
        <f t="shared" si="11"/>
        <v>1</v>
      </c>
      <c r="D95" s="26">
        <f t="shared" si="12"/>
        <v>40</v>
      </c>
      <c r="E95" s="26">
        <f t="shared" si="15"/>
        <v>0</v>
      </c>
      <c r="F95" s="27">
        <f t="shared" si="14"/>
        <v>40</v>
      </c>
      <c r="G95" s="23" t="s">
        <v>134</v>
      </c>
      <c r="H95" s="23" t="s">
        <v>135</v>
      </c>
      <c r="I95" s="25"/>
      <c r="J95" s="23"/>
      <c r="M95" s="3">
        <v>40</v>
      </c>
      <c r="AU95" s="19"/>
      <c r="AV95" s="19"/>
    </row>
    <row r="96" spans="1:37" ht="15.75" customHeight="1">
      <c r="A96" s="2"/>
      <c r="B96" s="26">
        <f t="shared" si="10"/>
        <v>40</v>
      </c>
      <c r="C96" s="26">
        <f t="shared" si="11"/>
        <v>1</v>
      </c>
      <c r="D96" s="26">
        <f t="shared" si="12"/>
        <v>40</v>
      </c>
      <c r="E96" s="26">
        <f t="shared" si="15"/>
        <v>0</v>
      </c>
      <c r="F96" s="27">
        <f t="shared" si="14"/>
        <v>40</v>
      </c>
      <c r="G96" s="23" t="s">
        <v>251</v>
      </c>
      <c r="H96" s="23" t="s">
        <v>252</v>
      </c>
      <c r="I96" s="25"/>
      <c r="J96" s="23"/>
      <c r="AK96" s="19">
        <v>40</v>
      </c>
    </row>
    <row r="97" spans="1:22" ht="15.75" customHeight="1">
      <c r="A97" s="2"/>
      <c r="B97" s="26">
        <f t="shared" si="10"/>
        <v>39</v>
      </c>
      <c r="C97" s="26">
        <f t="shared" si="11"/>
        <v>1</v>
      </c>
      <c r="D97" s="26">
        <f t="shared" si="12"/>
        <v>39</v>
      </c>
      <c r="E97" s="26">
        <f t="shared" si="15"/>
        <v>0</v>
      </c>
      <c r="F97" s="27">
        <f t="shared" si="14"/>
        <v>39</v>
      </c>
      <c r="G97" s="31" t="s">
        <v>49</v>
      </c>
      <c r="H97" s="34" t="s">
        <v>85</v>
      </c>
      <c r="I97" s="35"/>
      <c r="J97" s="34"/>
      <c r="L97" s="19">
        <v>39</v>
      </c>
      <c r="V97" s="8"/>
    </row>
    <row r="98" spans="1:37" ht="15.75" customHeight="1">
      <c r="A98" s="2"/>
      <c r="B98" s="26">
        <f t="shared" si="10"/>
        <v>39</v>
      </c>
      <c r="C98" s="26">
        <f t="shared" si="11"/>
        <v>1</v>
      </c>
      <c r="D98" s="26">
        <f t="shared" si="12"/>
        <v>39</v>
      </c>
      <c r="E98" s="26">
        <f t="shared" si="15"/>
        <v>0</v>
      </c>
      <c r="F98" s="27">
        <f t="shared" si="14"/>
        <v>39</v>
      </c>
      <c r="G98" s="23" t="s">
        <v>253</v>
      </c>
      <c r="H98" s="23" t="s">
        <v>254</v>
      </c>
      <c r="I98" s="25"/>
      <c r="J98" s="23"/>
      <c r="AK98" s="19">
        <v>39</v>
      </c>
    </row>
    <row r="99" spans="1:48" ht="15.75" customHeight="1">
      <c r="A99" s="2"/>
      <c r="B99" s="26">
        <f t="shared" si="10"/>
        <v>39</v>
      </c>
      <c r="C99" s="26">
        <f t="shared" si="11"/>
        <v>1</v>
      </c>
      <c r="D99" s="26">
        <f t="shared" si="12"/>
        <v>39</v>
      </c>
      <c r="E99" s="26">
        <f t="shared" si="15"/>
        <v>0</v>
      </c>
      <c r="F99" s="27">
        <f t="shared" si="14"/>
        <v>39</v>
      </c>
      <c r="G99" s="23" t="s">
        <v>173</v>
      </c>
      <c r="H99" s="23" t="s">
        <v>166</v>
      </c>
      <c r="I99" s="23"/>
      <c r="J99" s="23"/>
      <c r="K99" s="19"/>
      <c r="L99" s="19"/>
      <c r="M99" s="19"/>
      <c r="N99" s="19"/>
      <c r="O99" s="19"/>
      <c r="P99" s="19"/>
      <c r="Q99" s="3">
        <v>39</v>
      </c>
      <c r="R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</row>
    <row r="100" spans="1:48" ht="15.75" customHeight="1">
      <c r="A100" s="2"/>
      <c r="B100" s="26">
        <f t="shared" si="10"/>
        <v>39</v>
      </c>
      <c r="C100" s="26">
        <f t="shared" si="11"/>
        <v>1</v>
      </c>
      <c r="D100" s="26">
        <f t="shared" si="12"/>
        <v>39</v>
      </c>
      <c r="E100" s="26">
        <f t="shared" si="15"/>
        <v>0</v>
      </c>
      <c r="F100" s="27">
        <f t="shared" si="14"/>
        <v>39</v>
      </c>
      <c r="G100" s="23" t="s">
        <v>136</v>
      </c>
      <c r="H100" s="23" t="s">
        <v>137</v>
      </c>
      <c r="I100" s="25"/>
      <c r="J100" s="23"/>
      <c r="L100" s="2"/>
      <c r="M100" s="3">
        <v>39</v>
      </c>
      <c r="AG100" s="19"/>
      <c r="AU100" s="1"/>
      <c r="AV100" s="10"/>
    </row>
    <row r="101" spans="1:37" ht="15.75" customHeight="1">
      <c r="A101" s="2"/>
      <c r="B101" s="26">
        <f t="shared" si="10"/>
        <v>38</v>
      </c>
      <c r="C101" s="26">
        <f t="shared" si="11"/>
        <v>1</v>
      </c>
      <c r="D101" s="26">
        <f t="shared" si="12"/>
        <v>38</v>
      </c>
      <c r="E101" s="26">
        <f t="shared" si="15"/>
        <v>0</v>
      </c>
      <c r="F101" s="27">
        <f t="shared" si="14"/>
        <v>38</v>
      </c>
      <c r="G101" s="23" t="s">
        <v>255</v>
      </c>
      <c r="H101" s="23" t="s">
        <v>256</v>
      </c>
      <c r="I101" s="25"/>
      <c r="J101" s="23"/>
      <c r="AK101" s="19">
        <v>38</v>
      </c>
    </row>
    <row r="102" spans="1:48" ht="15.75" customHeight="1">
      <c r="A102" s="2"/>
      <c r="B102" s="26">
        <f aca="true" t="shared" si="16" ref="B102:B136">SUM(K102:AV102)</f>
        <v>38</v>
      </c>
      <c r="C102" s="26">
        <f aca="true" t="shared" si="17" ref="C102:C136">COUNT(K102:AV102)</f>
        <v>1</v>
      </c>
      <c r="D102" s="26">
        <f aca="true" t="shared" si="18" ref="D102:D136"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</f>
        <v>38</v>
      </c>
      <c r="E102" s="26">
        <f t="shared" si="15"/>
        <v>0</v>
      </c>
      <c r="F102" s="27">
        <f aca="true" t="shared" si="19" ref="F102:F133">D102+E102</f>
        <v>38</v>
      </c>
      <c r="G102" s="31" t="s">
        <v>86</v>
      </c>
      <c r="H102" s="32" t="s">
        <v>87</v>
      </c>
      <c r="I102" s="33"/>
      <c r="J102" s="32"/>
      <c r="L102" s="3">
        <v>38</v>
      </c>
      <c r="AU102" s="19"/>
      <c r="AV102" s="19"/>
    </row>
    <row r="103" spans="1:33" ht="15.75" customHeight="1">
      <c r="A103" s="2"/>
      <c r="B103" s="26">
        <f t="shared" si="16"/>
        <v>37</v>
      </c>
      <c r="C103" s="26">
        <f t="shared" si="17"/>
        <v>1</v>
      </c>
      <c r="D103" s="26">
        <f t="shared" si="18"/>
        <v>37</v>
      </c>
      <c r="E103" s="26">
        <f t="shared" si="15"/>
        <v>0</v>
      </c>
      <c r="F103" s="27">
        <f t="shared" si="19"/>
        <v>37</v>
      </c>
      <c r="G103" s="23" t="s">
        <v>174</v>
      </c>
      <c r="H103" s="23" t="s">
        <v>175</v>
      </c>
      <c r="I103" s="23"/>
      <c r="J103" s="23"/>
      <c r="L103" s="2"/>
      <c r="Q103" s="3">
        <v>37</v>
      </c>
      <c r="AG103" s="19"/>
    </row>
    <row r="104" spans="1:12" ht="15.75" customHeight="1">
      <c r="A104" s="2"/>
      <c r="B104" s="26">
        <f t="shared" si="16"/>
        <v>37</v>
      </c>
      <c r="C104" s="26">
        <f t="shared" si="17"/>
        <v>1</v>
      </c>
      <c r="D104" s="26">
        <f t="shared" si="18"/>
        <v>37</v>
      </c>
      <c r="E104" s="26">
        <f t="shared" si="15"/>
        <v>0</v>
      </c>
      <c r="F104" s="27">
        <f t="shared" si="19"/>
        <v>37</v>
      </c>
      <c r="G104" s="31" t="s">
        <v>88</v>
      </c>
      <c r="H104" s="34" t="s">
        <v>89</v>
      </c>
      <c r="I104" s="35"/>
      <c r="J104" s="34"/>
      <c r="L104" s="19">
        <v>37</v>
      </c>
    </row>
    <row r="105" spans="1:17" ht="15.75" customHeight="1">
      <c r="A105" s="2"/>
      <c r="B105" s="26">
        <f t="shared" si="16"/>
        <v>36</v>
      </c>
      <c r="C105" s="26">
        <f t="shared" si="17"/>
        <v>1</v>
      </c>
      <c r="D105" s="26">
        <f t="shared" si="18"/>
        <v>36</v>
      </c>
      <c r="E105" s="26">
        <f t="shared" si="15"/>
        <v>0</v>
      </c>
      <c r="F105" s="27">
        <f t="shared" si="19"/>
        <v>36</v>
      </c>
      <c r="G105" s="23" t="s">
        <v>176</v>
      </c>
      <c r="H105" s="23" t="s">
        <v>175</v>
      </c>
      <c r="I105" s="23"/>
      <c r="J105" s="23"/>
      <c r="Q105" s="3">
        <v>36</v>
      </c>
    </row>
    <row r="106" spans="1:48" ht="15.75" customHeight="1">
      <c r="A106" s="2"/>
      <c r="B106" s="26">
        <f t="shared" si="16"/>
        <v>36</v>
      </c>
      <c r="C106" s="26">
        <f t="shared" si="17"/>
        <v>1</v>
      </c>
      <c r="D106" s="26">
        <f t="shared" si="18"/>
        <v>36</v>
      </c>
      <c r="E106" s="26">
        <f t="shared" si="15"/>
        <v>0</v>
      </c>
      <c r="F106" s="27">
        <f t="shared" si="19"/>
        <v>36</v>
      </c>
      <c r="G106" s="23" t="s">
        <v>257</v>
      </c>
      <c r="H106" s="23" t="s">
        <v>246</v>
      </c>
      <c r="I106" s="25"/>
      <c r="J106" s="23"/>
      <c r="AK106" s="19">
        <v>36</v>
      </c>
      <c r="AU106" s="19"/>
      <c r="AV106" s="19"/>
    </row>
    <row r="107" spans="1:12" ht="15.75" customHeight="1">
      <c r="A107" s="2"/>
      <c r="B107" s="26">
        <f t="shared" si="16"/>
        <v>36</v>
      </c>
      <c r="C107" s="26">
        <f t="shared" si="17"/>
        <v>1</v>
      </c>
      <c r="D107" s="26">
        <f t="shared" si="18"/>
        <v>36</v>
      </c>
      <c r="E107" s="26">
        <f t="shared" si="15"/>
        <v>0</v>
      </c>
      <c r="F107" s="27">
        <f t="shared" si="19"/>
        <v>36</v>
      </c>
      <c r="G107" s="31" t="s">
        <v>90</v>
      </c>
      <c r="H107" s="32" t="s">
        <v>91</v>
      </c>
      <c r="I107" s="33"/>
      <c r="J107" s="32"/>
      <c r="L107" s="3">
        <v>36</v>
      </c>
    </row>
    <row r="108" spans="1:48" ht="15.75" customHeight="1">
      <c r="A108" s="2"/>
      <c r="B108" s="26">
        <f t="shared" si="16"/>
        <v>35</v>
      </c>
      <c r="C108" s="26">
        <f t="shared" si="17"/>
        <v>1</v>
      </c>
      <c r="D108" s="26">
        <f t="shared" si="18"/>
        <v>35</v>
      </c>
      <c r="E108" s="26">
        <f t="shared" si="15"/>
        <v>0</v>
      </c>
      <c r="F108" s="27">
        <f t="shared" si="19"/>
        <v>35</v>
      </c>
      <c r="G108" s="23" t="s">
        <v>177</v>
      </c>
      <c r="H108" s="23" t="s">
        <v>163</v>
      </c>
      <c r="I108" s="23"/>
      <c r="J108" s="23"/>
      <c r="L108" s="19"/>
      <c r="Q108" s="3">
        <v>35</v>
      </c>
      <c r="AG108" s="19"/>
      <c r="AU108" s="1"/>
      <c r="AV108" s="10"/>
    </row>
    <row r="109" spans="1:12" ht="15.75" customHeight="1">
      <c r="A109" s="2"/>
      <c r="B109" s="26">
        <f t="shared" si="16"/>
        <v>35</v>
      </c>
      <c r="C109" s="26">
        <f t="shared" si="17"/>
        <v>1</v>
      </c>
      <c r="D109" s="26">
        <f t="shared" si="18"/>
        <v>35</v>
      </c>
      <c r="E109" s="26">
        <f t="shared" si="15"/>
        <v>0</v>
      </c>
      <c r="F109" s="27">
        <f t="shared" si="19"/>
        <v>35</v>
      </c>
      <c r="G109" s="31" t="s">
        <v>51</v>
      </c>
      <c r="H109" s="34" t="s">
        <v>52</v>
      </c>
      <c r="I109" s="35"/>
      <c r="J109" s="34"/>
      <c r="L109" s="19">
        <v>35</v>
      </c>
    </row>
    <row r="110" spans="1:48" ht="15.75" customHeight="1">
      <c r="A110" s="2"/>
      <c r="B110" s="26">
        <f t="shared" si="16"/>
        <v>34</v>
      </c>
      <c r="C110" s="26">
        <f t="shared" si="17"/>
        <v>1</v>
      </c>
      <c r="D110" s="26">
        <f t="shared" si="18"/>
        <v>34</v>
      </c>
      <c r="E110" s="26">
        <f t="shared" si="15"/>
        <v>0</v>
      </c>
      <c r="F110" s="27">
        <f t="shared" si="19"/>
        <v>34</v>
      </c>
      <c r="G110" s="31" t="s">
        <v>47</v>
      </c>
      <c r="H110" s="32" t="s">
        <v>92</v>
      </c>
      <c r="I110" s="33"/>
      <c r="J110" s="32"/>
      <c r="L110" s="3">
        <v>34</v>
      </c>
      <c r="W110" s="19"/>
      <c r="AL110" s="8"/>
      <c r="AU110" s="19"/>
      <c r="AV110" s="19"/>
    </row>
    <row r="111" spans="1:46" ht="15.75" customHeight="1">
      <c r="A111" s="2"/>
      <c r="B111" s="26">
        <f t="shared" si="16"/>
        <v>33</v>
      </c>
      <c r="C111" s="26">
        <f t="shared" si="17"/>
        <v>1</v>
      </c>
      <c r="D111" s="26">
        <f t="shared" si="18"/>
        <v>33</v>
      </c>
      <c r="E111" s="26">
        <f t="shared" si="15"/>
        <v>0</v>
      </c>
      <c r="F111" s="27">
        <f t="shared" si="19"/>
        <v>33</v>
      </c>
      <c r="G111" s="31" t="s">
        <v>93</v>
      </c>
      <c r="H111" s="34" t="s">
        <v>94</v>
      </c>
      <c r="I111" s="35"/>
      <c r="J111" s="34"/>
      <c r="K111" s="19"/>
      <c r="L111" s="19">
        <v>33</v>
      </c>
      <c r="M111" s="19"/>
      <c r="N111" s="19"/>
      <c r="O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1:12" ht="15.75" customHeight="1">
      <c r="A112" s="2"/>
      <c r="B112" s="26">
        <f t="shared" si="16"/>
        <v>32</v>
      </c>
      <c r="C112" s="26">
        <f t="shared" si="17"/>
        <v>1</v>
      </c>
      <c r="D112" s="26">
        <f t="shared" si="18"/>
        <v>32</v>
      </c>
      <c r="E112" s="26">
        <f t="shared" si="15"/>
        <v>0</v>
      </c>
      <c r="F112" s="27">
        <f t="shared" si="19"/>
        <v>32</v>
      </c>
      <c r="G112" s="31" t="s">
        <v>78</v>
      </c>
      <c r="H112" s="32" t="s">
        <v>95</v>
      </c>
      <c r="I112" s="33"/>
      <c r="J112" s="32"/>
      <c r="L112" s="3">
        <v>32</v>
      </c>
    </row>
    <row r="113" spans="1:12" ht="15.75" customHeight="1">
      <c r="A113" s="2"/>
      <c r="B113" s="26">
        <f t="shared" si="16"/>
        <v>31</v>
      </c>
      <c r="C113" s="26">
        <f t="shared" si="17"/>
        <v>1</v>
      </c>
      <c r="D113" s="26">
        <f t="shared" si="18"/>
        <v>31</v>
      </c>
      <c r="E113" s="26">
        <f t="shared" si="15"/>
        <v>0</v>
      </c>
      <c r="F113" s="27">
        <f t="shared" si="19"/>
        <v>31</v>
      </c>
      <c r="G113" s="31" t="s">
        <v>96</v>
      </c>
      <c r="H113" s="34" t="s">
        <v>97</v>
      </c>
      <c r="I113" s="35"/>
      <c r="J113" s="34"/>
      <c r="L113" s="19">
        <v>31</v>
      </c>
    </row>
    <row r="114" spans="1:12" ht="15.75" customHeight="1">
      <c r="A114" s="2"/>
      <c r="B114" s="26">
        <f t="shared" si="16"/>
        <v>30</v>
      </c>
      <c r="C114" s="26">
        <f t="shared" si="17"/>
        <v>1</v>
      </c>
      <c r="D114" s="26">
        <f t="shared" si="18"/>
        <v>30</v>
      </c>
      <c r="E114" s="26">
        <f t="shared" si="15"/>
        <v>0</v>
      </c>
      <c r="F114" s="27">
        <f t="shared" si="19"/>
        <v>30</v>
      </c>
      <c r="G114" s="31" t="s">
        <v>46</v>
      </c>
      <c r="H114" s="32" t="s">
        <v>42</v>
      </c>
      <c r="I114" s="33"/>
      <c r="J114" s="32"/>
      <c r="L114" s="3">
        <v>30</v>
      </c>
    </row>
    <row r="115" spans="1:46" ht="15.75" customHeight="1">
      <c r="A115" s="2"/>
      <c r="B115" s="26">
        <f t="shared" si="16"/>
        <v>29</v>
      </c>
      <c r="C115" s="26">
        <f t="shared" si="17"/>
        <v>1</v>
      </c>
      <c r="D115" s="26">
        <f t="shared" si="18"/>
        <v>29</v>
      </c>
      <c r="E115" s="26">
        <f t="shared" si="15"/>
        <v>0</v>
      </c>
      <c r="F115" s="27">
        <f t="shared" si="19"/>
        <v>29</v>
      </c>
      <c r="G115" s="31" t="s">
        <v>98</v>
      </c>
      <c r="H115" s="34" t="s">
        <v>99</v>
      </c>
      <c r="I115" s="35"/>
      <c r="J115" s="34"/>
      <c r="L115" s="19">
        <v>29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1:46" ht="15.75" customHeight="1">
      <c r="A116" s="2"/>
      <c r="B116" s="26">
        <f t="shared" si="16"/>
        <v>28</v>
      </c>
      <c r="C116" s="26">
        <f t="shared" si="17"/>
        <v>1</v>
      </c>
      <c r="D116" s="26">
        <f t="shared" si="18"/>
        <v>28</v>
      </c>
      <c r="E116" s="26">
        <f t="shared" si="15"/>
        <v>0</v>
      </c>
      <c r="F116" s="27">
        <f t="shared" si="19"/>
        <v>28</v>
      </c>
      <c r="G116" s="31" t="s">
        <v>100</v>
      </c>
      <c r="H116" s="32" t="s">
        <v>101</v>
      </c>
      <c r="I116" s="33"/>
      <c r="J116" s="32"/>
      <c r="K116" s="19"/>
      <c r="L116" s="3">
        <v>28</v>
      </c>
      <c r="M116" s="11"/>
      <c r="N116" s="2"/>
      <c r="O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N116" s="2"/>
      <c r="AO116" s="2"/>
      <c r="AP116" s="2"/>
      <c r="AQ116" s="2"/>
      <c r="AR116" s="2"/>
      <c r="AS116" s="2"/>
      <c r="AT116" s="2"/>
    </row>
    <row r="117" spans="1:12" ht="15.75" customHeight="1">
      <c r="A117" s="2"/>
      <c r="B117" s="26">
        <f t="shared" si="16"/>
        <v>27</v>
      </c>
      <c r="C117" s="26">
        <f t="shared" si="17"/>
        <v>1</v>
      </c>
      <c r="D117" s="26">
        <f t="shared" si="18"/>
        <v>27</v>
      </c>
      <c r="E117" s="26">
        <f t="shared" si="15"/>
        <v>0</v>
      </c>
      <c r="F117" s="27">
        <f t="shared" si="19"/>
        <v>27</v>
      </c>
      <c r="G117" s="31" t="s">
        <v>83</v>
      </c>
      <c r="H117" s="34" t="s">
        <v>102</v>
      </c>
      <c r="I117" s="35"/>
      <c r="J117" s="34"/>
      <c r="L117" s="19">
        <v>27</v>
      </c>
    </row>
    <row r="118" spans="1:12" ht="15.75" customHeight="1">
      <c r="A118" s="2"/>
      <c r="B118" s="26">
        <f t="shared" si="16"/>
        <v>26</v>
      </c>
      <c r="C118" s="26">
        <f t="shared" si="17"/>
        <v>1</v>
      </c>
      <c r="D118" s="26">
        <f t="shared" si="18"/>
        <v>26</v>
      </c>
      <c r="E118" s="26">
        <f t="shared" si="15"/>
        <v>0</v>
      </c>
      <c r="F118" s="27">
        <f t="shared" si="19"/>
        <v>26</v>
      </c>
      <c r="G118" s="31" t="s">
        <v>56</v>
      </c>
      <c r="H118" s="32" t="s">
        <v>57</v>
      </c>
      <c r="I118" s="33"/>
      <c r="J118" s="32"/>
      <c r="L118" s="3">
        <v>26</v>
      </c>
    </row>
    <row r="119" spans="1:12" ht="15.75" customHeight="1">
      <c r="A119" s="2"/>
      <c r="B119" s="26">
        <f t="shared" si="16"/>
        <v>25</v>
      </c>
      <c r="C119" s="26">
        <f t="shared" si="17"/>
        <v>1</v>
      </c>
      <c r="D119" s="26">
        <f t="shared" si="18"/>
        <v>25</v>
      </c>
      <c r="E119" s="26">
        <f t="shared" si="15"/>
        <v>0</v>
      </c>
      <c r="F119" s="27">
        <f t="shared" si="19"/>
        <v>25</v>
      </c>
      <c r="G119" s="31" t="s">
        <v>103</v>
      </c>
      <c r="H119" s="34" t="s">
        <v>104</v>
      </c>
      <c r="I119" s="35"/>
      <c r="J119" s="34"/>
      <c r="L119" s="19">
        <v>25</v>
      </c>
    </row>
    <row r="120" spans="1:19" ht="15.75" customHeight="1">
      <c r="A120" s="2"/>
      <c r="B120" s="26">
        <f t="shared" si="16"/>
        <v>24</v>
      </c>
      <c r="C120" s="26">
        <f t="shared" si="17"/>
        <v>1</v>
      </c>
      <c r="D120" s="26">
        <f t="shared" si="18"/>
        <v>24</v>
      </c>
      <c r="E120" s="26">
        <f t="shared" si="15"/>
        <v>0</v>
      </c>
      <c r="F120" s="27">
        <f t="shared" si="19"/>
        <v>24</v>
      </c>
      <c r="G120" s="31" t="s">
        <v>54</v>
      </c>
      <c r="H120" s="32" t="s">
        <v>55</v>
      </c>
      <c r="I120" s="33"/>
      <c r="J120" s="32"/>
      <c r="L120" s="3">
        <v>24</v>
      </c>
      <c r="S120" s="2"/>
    </row>
    <row r="121" spans="1:12" ht="15.75" customHeight="1">
      <c r="A121" s="2"/>
      <c r="B121" s="26">
        <f t="shared" si="16"/>
        <v>23</v>
      </c>
      <c r="C121" s="26">
        <f t="shared" si="17"/>
        <v>1</v>
      </c>
      <c r="D121" s="26">
        <f t="shared" si="18"/>
        <v>23</v>
      </c>
      <c r="E121" s="26">
        <f t="shared" si="15"/>
        <v>0</v>
      </c>
      <c r="F121" s="27">
        <f t="shared" si="19"/>
        <v>23</v>
      </c>
      <c r="G121" s="31" t="s">
        <v>78</v>
      </c>
      <c r="H121" s="34" t="s">
        <v>53</v>
      </c>
      <c r="I121" s="35"/>
      <c r="J121" s="34"/>
      <c r="L121" s="19">
        <v>23</v>
      </c>
    </row>
    <row r="122" spans="1:12" ht="15.75" customHeight="1">
      <c r="A122" s="2"/>
      <c r="B122" s="26">
        <f t="shared" si="16"/>
        <v>22</v>
      </c>
      <c r="C122" s="26">
        <f t="shared" si="17"/>
        <v>1</v>
      </c>
      <c r="D122" s="26">
        <f t="shared" si="18"/>
        <v>22</v>
      </c>
      <c r="E122" s="26">
        <f t="shared" si="15"/>
        <v>0</v>
      </c>
      <c r="F122" s="27">
        <f t="shared" si="19"/>
        <v>22</v>
      </c>
      <c r="G122" s="31" t="s">
        <v>78</v>
      </c>
      <c r="H122" s="32" t="s">
        <v>58</v>
      </c>
      <c r="I122" s="33"/>
      <c r="J122" s="32"/>
      <c r="L122" s="3">
        <v>22</v>
      </c>
    </row>
    <row r="123" spans="1:12" ht="15.75" customHeight="1">
      <c r="A123" s="2"/>
      <c r="B123" s="26">
        <f t="shared" si="16"/>
        <v>21</v>
      </c>
      <c r="C123" s="26">
        <f t="shared" si="17"/>
        <v>1</v>
      </c>
      <c r="D123" s="26">
        <f t="shared" si="18"/>
        <v>21</v>
      </c>
      <c r="E123" s="26">
        <f t="shared" si="15"/>
        <v>0</v>
      </c>
      <c r="F123" s="27">
        <f t="shared" si="19"/>
        <v>21</v>
      </c>
      <c r="G123" s="31" t="s">
        <v>105</v>
      </c>
      <c r="H123" s="34" t="s">
        <v>106</v>
      </c>
      <c r="I123" s="35"/>
      <c r="J123" s="34"/>
      <c r="L123" s="19">
        <v>21</v>
      </c>
    </row>
    <row r="124" spans="1:33" ht="15.75" customHeight="1">
      <c r="A124" s="2"/>
      <c r="B124" s="26">
        <f t="shared" si="16"/>
        <v>20</v>
      </c>
      <c r="C124" s="26">
        <f t="shared" si="17"/>
        <v>1</v>
      </c>
      <c r="D124" s="26">
        <f t="shared" si="18"/>
        <v>20</v>
      </c>
      <c r="E124" s="26">
        <f t="shared" si="15"/>
        <v>0</v>
      </c>
      <c r="F124" s="27">
        <f t="shared" si="19"/>
        <v>20</v>
      </c>
      <c r="G124" s="31" t="s">
        <v>50</v>
      </c>
      <c r="H124" s="32" t="s">
        <v>107</v>
      </c>
      <c r="I124" s="33"/>
      <c r="J124" s="32"/>
      <c r="L124" s="3">
        <v>20</v>
      </c>
      <c r="AG124" s="19"/>
    </row>
    <row r="125" spans="1:12" ht="15.75" customHeight="1">
      <c r="A125" s="2"/>
      <c r="B125" s="26">
        <f t="shared" si="16"/>
        <v>19</v>
      </c>
      <c r="C125" s="26">
        <f t="shared" si="17"/>
        <v>1</v>
      </c>
      <c r="D125" s="26">
        <f t="shared" si="18"/>
        <v>19</v>
      </c>
      <c r="E125" s="26">
        <f t="shared" si="15"/>
        <v>0</v>
      </c>
      <c r="F125" s="27">
        <f t="shared" si="19"/>
        <v>19</v>
      </c>
      <c r="G125" s="31" t="s">
        <v>59</v>
      </c>
      <c r="H125" s="34" t="s">
        <v>60</v>
      </c>
      <c r="I125" s="35"/>
      <c r="J125" s="34"/>
      <c r="L125" s="19">
        <v>19</v>
      </c>
    </row>
    <row r="126" spans="1:33" ht="15.75" customHeight="1">
      <c r="A126" s="2"/>
      <c r="B126" s="26">
        <f t="shared" si="16"/>
        <v>18</v>
      </c>
      <c r="C126" s="26">
        <f t="shared" si="17"/>
        <v>1</v>
      </c>
      <c r="D126" s="26">
        <f t="shared" si="18"/>
        <v>18</v>
      </c>
      <c r="E126" s="26">
        <f t="shared" si="15"/>
        <v>0</v>
      </c>
      <c r="F126" s="27">
        <f t="shared" si="19"/>
        <v>18</v>
      </c>
      <c r="G126" s="31" t="s">
        <v>61</v>
      </c>
      <c r="H126" s="32" t="s">
        <v>62</v>
      </c>
      <c r="I126" s="33"/>
      <c r="J126" s="32"/>
      <c r="L126" s="3">
        <v>18</v>
      </c>
      <c r="AG126" s="19"/>
    </row>
    <row r="127" spans="1:12" ht="15.75" customHeight="1">
      <c r="A127" s="2"/>
      <c r="B127" s="26">
        <f t="shared" si="16"/>
        <v>17</v>
      </c>
      <c r="C127" s="26">
        <f t="shared" si="17"/>
        <v>1</v>
      </c>
      <c r="D127" s="26">
        <f t="shared" si="18"/>
        <v>17</v>
      </c>
      <c r="E127" s="26">
        <f t="shared" si="15"/>
        <v>0</v>
      </c>
      <c r="F127" s="27">
        <f t="shared" si="19"/>
        <v>17</v>
      </c>
      <c r="G127" s="31" t="s">
        <v>108</v>
      </c>
      <c r="H127" s="34" t="s">
        <v>109</v>
      </c>
      <c r="I127" s="35"/>
      <c r="J127" s="34"/>
      <c r="L127" s="19">
        <v>17</v>
      </c>
    </row>
    <row r="128" spans="1:19" ht="15.75" customHeight="1">
      <c r="A128" s="2"/>
      <c r="B128" s="26">
        <f t="shared" si="16"/>
        <v>16</v>
      </c>
      <c r="C128" s="26">
        <f t="shared" si="17"/>
        <v>1</v>
      </c>
      <c r="D128" s="26">
        <f t="shared" si="18"/>
        <v>16</v>
      </c>
      <c r="E128" s="26">
        <f t="shared" si="15"/>
        <v>0</v>
      </c>
      <c r="F128" s="27">
        <f t="shared" si="19"/>
        <v>16</v>
      </c>
      <c r="G128" s="31" t="s">
        <v>110</v>
      </c>
      <c r="H128" s="32" t="s">
        <v>111</v>
      </c>
      <c r="I128" s="33"/>
      <c r="J128" s="32"/>
      <c r="L128" s="3">
        <v>16</v>
      </c>
      <c r="S128" s="2"/>
    </row>
    <row r="129" spans="1:46" ht="15.75" customHeight="1">
      <c r="A129" s="2"/>
      <c r="B129" s="26">
        <f t="shared" si="16"/>
        <v>15</v>
      </c>
      <c r="C129" s="26">
        <f t="shared" si="17"/>
        <v>1</v>
      </c>
      <c r="D129" s="26">
        <f t="shared" si="18"/>
        <v>15</v>
      </c>
      <c r="E129" s="26">
        <f t="shared" si="15"/>
        <v>0</v>
      </c>
      <c r="F129" s="27">
        <f t="shared" si="19"/>
        <v>15</v>
      </c>
      <c r="G129" s="31" t="s">
        <v>112</v>
      </c>
      <c r="H129" s="34" t="s">
        <v>113</v>
      </c>
      <c r="I129" s="35"/>
      <c r="J129" s="34"/>
      <c r="K129" s="2"/>
      <c r="L129" s="19">
        <v>15</v>
      </c>
      <c r="M129" s="11"/>
      <c r="N129" s="2"/>
      <c r="O129" s="2"/>
      <c r="P129" s="2"/>
      <c r="Q129" s="2"/>
      <c r="R129" s="2"/>
      <c r="S129" s="2"/>
      <c r="T129" s="2"/>
      <c r="U129" s="2"/>
      <c r="V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5.75" customHeight="1">
      <c r="A130" s="2"/>
      <c r="B130" s="26">
        <f t="shared" si="16"/>
        <v>14</v>
      </c>
      <c r="C130" s="26">
        <f t="shared" si="17"/>
        <v>1</v>
      </c>
      <c r="D130" s="26">
        <f t="shared" si="18"/>
        <v>14</v>
      </c>
      <c r="E130" s="26">
        <f t="shared" si="15"/>
        <v>0</v>
      </c>
      <c r="F130" s="27">
        <f t="shared" si="19"/>
        <v>14</v>
      </c>
      <c r="G130" s="31" t="s">
        <v>83</v>
      </c>
      <c r="H130" s="32" t="s">
        <v>114</v>
      </c>
      <c r="I130" s="33"/>
      <c r="J130" s="32"/>
      <c r="L130" s="3">
        <v>14</v>
      </c>
      <c r="M130" s="2"/>
      <c r="N130" s="2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12" ht="15.75" customHeight="1">
      <c r="A131" s="2"/>
      <c r="B131" s="26">
        <f t="shared" si="16"/>
        <v>13</v>
      </c>
      <c r="C131" s="26">
        <f t="shared" si="17"/>
        <v>1</v>
      </c>
      <c r="D131" s="26">
        <f t="shared" si="18"/>
        <v>13</v>
      </c>
      <c r="E131" s="26">
        <f t="shared" si="15"/>
        <v>0</v>
      </c>
      <c r="F131" s="27">
        <f t="shared" si="19"/>
        <v>13</v>
      </c>
      <c r="G131" s="31" t="s">
        <v>115</v>
      </c>
      <c r="H131" s="34" t="s">
        <v>116</v>
      </c>
      <c r="I131" s="35"/>
      <c r="J131" s="34"/>
      <c r="L131" s="19">
        <v>13</v>
      </c>
    </row>
    <row r="132" spans="1:12" ht="15.75" customHeight="1">
      <c r="A132" s="2"/>
      <c r="B132" s="26">
        <f t="shared" si="16"/>
        <v>12</v>
      </c>
      <c r="C132" s="26">
        <f t="shared" si="17"/>
        <v>1</v>
      </c>
      <c r="D132" s="26">
        <f t="shared" si="18"/>
        <v>12</v>
      </c>
      <c r="E132" s="26">
        <f t="shared" si="15"/>
        <v>0</v>
      </c>
      <c r="F132" s="27">
        <f t="shared" si="19"/>
        <v>12</v>
      </c>
      <c r="G132" s="31" t="s">
        <v>117</v>
      </c>
      <c r="H132" s="32" t="s">
        <v>118</v>
      </c>
      <c r="I132" s="33"/>
      <c r="J132" s="32"/>
      <c r="L132" s="3">
        <v>12</v>
      </c>
    </row>
    <row r="133" spans="2:10" ht="15.75" customHeight="1">
      <c r="B133" s="26"/>
      <c r="C133" s="26"/>
      <c r="D133" s="26"/>
      <c r="E133" s="26"/>
      <c r="F133" s="27"/>
      <c r="G133" s="42"/>
      <c r="H133" s="42"/>
      <c r="I133" s="42"/>
      <c r="J133" s="42"/>
    </row>
    <row r="134" spans="2:10" ht="15.75" customHeight="1">
      <c r="B134" s="26"/>
      <c r="C134" s="26"/>
      <c r="D134" s="26"/>
      <c r="E134" s="26"/>
      <c r="F134" s="27"/>
      <c r="G134" s="42"/>
      <c r="H134" s="42"/>
      <c r="I134" s="42"/>
      <c r="J134" s="42"/>
    </row>
    <row r="135" spans="2:10" ht="15.75" customHeight="1">
      <c r="B135" s="26"/>
      <c r="C135" s="26"/>
      <c r="D135" s="26"/>
      <c r="E135" s="26"/>
      <c r="F135" s="27"/>
      <c r="G135" s="42"/>
      <c r="H135" s="42"/>
      <c r="I135" s="42"/>
      <c r="J135" s="42"/>
    </row>
    <row r="136" spans="2:36" ht="15.75" customHeight="1">
      <c r="B136" s="26"/>
      <c r="C136" s="26"/>
      <c r="D136" s="26"/>
      <c r="E136" s="26"/>
      <c r="F136" s="27"/>
      <c r="G136" s="42"/>
      <c r="H136" s="42"/>
      <c r="I136" s="42"/>
      <c r="J136" s="42"/>
      <c r="AJ136" s="8"/>
    </row>
  </sheetData>
  <sheetProtection/>
  <autoFilter ref="A2:AU2"/>
  <mergeCells count="1">
    <mergeCell ref="A1:N1"/>
  </mergeCells>
  <conditionalFormatting sqref="J29:J31">
    <cfRule type="cellIs" priority="3" dxfId="22" operator="equal" stopIfTrue="1">
      <formula>"."</formula>
    </cfRule>
  </conditionalFormatting>
  <conditionalFormatting sqref="B18:F89 B113:F126 F126:F136 E125:E136 B126:D136">
    <cfRule type="expression" priority="2" dxfId="0" stopIfTrue="1">
      <formula>$C18:$C41&gt;6</formula>
    </cfRule>
  </conditionalFormatting>
  <conditionalFormatting sqref="B18:F62 B113:F126 F126:F136 E125:E136 B126:D136">
    <cfRule type="expression" priority="1" dxfId="0" stopIfTrue="1">
      <formula>$C18:$C68&gt;6</formula>
    </cfRule>
  </conditionalFormatting>
  <conditionalFormatting sqref="C18:C110 B90:F90 B113:F126 F126:F136 E125:E136 B126:D136">
    <cfRule type="expression" priority="6" dxfId="0" stopIfTrue="1">
      <formula>$C18:$C40&gt;6</formula>
    </cfRule>
  </conditionalFormatting>
  <conditionalFormatting sqref="B63:F63 C18:C83 B113:F126 F126:F136 E125:E136 B126:D136">
    <cfRule type="expression" priority="16" dxfId="0" stopIfTrue="1">
      <formula>$C18:$C67&gt;6</formula>
    </cfRule>
  </conditionalFormatting>
  <conditionalFormatting sqref="B16:F17">
    <cfRule type="expression" priority="21" dxfId="0" stopIfTrue="1">
      <formula>$C16:$C41&gt;6</formula>
    </cfRule>
  </conditionalFormatting>
  <conditionalFormatting sqref="B16:F17">
    <cfRule type="expression" priority="23" dxfId="0" stopIfTrue="1">
      <formula>$C16:$C68&gt;6</formula>
    </cfRule>
  </conditionalFormatting>
  <conditionalFormatting sqref="F13:F16 B13:E17 B85:F104 B101:D112 F101:F112 E90:E112 C85:C112 B8:F15">
    <cfRule type="expression" priority="28" dxfId="0" stopIfTrue="1">
      <formula>$C8:$C36&gt;6</formula>
    </cfRule>
  </conditionalFormatting>
  <conditionalFormatting sqref="F13:F16 B13:E17 B8:F15">
    <cfRule type="expression" priority="30" dxfId="0" stopIfTrue="1">
      <formula>$C8:$C63&gt;6</formula>
    </cfRule>
  </conditionalFormatting>
  <conditionalFormatting sqref="C16:C17">
    <cfRule type="expression" priority="33" dxfId="0" stopIfTrue="1">
      <formula>$C16:$C40&gt;6</formula>
    </cfRule>
  </conditionalFormatting>
  <conditionalFormatting sqref="C16:C17">
    <cfRule type="expression" priority="34" dxfId="0" stopIfTrue="1">
      <formula>$C16:$C67&gt;6</formula>
    </cfRule>
  </conditionalFormatting>
  <conditionalFormatting sqref="C8:C17">
    <cfRule type="expression" priority="47" dxfId="0" stopIfTrue="1">
      <formula>$C8:$C35&gt;6</formula>
    </cfRule>
  </conditionalFormatting>
  <conditionalFormatting sqref="C8:C17">
    <cfRule type="expression" priority="48" dxfId="0" stopIfTrue="1">
      <formula>$C8:$C62&gt;6</formula>
    </cfRule>
  </conditionalFormatting>
  <conditionalFormatting sqref="C111:C112">
    <cfRule type="expression" priority="55" dxfId="0" stopIfTrue="1">
      <formula>$C111:$C113&gt;6</formula>
    </cfRule>
  </conditionalFormatting>
  <conditionalFormatting sqref="C84:C112">
    <cfRule type="expression" priority="59" dxfId="0" stopIfTrue="1">
      <formula>$C84:$C113&gt;6</formula>
    </cfRule>
  </conditionalFormatting>
  <conditionalFormatting sqref="B91:F104 C91:C111 E91:E111">
    <cfRule type="expression" priority="66" dxfId="0" stopIfTrue="1">
      <formula>$C91:$C112&gt;6</formula>
    </cfRule>
  </conditionalFormatting>
  <conditionalFormatting sqref="B112:F112">
    <cfRule type="expression" priority="68" dxfId="0" stopIfTrue="1">
      <formula>$C112:$C113&gt;6</formula>
    </cfRule>
  </conditionalFormatting>
  <conditionalFormatting sqref="B101:D111 F101:F111">
    <cfRule type="expression" priority="70" dxfId="0" stopIfTrue="1">
      <formula>$C101:$C112&gt;6</formula>
    </cfRule>
  </conditionalFormatting>
  <conditionalFormatting sqref="B64:F84">
    <cfRule type="expression" priority="83" dxfId="0" stopIfTrue="1">
      <formula>$C64:$C112&gt;6</formula>
    </cfRule>
  </conditionalFormatting>
  <conditionalFormatting sqref="B3:F7">
    <cfRule type="expression" priority="84" dxfId="0" stopIfTrue="1">
      <formula>$C3:$C34&gt;6</formula>
    </cfRule>
  </conditionalFormatting>
  <conditionalFormatting sqref="B3:F7">
    <cfRule type="expression" priority="86" dxfId="0" stopIfTrue="1">
      <formula>$C3:$C61&gt;6</formula>
    </cfRule>
  </conditionalFormatting>
  <conditionalFormatting sqref="C3:C7">
    <cfRule type="expression" priority="88" dxfId="0" stopIfTrue="1">
      <formula>$C3:$C33&gt;6</formula>
    </cfRule>
  </conditionalFormatting>
  <conditionalFormatting sqref="C3:C7">
    <cfRule type="expression" priority="90" dxfId="0" stopIfTrue="1">
      <formula>$C3:$C60&gt;6</formula>
    </cfRule>
  </conditionalFormatting>
  <hyperlinks>
    <hyperlink ref="G21" r:id="rId1" display="http://www.tv-huchem-stammeln.de/cms/html/la/ergebnisse/2018/_3_68.HTM"/>
    <hyperlink ref="G34" r:id="rId2" display="http://www.tv-huchem-stammeln.de/cms/html/la/ergebnisse/2018/_6_25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2018-11-19T10:10:20Z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