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55" yWindow="1740" windowWidth="12120" windowHeight="9120" activeTab="0"/>
  </bookViews>
  <sheets>
    <sheet name="WJ U14 (Schi. B) (2018)" sheetId="1" r:id="rId1"/>
  </sheets>
  <definedNames>
    <definedName name="_xlnm._FilterDatabase" localSheetId="0" hidden="1">'WJ U14 (Schi. B) (2018)'!$A$2:$AS$2</definedName>
    <definedName name="_xlnm.Print_Titles" localSheetId="0">'WJ U14 (Schi. B) (2018)'!$2:$2</definedName>
  </definedNames>
  <calcPr fullCalcOnLoad="1"/>
</workbook>
</file>

<file path=xl/sharedStrings.xml><?xml version="1.0" encoding="utf-8"?>
<sst xmlns="http://schemas.openxmlformats.org/spreadsheetml/2006/main" count="359" uniqueCount="318">
  <si>
    <t>Verein</t>
  </si>
  <si>
    <t>Jg.</t>
  </si>
  <si>
    <t>Vorname</t>
  </si>
  <si>
    <t>Name</t>
  </si>
  <si>
    <t xml:space="preserve">  WERTUNG</t>
  </si>
  <si>
    <t xml:space="preserve">  WEITERE</t>
  </si>
  <si>
    <t xml:space="preserve"> Anz. LÄUFE</t>
  </si>
  <si>
    <t xml:space="preserve">  Summe </t>
  </si>
  <si>
    <t>Platz</t>
  </si>
  <si>
    <t>LSG Eschweiler</t>
  </si>
  <si>
    <t>Aachener Engel</t>
  </si>
  <si>
    <t>TV Konzen</t>
  </si>
  <si>
    <t>TV Obermaubach</t>
  </si>
  <si>
    <t>LAC Eupen</t>
  </si>
  <si>
    <t>Gangelt</t>
  </si>
  <si>
    <t>Titz</t>
  </si>
  <si>
    <t>Parelloop</t>
  </si>
  <si>
    <t>LT Alsdorf-Ost</t>
  </si>
  <si>
    <t>Hansa Simmerath</t>
  </si>
  <si>
    <t>STB Landgraaf</t>
  </si>
  <si>
    <t>Breinig</t>
  </si>
  <si>
    <t>Bergw. Rohren</t>
  </si>
  <si>
    <t>TV Roetgen</t>
  </si>
  <si>
    <t>Dürwiß</t>
  </si>
  <si>
    <t>Hambach</t>
  </si>
  <si>
    <t>MC Eschweiler</t>
  </si>
  <si>
    <t>Steckenborn</t>
  </si>
  <si>
    <t>Herzogenrath</t>
  </si>
  <si>
    <t>Linnich</t>
  </si>
  <si>
    <t>SV Roland Rollesbroich</t>
  </si>
  <si>
    <t>STAP Brunssum</t>
  </si>
  <si>
    <t>DJK Gillrath</t>
  </si>
  <si>
    <t>SC Bütgenbach</t>
  </si>
  <si>
    <t>Kerkrade</t>
  </si>
  <si>
    <t>LT Inde Hahn</t>
  </si>
  <si>
    <t>TUS Schmidt</t>
  </si>
  <si>
    <t>SV Germ. Eicherscheid</t>
  </si>
  <si>
    <t>Germ. Vossenack</t>
  </si>
  <si>
    <t>Birkesdorfer TV</t>
  </si>
  <si>
    <t>TV Huchem-Stammeln</t>
  </si>
  <si>
    <t>Jana</t>
  </si>
  <si>
    <t>Reimbold</t>
  </si>
  <si>
    <t>Flora</t>
  </si>
  <si>
    <t>Sarah</t>
  </si>
  <si>
    <t>Emma</t>
  </si>
  <si>
    <t>Sophie</t>
  </si>
  <si>
    <t>Antonia</t>
  </si>
  <si>
    <t>Franken</t>
  </si>
  <si>
    <t>Selina</t>
  </si>
  <si>
    <t>Yska</t>
  </si>
  <si>
    <t>Femke</t>
  </si>
  <si>
    <t>Amy</t>
  </si>
  <si>
    <t>Veltman</t>
  </si>
  <si>
    <t>Merel</t>
  </si>
  <si>
    <t>Knoben</t>
  </si>
  <si>
    <t>Sterre</t>
  </si>
  <si>
    <t>Stijnen</t>
  </si>
  <si>
    <t>Lisan</t>
  </si>
  <si>
    <t>Kling</t>
  </si>
  <si>
    <t>Hannah</t>
  </si>
  <si>
    <t>Schiffers</t>
  </si>
  <si>
    <t>Myrthe</t>
  </si>
  <si>
    <t>Gillrath</t>
  </si>
  <si>
    <t>Tivolilauf</t>
  </si>
  <si>
    <t>SC Komet Steckenborn</t>
  </si>
  <si>
    <t>Falkena</t>
  </si>
  <si>
    <t>Evi</t>
  </si>
  <si>
    <t>Eikendal</t>
  </si>
  <si>
    <t>van</t>
  </si>
  <si>
    <t>Yana</t>
  </si>
  <si>
    <t>Chadwick</t>
  </si>
  <si>
    <t>Hebe</t>
  </si>
  <si>
    <t>Jikke</t>
  </si>
  <si>
    <t>de</t>
  </si>
  <si>
    <t>Boomaerts</t>
  </si>
  <si>
    <t>Anouk</t>
  </si>
  <si>
    <t>Levels</t>
  </si>
  <si>
    <t>Isis</t>
  </si>
  <si>
    <t>Nagtegaal</t>
  </si>
  <si>
    <t>Anniek</t>
  </si>
  <si>
    <t>Yzara</t>
  </si>
  <si>
    <t>Boer</t>
  </si>
  <si>
    <t>Gonda</t>
  </si>
  <si>
    <t>Ancia</t>
  </si>
  <si>
    <t>Merlijne</t>
  </si>
  <si>
    <t>Vervuren</t>
  </si>
  <si>
    <t>Maartje</t>
  </si>
  <si>
    <t>Sijtsma</t>
  </si>
  <si>
    <t>Schormans</t>
  </si>
  <si>
    <t>Linn</t>
  </si>
  <si>
    <t>Christina</t>
  </si>
  <si>
    <t>Jane</t>
  </si>
  <si>
    <t>Schurer</t>
  </si>
  <si>
    <t>Drity</t>
  </si>
  <si>
    <t>Chayenne</t>
  </si>
  <si>
    <t>Christiansen</t>
  </si>
  <si>
    <t>Meyerzu Altenschildesche</t>
  </si>
  <si>
    <t>Nelly</t>
  </si>
  <si>
    <t>Pazic</t>
  </si>
  <si>
    <t>Peltzer</t>
  </si>
  <si>
    <t>Ditters</t>
  </si>
  <si>
    <t>Jule</t>
  </si>
  <si>
    <t>Heidenfelder</t>
  </si>
  <si>
    <t>Dilara</t>
  </si>
  <si>
    <t>WJ U14 (Schülerinnen B): 12 bis 13 Jahre alt  (Jg. 2006 bis 2005)</t>
  </si>
  <si>
    <t>Laumen</t>
  </si>
  <si>
    <t>Elisa</t>
  </si>
  <si>
    <t>Janßen</t>
  </si>
  <si>
    <t>Wirtz</t>
  </si>
  <si>
    <t>Jil</t>
  </si>
  <si>
    <t>Otto</t>
  </si>
  <si>
    <t>Iliana</t>
  </si>
  <si>
    <t>Piepers</t>
  </si>
  <si>
    <t>Luisa</t>
  </si>
  <si>
    <t>D´Antuona</t>
  </si>
  <si>
    <t>Viviana</t>
  </si>
  <si>
    <t>Root</t>
  </si>
  <si>
    <t>Viktoria</t>
  </si>
  <si>
    <t>Yüceer</t>
  </si>
  <si>
    <t>Alara</t>
  </si>
  <si>
    <t>Mertens</t>
  </si>
  <si>
    <t>Maren</t>
  </si>
  <si>
    <t>Rohrberg</t>
  </si>
  <si>
    <t>Kiara</t>
  </si>
  <si>
    <t>Evangelou</t>
  </si>
  <si>
    <t>Erietta</t>
  </si>
  <si>
    <t>Jansen</t>
  </si>
  <si>
    <t>Mara</t>
  </si>
  <si>
    <t>Kinkel</t>
  </si>
  <si>
    <t>Clara</t>
  </si>
  <si>
    <t>Erweg</t>
  </si>
  <si>
    <t>Lisa</t>
  </si>
  <si>
    <t>Geiser</t>
  </si>
  <si>
    <t>Pia</t>
  </si>
  <si>
    <t>Tzavellas</t>
  </si>
  <si>
    <t>Athina</t>
  </si>
  <si>
    <t>Hohnen</t>
  </si>
  <si>
    <t>Mira</t>
  </si>
  <si>
    <t>Straume-Hussain</t>
  </si>
  <si>
    <t>Safia</t>
  </si>
  <si>
    <t>Kaiser</t>
  </si>
  <si>
    <t>Laura</t>
  </si>
  <si>
    <t>Bista</t>
  </si>
  <si>
    <t>Sandra</t>
  </si>
  <si>
    <t>Moors</t>
  </si>
  <si>
    <t>Katja</t>
  </si>
  <si>
    <t>Oprée</t>
  </si>
  <si>
    <t>Stassen</t>
  </si>
  <si>
    <t xml:space="preserve"> Jenny</t>
  </si>
  <si>
    <t xml:space="preserve"> Lara</t>
  </si>
  <si>
    <t>Schmitz</t>
  </si>
  <si>
    <t xml:space="preserve"> Emma</t>
  </si>
  <si>
    <t>Teutscheben</t>
  </si>
  <si>
    <t xml:space="preserve"> Manuela</t>
  </si>
  <si>
    <t>Dittrich</t>
  </si>
  <si>
    <t xml:space="preserve"> Juli</t>
  </si>
  <si>
    <t>Chmielewski</t>
  </si>
  <si>
    <t xml:space="preserve"> Susi</t>
  </si>
  <si>
    <t>Osso</t>
  </si>
  <si>
    <t xml:space="preserve"> Serena</t>
  </si>
  <si>
    <t>Weiffen</t>
  </si>
  <si>
    <t>Klara-Sofie</t>
  </si>
  <si>
    <t>Fryns</t>
  </si>
  <si>
    <t>Addis</t>
  </si>
  <si>
    <t>Giulia</t>
  </si>
  <si>
    <t>Gerardy</t>
  </si>
  <si>
    <t>Lucie</t>
  </si>
  <si>
    <t>Pelsser</t>
  </si>
  <si>
    <t>Celia</t>
  </si>
  <si>
    <t>Dana</t>
  </si>
  <si>
    <t>Schunck</t>
  </si>
  <si>
    <t>Koonen</t>
  </si>
  <si>
    <t>Roxane</t>
  </si>
  <si>
    <t>Ademi</t>
  </si>
  <si>
    <t>Anisa</t>
  </si>
  <si>
    <t>Jerusalem</t>
  </si>
  <si>
    <t>Lara</t>
  </si>
  <si>
    <t>Timmermann</t>
  </si>
  <si>
    <t>Falouan</t>
  </si>
  <si>
    <t>Sourou</t>
  </si>
  <si>
    <t>Poth</t>
  </si>
  <si>
    <t>Vandersander</t>
  </si>
  <si>
    <t>Neele</t>
  </si>
  <si>
    <t>Warrimont</t>
  </si>
  <si>
    <t>Marlene</t>
  </si>
  <si>
    <t>Steffens</t>
  </si>
  <si>
    <t>Fleur</t>
  </si>
  <si>
    <t>Ruttmann</t>
  </si>
  <si>
    <t>Kelda</t>
  </si>
  <si>
    <t>SARLETTE</t>
  </si>
  <si>
    <t>JANNIS</t>
  </si>
  <si>
    <t>DETIER</t>
  </si>
  <si>
    <t>EMILIE</t>
  </si>
  <si>
    <t>DETHIER</t>
  </si>
  <si>
    <t>SOPHIE</t>
  </si>
  <si>
    <t>PIROTTE</t>
  </si>
  <si>
    <t>ELOÏSE</t>
  </si>
  <si>
    <t>MACKELS</t>
  </si>
  <si>
    <t>ANNA</t>
  </si>
  <si>
    <t>HECK</t>
  </si>
  <si>
    <t>ROSALIE</t>
  </si>
  <si>
    <t>GEENS</t>
  </si>
  <si>
    <t>CELINE</t>
  </si>
  <si>
    <t>SCHRODER</t>
  </si>
  <si>
    <t>ELISABETH</t>
  </si>
  <si>
    <t>JUFFERN</t>
  </si>
  <si>
    <t>BOEMER</t>
  </si>
  <si>
    <t>EMILY</t>
  </si>
  <si>
    <t>THÖNNES</t>
  </si>
  <si>
    <t>LAURA</t>
  </si>
  <si>
    <t>Rogowski</t>
  </si>
  <si>
    <t>Frieda</t>
  </si>
  <si>
    <t>Koll</t>
  </si>
  <si>
    <t>Maja</t>
  </si>
  <si>
    <t>Dick</t>
  </si>
  <si>
    <t>Rabea</t>
  </si>
  <si>
    <t>Konrads</t>
  </si>
  <si>
    <t>Alina</t>
  </si>
  <si>
    <t>Kamps</t>
  </si>
  <si>
    <t>Dellen</t>
  </si>
  <si>
    <t>Maria</t>
  </si>
  <si>
    <t>Julia</t>
  </si>
  <si>
    <t>Esser</t>
  </si>
  <si>
    <t>Rena</t>
  </si>
  <si>
    <t>Bedrunka</t>
  </si>
  <si>
    <t>Noemi</t>
  </si>
  <si>
    <t>Berndt</t>
  </si>
  <si>
    <t>Lysann</t>
  </si>
  <si>
    <t>Lehmann</t>
  </si>
  <si>
    <t>Arnholdt</t>
  </si>
  <si>
    <t>Prasse</t>
  </si>
  <si>
    <t>Navina</t>
  </si>
  <si>
    <t>Hammer</t>
  </si>
  <si>
    <t>Emily</t>
  </si>
  <si>
    <t>Brandenberg</t>
  </si>
  <si>
    <t>Nele</t>
  </si>
  <si>
    <t>Picht</t>
  </si>
  <si>
    <t>Melina</t>
  </si>
  <si>
    <t>Laeven</t>
  </si>
  <si>
    <t>Olivia</t>
  </si>
  <si>
    <t>Maquet</t>
  </si>
  <si>
    <t>Maike</t>
  </si>
  <si>
    <t>Offele</t>
  </si>
  <si>
    <t>Niederau</t>
  </si>
  <si>
    <t>Annika</t>
  </si>
  <si>
    <t>Halberschmidt</t>
  </si>
  <si>
    <t>Alexa</t>
  </si>
  <si>
    <t>Bäsener</t>
  </si>
  <si>
    <t>Sonja</t>
  </si>
  <si>
    <t>Wagemann</t>
  </si>
  <si>
    <t>Franziska</t>
  </si>
  <si>
    <t>Krauthausen</t>
  </si>
  <si>
    <t>Kerres</t>
  </si>
  <si>
    <t>Rohn</t>
  </si>
  <si>
    <t>Düsseldorf</t>
  </si>
  <si>
    <t>Johanna</t>
  </si>
  <si>
    <t>Meyer</t>
  </si>
  <si>
    <t>Nike</t>
  </si>
  <si>
    <t>Blauhut</t>
  </si>
  <si>
    <t xml:space="preserve"> Leonie</t>
  </si>
  <si>
    <t xml:space="preserve"> 7 BESTE</t>
  </si>
  <si>
    <t>AMERICA</t>
  </si>
  <si>
    <t>Senna</t>
  </si>
  <si>
    <t>KOCH</t>
  </si>
  <si>
    <t>Lilly</t>
  </si>
  <si>
    <t>Reisinger</t>
  </si>
  <si>
    <t xml:space="preserve"> Luise</t>
  </si>
  <si>
    <t>Tümmler</t>
  </si>
  <si>
    <t xml:space="preserve"> Paula</t>
  </si>
  <si>
    <t>Hickmann</t>
  </si>
  <si>
    <t xml:space="preserve"> Julia</t>
  </si>
  <si>
    <t>Flach</t>
  </si>
  <si>
    <t xml:space="preserve"> Elisa</t>
  </si>
  <si>
    <t>Anna</t>
  </si>
  <si>
    <t xml:space="preserve"> Sarah</t>
  </si>
  <si>
    <t>Kastenholz</t>
  </si>
  <si>
    <t>Nideggen</t>
  </si>
  <si>
    <t>Katzenbach</t>
  </si>
  <si>
    <t>Castro</t>
  </si>
  <si>
    <t>Leurs</t>
  </si>
  <si>
    <t>Noor</t>
  </si>
  <si>
    <t>Maes</t>
  </si>
  <si>
    <t>Smeets</t>
  </si>
  <si>
    <t>Sijstermans</t>
  </si>
  <si>
    <t>Esmee</t>
  </si>
  <si>
    <t>indeVegte</t>
  </si>
  <si>
    <t>FleurKyk</t>
  </si>
  <si>
    <t>Meuffels</t>
  </si>
  <si>
    <t>Mare</t>
  </si>
  <si>
    <t>Verbraak</t>
  </si>
  <si>
    <t>Amber</t>
  </si>
  <si>
    <t>Baiomy</t>
  </si>
  <si>
    <t>Solav</t>
  </si>
  <si>
    <t>Herold</t>
  </si>
  <si>
    <t>Milena</t>
  </si>
  <si>
    <t>Kuckelkorn</t>
  </si>
  <si>
    <t>Zoe</t>
  </si>
  <si>
    <t>Sander</t>
  </si>
  <si>
    <t>Naroa</t>
  </si>
  <si>
    <t>Krieger</t>
  </si>
  <si>
    <t>Fiona</t>
  </si>
  <si>
    <t>Sistemich</t>
  </si>
  <si>
    <t>Bürschgens</t>
  </si>
  <si>
    <t>Wiedemann</t>
  </si>
  <si>
    <t xml:space="preserve"> Lya-Marie</t>
  </si>
  <si>
    <t>Lidynia</t>
  </si>
  <si>
    <t xml:space="preserve"> Lisa</t>
  </si>
  <si>
    <t>Radermacher</t>
  </si>
  <si>
    <t xml:space="preserve"> Malin</t>
  </si>
  <si>
    <t>Kassas</t>
  </si>
  <si>
    <t xml:space="preserve"> Noor</t>
  </si>
  <si>
    <t xml:space="preserve"> Emily</t>
  </si>
  <si>
    <t>Kammler</t>
  </si>
  <si>
    <t xml:space="preserve"> Joana</t>
  </si>
  <si>
    <t>Ezengin</t>
  </si>
  <si>
    <t xml:space="preserve"> Gamze</t>
  </si>
  <si>
    <t>Willms</t>
  </si>
  <si>
    <t xml:space="preserve"> Jolie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</si>
</sst>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yyyy"/>
  </numFmts>
  <fonts count="51">
    <font>
      <sz val="10"/>
      <name val="Arial"/>
      <family val="0"/>
    </font>
    <font>
      <sz val="11"/>
      <color indexed="8"/>
      <name val="Calibri"/>
      <family val="2"/>
    </font>
    <font>
      <b/>
      <sz val="10"/>
      <name val="Arial"/>
      <family val="2"/>
    </font>
    <font>
      <sz val="10"/>
      <color indexed="8"/>
      <name val="Arial"/>
      <family val="2"/>
    </font>
    <font>
      <u val="single"/>
      <sz val="10"/>
      <color indexed="12"/>
      <name val="MS Sans Serif"/>
      <family val="2"/>
    </font>
    <font>
      <sz val="10"/>
      <color indexed="10"/>
      <name val="Arial"/>
      <family val="2"/>
    </font>
    <font>
      <sz val="11"/>
      <color indexed="10"/>
      <name val="Arial"/>
      <family val="2"/>
    </font>
    <font>
      <sz val="8"/>
      <color indexed="8"/>
      <name val="Arial"/>
      <family val="2"/>
    </font>
    <font>
      <u val="single"/>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val="single"/>
      <sz val="11"/>
      <color indexed="12"/>
      <name val="Calibri"/>
      <family val="2"/>
    </font>
    <font>
      <sz val="12"/>
      <color indexed="8"/>
      <name val="Calibri"/>
      <family val="2"/>
    </font>
    <font>
      <sz val="8"/>
      <name val="Tahom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9"/>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sz val="10"/>
      <color rgb="FF000000"/>
      <name val="Arial"/>
      <family val="2"/>
    </font>
    <font>
      <u val="single"/>
      <sz val="11"/>
      <color theme="10"/>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3F4F5"/>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style="thin"/>
    </border>
    <border>
      <left style="thin"/>
      <right style="thin"/>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4" fillId="0" borderId="0" applyNumberFormat="0" applyFill="0" applyBorder="0" applyAlignment="0" applyProtection="0"/>
    <xf numFmtId="0" fontId="37" fillId="29" borderId="0" applyNumberFormat="0" applyBorder="0" applyAlignment="0" applyProtection="0"/>
    <xf numFmtId="0" fontId="3" fillId="0" borderId="0">
      <alignment/>
      <protection/>
    </xf>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 fillId="0" borderId="0">
      <alignment/>
      <protection/>
    </xf>
    <xf numFmtId="0" fontId="39" fillId="0" borderId="0">
      <alignment/>
      <protection/>
    </xf>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52">
    <xf numFmtId="0" fontId="0" fillId="0" borderId="0" xfId="0" applyAlignment="1">
      <alignment/>
    </xf>
    <xf numFmtId="0" fontId="0" fillId="0" borderId="10" xfId="0" applyFont="1" applyFill="1" applyBorder="1" applyAlignment="1">
      <alignment vertical="center"/>
    </xf>
    <xf numFmtId="0" fontId="2" fillId="0" borderId="10" xfId="0" applyFont="1" applyFill="1" applyBorder="1" applyAlignment="1">
      <alignment vertical="center"/>
    </xf>
    <xf numFmtId="0" fontId="2" fillId="0" borderId="10" xfId="0" applyFont="1" applyBorder="1" applyAlignment="1">
      <alignment/>
    </xf>
    <xf numFmtId="0" fontId="2" fillId="0" borderId="11" xfId="0" applyFont="1" applyBorder="1" applyAlignment="1">
      <alignment/>
    </xf>
    <xf numFmtId="0" fontId="0" fillId="0" borderId="10" xfId="0" applyFont="1" applyFill="1" applyBorder="1" applyAlignment="1">
      <alignment/>
    </xf>
    <xf numFmtId="0" fontId="0" fillId="0" borderId="10" xfId="0" applyFont="1" applyFill="1" applyBorder="1" applyAlignment="1">
      <alignment textRotation="90"/>
    </xf>
    <xf numFmtId="0" fontId="2" fillId="0" borderId="10" xfId="0" applyFont="1" applyFill="1" applyBorder="1" applyAlignment="1">
      <alignment/>
    </xf>
    <xf numFmtId="0" fontId="2" fillId="0" borderId="10" xfId="0" applyFont="1" applyFill="1" applyBorder="1" applyAlignment="1">
      <alignment/>
    </xf>
    <xf numFmtId="0" fontId="5" fillId="0" borderId="12" xfId="0" applyFont="1" applyBorder="1" applyAlignment="1">
      <alignment/>
    </xf>
    <xf numFmtId="0" fontId="0" fillId="0" borderId="12" xfId="0" applyFont="1" applyBorder="1" applyAlignment="1">
      <alignment/>
    </xf>
    <xf numFmtId="0" fontId="0" fillId="0" borderId="10"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Fill="1" applyBorder="1" applyAlignment="1">
      <alignment textRotation="180"/>
    </xf>
    <xf numFmtId="0" fontId="0" fillId="0" borderId="10" xfId="0" applyBorder="1" applyAlignment="1" quotePrefix="1">
      <alignment/>
    </xf>
    <xf numFmtId="0" fontId="0" fillId="0" borderId="10" xfId="0" applyFont="1" applyBorder="1" applyAlignment="1">
      <alignment/>
    </xf>
    <xf numFmtId="0" fontId="0" fillId="0" borderId="10" xfId="0" applyFont="1" applyFill="1" applyBorder="1" applyAlignment="1">
      <alignment horizontal="center" vertical="center" textRotation="180"/>
    </xf>
    <xf numFmtId="164" fontId="0" fillId="0" borderId="10" xfId="0" applyNumberFormat="1" applyFont="1" applyFill="1" applyBorder="1" applyAlignment="1">
      <alignment horizontal="center" vertical="center" textRotation="180"/>
    </xf>
    <xf numFmtId="0" fontId="0" fillId="0" borderId="10" xfId="0" applyNumberFormat="1" applyFont="1" applyFill="1" applyBorder="1" applyAlignment="1">
      <alignment horizontal="center" vertical="center" textRotation="180"/>
    </xf>
    <xf numFmtId="0" fontId="0" fillId="0" borderId="10" xfId="0" applyFont="1" applyFill="1" applyBorder="1" applyAlignment="1">
      <alignment horizontal="left" vertical="center"/>
    </xf>
    <xf numFmtId="0" fontId="0" fillId="0" borderId="10" xfId="0" applyFont="1" applyFill="1" applyBorder="1" applyAlignment="1">
      <alignment horizontal="left" vertical="top" textRotation="180"/>
    </xf>
    <xf numFmtId="0" fontId="0" fillId="0" borderId="10" xfId="0" applyBorder="1" applyAlignment="1">
      <alignment horizontal="left" wrapText="1"/>
    </xf>
    <xf numFmtId="0" fontId="7" fillId="0" borderId="10" xfId="0" applyNumberFormat="1" applyFont="1" applyFill="1" applyBorder="1" applyAlignment="1" applyProtection="1">
      <alignment/>
      <protection/>
    </xf>
    <xf numFmtId="0" fontId="0" fillId="0" borderId="10" xfId="0" applyBorder="1" applyAlignment="1">
      <alignment wrapText="1"/>
    </xf>
    <xf numFmtId="0" fontId="47" fillId="0" borderId="10" xfId="0" applyFont="1" applyFill="1" applyBorder="1" applyAlignment="1">
      <alignment/>
    </xf>
    <xf numFmtId="0" fontId="47" fillId="0" borderId="10" xfId="0" applyFont="1" applyBorder="1" applyAlignment="1">
      <alignment/>
    </xf>
    <xf numFmtId="0" fontId="0" fillId="0" borderId="10" xfId="0" applyFont="1" applyFill="1" applyBorder="1" applyAlignment="1">
      <alignment horizontal="right"/>
    </xf>
    <xf numFmtId="0" fontId="5" fillId="0" borderId="10" xfId="0" applyFont="1" applyFill="1" applyBorder="1" applyAlignment="1">
      <alignment horizontal="right" vertical="center" textRotation="180"/>
    </xf>
    <xf numFmtId="0" fontId="2" fillId="0" borderId="10" xfId="0" applyFont="1" applyBorder="1" applyAlignment="1">
      <alignment horizontal="right"/>
    </xf>
    <xf numFmtId="0" fontId="0" fillId="0" borderId="10" xfId="0" applyFont="1" applyBorder="1" applyAlignment="1">
      <alignment horizontal="right"/>
    </xf>
    <xf numFmtId="0" fontId="2" fillId="0" borderId="11" xfId="0" applyFont="1" applyFill="1" applyBorder="1" applyAlignment="1">
      <alignment vertical="center"/>
    </xf>
    <xf numFmtId="0" fontId="48" fillId="0" borderId="10" xfId="54" applyFont="1" applyBorder="1" applyAlignment="1">
      <alignment horizontal="left" vertical="top"/>
      <protection/>
    </xf>
    <xf numFmtId="0" fontId="0" fillId="0" borderId="11" xfId="0" applyFont="1" applyFill="1" applyBorder="1" applyAlignment="1">
      <alignment vertical="center"/>
    </xf>
    <xf numFmtId="0" fontId="0" fillId="0" borderId="10" xfId="0" applyBorder="1" applyAlignment="1">
      <alignment horizontal="left"/>
    </xf>
    <xf numFmtId="0" fontId="0" fillId="0" borderId="10" xfId="0" applyFont="1" applyBorder="1" applyAlignment="1">
      <alignment horizontal="left"/>
    </xf>
    <xf numFmtId="0" fontId="0" fillId="0" borderId="10" xfId="0" applyFont="1" applyBorder="1" applyAlignment="1">
      <alignment/>
    </xf>
    <xf numFmtId="49" fontId="0" fillId="0" borderId="10" xfId="0" applyNumberFormat="1" applyFont="1" applyBorder="1" applyAlignment="1">
      <alignment horizontal="left"/>
    </xf>
    <xf numFmtId="49" fontId="0" fillId="0" borderId="10" xfId="0" applyNumberFormat="1" applyFont="1" applyBorder="1" applyAlignment="1">
      <alignment horizontal="center"/>
    </xf>
    <xf numFmtId="49" fontId="0" fillId="33" borderId="10" xfId="0" applyNumberFormat="1" applyFont="1" applyFill="1" applyBorder="1" applyAlignment="1">
      <alignment horizontal="left"/>
    </xf>
    <xf numFmtId="49" fontId="0" fillId="33" borderId="10" xfId="0" applyNumberFormat="1" applyFont="1" applyFill="1" applyBorder="1" applyAlignment="1">
      <alignment horizontal="center"/>
    </xf>
    <xf numFmtId="0" fontId="0" fillId="0" borderId="10" xfId="0" applyBorder="1" applyAlignment="1">
      <alignment horizontal="center" wrapText="1"/>
    </xf>
    <xf numFmtId="0" fontId="0" fillId="0" borderId="10" xfId="54" applyFont="1" applyBorder="1" quotePrefix="1">
      <alignment/>
      <protection/>
    </xf>
    <xf numFmtId="0" fontId="0" fillId="0" borderId="10" xfId="54" applyFont="1" applyBorder="1">
      <alignment/>
      <protection/>
    </xf>
    <xf numFmtId="0" fontId="0" fillId="0" borderId="10" xfId="0" applyFill="1" applyBorder="1" applyAlignment="1">
      <alignment/>
    </xf>
    <xf numFmtId="0" fontId="7" fillId="0" borderId="10" xfId="0" applyNumberFormat="1" applyFont="1" applyFill="1" applyBorder="1" applyAlignment="1" applyProtection="1">
      <alignment horizontal="center"/>
      <protection/>
    </xf>
    <xf numFmtId="0" fontId="8" fillId="0" borderId="10" xfId="0" applyFont="1" applyBorder="1" applyAlignment="1">
      <alignment/>
    </xf>
    <xf numFmtId="0" fontId="49" fillId="0" borderId="10" xfId="47" applyFont="1" applyBorder="1" applyAlignment="1" applyProtection="1">
      <alignment wrapText="1"/>
      <protection/>
    </xf>
    <xf numFmtId="0" fontId="0" fillId="0" borderId="10" xfId="0" applyBorder="1" applyAlignment="1">
      <alignment horizontal="right" wrapText="1"/>
    </xf>
    <xf numFmtId="0" fontId="50" fillId="0" borderId="10" xfId="0" applyFont="1" applyBorder="1" applyAlignment="1">
      <alignment vertical="center" wrapText="1"/>
    </xf>
    <xf numFmtId="0" fontId="6" fillId="0" borderId="13" xfId="0" applyFont="1" applyBorder="1" applyAlignment="1">
      <alignment/>
    </xf>
    <xf numFmtId="0" fontId="6" fillId="0" borderId="12" xfId="0" applyFont="1" applyBorder="1" applyAlignment="1">
      <alignment/>
    </xf>
  </cellXfs>
  <cellStyles count="51">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Neutral" xfId="48"/>
    <cellStyle name="Normal_1999 - Mädchen" xfId="49"/>
    <cellStyle name="Notiz" xfId="50"/>
    <cellStyle name="Percent" xfId="51"/>
    <cellStyle name="Schlecht" xfId="52"/>
    <cellStyle name="Standaard_Blad1" xfId="53"/>
    <cellStyle name="Standard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dxfs count="7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indexed="9"/>
      </font>
    </dxf>
    <dxf>
      <font>
        <b/>
        <i val="0"/>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v-huchem-stammeln.de/cms/html/la/ergebnisse/2018/_2_6.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Y168"/>
  <sheetViews>
    <sheetView showGridLines="0" tabSelected="1" zoomScalePageLayoutView="0" workbookViewId="0" topLeftCell="A1">
      <pane xSplit="10" ySplit="2" topLeftCell="K3" activePane="bottomRight" state="frozen"/>
      <selection pane="topLeft" activeCell="A1" sqref="A1"/>
      <selection pane="topRight" activeCell="A1" sqref="A1"/>
      <selection pane="bottomLeft" activeCell="A1" sqref="A1"/>
      <selection pane="bottomRight" activeCell="A161" sqref="A10:A161"/>
    </sheetView>
  </sheetViews>
  <sheetFormatPr defaultColWidth="11.421875" defaultRowHeight="12.75"/>
  <cols>
    <col min="1" max="1" width="3.00390625" style="4" customWidth="1"/>
    <col min="2" max="3" width="4.28125" style="3" customWidth="1"/>
    <col min="4" max="4" width="4.7109375" style="3" customWidth="1"/>
    <col min="5" max="5" width="4.00390625" style="3" customWidth="1"/>
    <col min="6" max="6" width="7.8515625" style="29" bestFit="1" customWidth="1"/>
    <col min="7" max="7" width="11.421875" style="12" bestFit="1" customWidth="1"/>
    <col min="8" max="8" width="12.57421875" style="12" bestFit="1" customWidth="1"/>
    <col min="9" max="9" width="6.00390625" style="35" bestFit="1" customWidth="1"/>
    <col min="10" max="10" width="20.7109375" style="12" customWidth="1"/>
    <col min="11" max="35" width="2.7109375" style="12" customWidth="1"/>
    <col min="36" max="43" width="3.00390625" style="12" customWidth="1"/>
    <col min="44" max="47" width="2.7109375" style="12" customWidth="1"/>
    <col min="49" max="49" width="2.7109375" style="12" customWidth="1"/>
    <col min="50" max="16384" width="11.421875" style="12" customWidth="1"/>
  </cols>
  <sheetData>
    <row r="1" spans="1:49" s="10" customFormat="1" ht="14.25">
      <c r="A1" s="50" t="s">
        <v>104</v>
      </c>
      <c r="B1" s="51"/>
      <c r="C1" s="51"/>
      <c r="D1" s="51"/>
      <c r="E1" s="51"/>
      <c r="F1" s="51"/>
      <c r="G1" s="51"/>
      <c r="H1" s="51"/>
      <c r="I1" s="51"/>
      <c r="J1" s="51"/>
      <c r="K1" s="51"/>
      <c r="L1" s="51"/>
      <c r="M1" s="51"/>
      <c r="N1" s="51"/>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W1" s="9"/>
    </row>
    <row r="2" spans="1:51" s="6" customFormat="1" ht="96" customHeight="1">
      <c r="A2" s="17" t="s">
        <v>8</v>
      </c>
      <c r="B2" s="18" t="s">
        <v>7</v>
      </c>
      <c r="C2" s="19" t="s">
        <v>6</v>
      </c>
      <c r="D2" s="19" t="s">
        <v>260</v>
      </c>
      <c r="E2" s="19" t="s">
        <v>5</v>
      </c>
      <c r="F2" s="28" t="s">
        <v>4</v>
      </c>
      <c r="G2" s="20" t="s">
        <v>3</v>
      </c>
      <c r="H2" s="20" t="s">
        <v>2</v>
      </c>
      <c r="I2" s="20" t="s">
        <v>1</v>
      </c>
      <c r="J2" s="20" t="s">
        <v>0</v>
      </c>
      <c r="K2" s="21" t="s">
        <v>62</v>
      </c>
      <c r="L2" s="21" t="s">
        <v>33</v>
      </c>
      <c r="M2" s="21" t="s">
        <v>14</v>
      </c>
      <c r="N2" s="21" t="s">
        <v>15</v>
      </c>
      <c r="O2" s="21" t="s">
        <v>9</v>
      </c>
      <c r="P2" s="21" t="s">
        <v>16</v>
      </c>
      <c r="Q2" s="21" t="s">
        <v>13</v>
      </c>
      <c r="R2" s="21" t="s">
        <v>17</v>
      </c>
      <c r="S2" s="21" t="s">
        <v>32</v>
      </c>
      <c r="T2" s="21" t="s">
        <v>18</v>
      </c>
      <c r="U2" s="21" t="s">
        <v>20</v>
      </c>
      <c r="V2" s="21" t="s">
        <v>10</v>
      </c>
      <c r="W2" s="21" t="s">
        <v>19</v>
      </c>
      <c r="X2" s="21" t="s">
        <v>63</v>
      </c>
      <c r="Y2" s="21" t="s">
        <v>37</v>
      </c>
      <c r="Z2" s="21" t="s">
        <v>21</v>
      </c>
      <c r="AA2" s="21" t="s">
        <v>11</v>
      </c>
      <c r="AB2" s="21" t="s">
        <v>29</v>
      </c>
      <c r="AC2" s="21" t="s">
        <v>34</v>
      </c>
      <c r="AD2" s="21" t="s">
        <v>35</v>
      </c>
      <c r="AE2" s="21" t="s">
        <v>22</v>
      </c>
      <c r="AF2" s="21" t="s">
        <v>36</v>
      </c>
      <c r="AG2" s="21" t="s">
        <v>12</v>
      </c>
      <c r="AH2" s="21" t="s">
        <v>64</v>
      </c>
      <c r="AI2" s="21" t="s">
        <v>38</v>
      </c>
      <c r="AJ2" s="21" t="s">
        <v>32</v>
      </c>
      <c r="AK2" s="21" t="s">
        <v>23</v>
      </c>
      <c r="AL2" s="21" t="s">
        <v>24</v>
      </c>
      <c r="AM2" s="21" t="s">
        <v>39</v>
      </c>
      <c r="AN2" s="21" t="s">
        <v>276</v>
      </c>
      <c r="AO2" s="21" t="s">
        <v>25</v>
      </c>
      <c r="AP2" s="21" t="s">
        <v>30</v>
      </c>
      <c r="AQ2" s="21" t="s">
        <v>31</v>
      </c>
      <c r="AR2" s="21" t="s">
        <v>26</v>
      </c>
      <c r="AS2" s="21" t="s">
        <v>27</v>
      </c>
      <c r="AT2" s="6" t="s">
        <v>28</v>
      </c>
      <c r="AW2" s="21"/>
      <c r="AX2" s="14"/>
      <c r="AY2" s="21"/>
    </row>
    <row r="3" spans="1:49" s="6" customFormat="1" ht="13.5" customHeight="1">
      <c r="A3" s="2">
        <v>1</v>
      </c>
      <c r="B3" s="5">
        <f aca="true" t="shared" si="0" ref="B3:B37">SUM(K3:AW3)</f>
        <v>626</v>
      </c>
      <c r="C3" s="5">
        <f aca="true" t="shared" si="1" ref="C3:C37">COUNT(K3:AW3)</f>
        <v>13</v>
      </c>
      <c r="D3" s="5">
        <f aca="true" t="shared" si="2" ref="D3:D11">IF(COUNT(K3:AW3)&gt;0,LARGE(K3:AW3,1),0)+IF(COUNT(K3:AW3)&gt;1,LARGE(K3:AW3,2),0)+IF(COUNT(K3:AW3)&gt;2,LARGE(K3:AW3,3),0)+IF(COUNT(K3:AW3)&gt;3,LARGE(K3:AW3,4),0)+IF(COUNT(K3:AW3)&gt;4,LARGE(K3:AW3,5),0)+IF(COUNT(K3:AW3)&gt;5,LARGE(K3:AW3,6),0)+IF(COUNT(K3:AW3)&gt;6,LARGE(K3:AW3,7),0)</f>
        <v>346</v>
      </c>
      <c r="E3" s="5">
        <f>IF(COUNT(K3:AW3)&lt;11,IF(COUNT(K3:AT3)&gt;6,(COUNT(K3:AT3)-7),0)*20,80)</f>
        <v>80</v>
      </c>
      <c r="F3" s="27">
        <f aca="true" t="shared" si="3" ref="F3:F37">D3+E3</f>
        <v>426</v>
      </c>
      <c r="G3" s="13" t="s">
        <v>120</v>
      </c>
      <c r="H3" s="22" t="s">
        <v>121</v>
      </c>
      <c r="I3" s="22"/>
      <c r="J3" s="22"/>
      <c r="K3" s="1"/>
      <c r="L3" s="3"/>
      <c r="M3" s="12">
        <v>49</v>
      </c>
      <c r="N3" s="3">
        <v>50</v>
      </c>
      <c r="O3" s="12">
        <v>48</v>
      </c>
      <c r="P3" s="12"/>
      <c r="Q3" s="12">
        <v>46</v>
      </c>
      <c r="R3" s="12"/>
      <c r="S3" s="3">
        <v>47</v>
      </c>
      <c r="T3" s="12">
        <v>50</v>
      </c>
      <c r="U3" s="12"/>
      <c r="V3" s="12"/>
      <c r="W3" s="12"/>
      <c r="X3" s="12"/>
      <c r="Y3" s="12"/>
      <c r="Z3" s="12"/>
      <c r="AA3" s="12"/>
      <c r="AB3" s="12">
        <v>49</v>
      </c>
      <c r="AC3" s="12">
        <v>48</v>
      </c>
      <c r="AD3" s="12"/>
      <c r="AE3" s="12"/>
      <c r="AF3" s="12">
        <v>50</v>
      </c>
      <c r="AG3" s="3">
        <v>50</v>
      </c>
      <c r="AH3" s="12"/>
      <c r="AI3" s="12"/>
      <c r="AJ3" s="12"/>
      <c r="AK3" s="12"/>
      <c r="AL3" s="12"/>
      <c r="AM3" s="12">
        <v>48</v>
      </c>
      <c r="AN3" s="12"/>
      <c r="AO3" s="12">
        <v>47</v>
      </c>
      <c r="AP3" s="12"/>
      <c r="AQ3" s="12"/>
      <c r="AR3" s="12"/>
      <c r="AS3" s="12">
        <v>44</v>
      </c>
      <c r="AT3" s="12"/>
      <c r="AU3" s="5"/>
      <c r="AW3" s="12"/>
    </row>
    <row r="4" spans="1:49" s="6" customFormat="1" ht="13.5" customHeight="1">
      <c r="A4" s="1">
        <v>2</v>
      </c>
      <c r="B4" s="5">
        <f t="shared" si="0"/>
        <v>493</v>
      </c>
      <c r="C4" s="5">
        <f t="shared" si="1"/>
        <v>10</v>
      </c>
      <c r="D4" s="5">
        <f t="shared" si="2"/>
        <v>348</v>
      </c>
      <c r="E4" s="3">
        <f>IF(COUNT(J4:AW4)&lt;11,IF(COUNT(J4:AT4)&gt;6,(COUNT(J4:AT4)-7),0)*20,80)</f>
        <v>60</v>
      </c>
      <c r="F4" s="27">
        <f t="shared" si="3"/>
        <v>408</v>
      </c>
      <c r="G4" s="13" t="s">
        <v>41</v>
      </c>
      <c r="H4" s="22" t="s">
        <v>42</v>
      </c>
      <c r="I4" s="22"/>
      <c r="J4" s="22"/>
      <c r="K4" s="1">
        <v>48</v>
      </c>
      <c r="L4" s="11"/>
      <c r="M4" s="11">
        <v>50</v>
      </c>
      <c r="N4" s="11">
        <v>49</v>
      </c>
      <c r="O4" s="11"/>
      <c r="P4" s="11"/>
      <c r="Q4" s="11"/>
      <c r="R4" s="11"/>
      <c r="S4" s="11"/>
      <c r="T4" s="11"/>
      <c r="U4" s="11"/>
      <c r="V4" s="11"/>
      <c r="W4" s="11"/>
      <c r="X4" s="12"/>
      <c r="Y4" s="11"/>
      <c r="Z4" s="11"/>
      <c r="AA4" s="11">
        <v>50</v>
      </c>
      <c r="AB4" s="11">
        <v>50</v>
      </c>
      <c r="AC4" s="11">
        <v>49</v>
      </c>
      <c r="AD4" s="11">
        <v>50</v>
      </c>
      <c r="AE4" s="11"/>
      <c r="AF4" s="11"/>
      <c r="AG4" s="11"/>
      <c r="AH4" s="11"/>
      <c r="AI4" s="11"/>
      <c r="AJ4" s="11"/>
      <c r="AK4" s="11">
        <v>48</v>
      </c>
      <c r="AL4" s="11"/>
      <c r="AM4" s="11"/>
      <c r="AN4" s="11"/>
      <c r="AO4" s="11"/>
      <c r="AP4" s="11"/>
      <c r="AQ4" s="11"/>
      <c r="AR4" s="11"/>
      <c r="AS4" s="11">
        <v>49</v>
      </c>
      <c r="AT4" s="11">
        <v>50</v>
      </c>
      <c r="AU4" s="11"/>
      <c r="AW4" s="12"/>
    </row>
    <row r="5" spans="1:49" s="6" customFormat="1" ht="13.5" customHeight="1">
      <c r="A5" s="2">
        <v>3</v>
      </c>
      <c r="B5" s="5">
        <f t="shared" si="0"/>
        <v>322</v>
      </c>
      <c r="C5" s="5">
        <f t="shared" si="1"/>
        <v>7</v>
      </c>
      <c r="D5" s="5">
        <f t="shared" si="2"/>
        <v>322</v>
      </c>
      <c r="E5" s="5">
        <f>IF(COUNT(K5:AW5)&lt;11,IF(COUNT(K5:AT5)&gt;6,(COUNT(K5:AT5)-7),0)*20,80)</f>
        <v>0</v>
      </c>
      <c r="F5" s="27">
        <f t="shared" si="3"/>
        <v>322</v>
      </c>
      <c r="G5" s="13" t="s">
        <v>146</v>
      </c>
      <c r="H5" s="39" t="s">
        <v>90</v>
      </c>
      <c r="I5" s="40"/>
      <c r="J5" s="39"/>
      <c r="K5" s="11"/>
      <c r="L5" s="12">
        <v>27</v>
      </c>
      <c r="M5" s="12">
        <v>48</v>
      </c>
      <c r="N5" s="12"/>
      <c r="O5" s="12"/>
      <c r="P5" s="12"/>
      <c r="Q5" s="12"/>
      <c r="R5" s="12">
        <v>50</v>
      </c>
      <c r="S5" s="12"/>
      <c r="T5" s="1"/>
      <c r="U5" s="12">
        <v>48</v>
      </c>
      <c r="V5" s="12">
        <v>50</v>
      </c>
      <c r="W5" s="12"/>
      <c r="X5" s="12"/>
      <c r="Y5" s="12"/>
      <c r="Z5" s="12"/>
      <c r="AA5" s="12"/>
      <c r="AB5" s="12"/>
      <c r="AC5" s="26"/>
      <c r="AD5" s="12"/>
      <c r="AE5" s="12"/>
      <c r="AF5" s="12"/>
      <c r="AG5" s="12"/>
      <c r="AH5" s="12"/>
      <c r="AI5" s="12"/>
      <c r="AJ5" s="12"/>
      <c r="AK5" s="12"/>
      <c r="AL5" s="12"/>
      <c r="AM5" s="3">
        <v>50</v>
      </c>
      <c r="AN5" s="12"/>
      <c r="AO5" s="12"/>
      <c r="AP5" s="12">
        <v>49</v>
      </c>
      <c r="AQ5" s="12"/>
      <c r="AR5" s="12"/>
      <c r="AS5" s="12"/>
      <c r="AT5" s="12"/>
      <c r="AW5" s="12"/>
    </row>
    <row r="6" spans="1:49" s="6" customFormat="1" ht="13.5" customHeight="1">
      <c r="A6" s="1">
        <v>4</v>
      </c>
      <c r="B6" s="5">
        <f t="shared" si="0"/>
        <v>321</v>
      </c>
      <c r="C6" s="5">
        <f t="shared" si="1"/>
        <v>7</v>
      </c>
      <c r="D6" s="5">
        <f t="shared" si="2"/>
        <v>321</v>
      </c>
      <c r="E6" s="5">
        <f>IF(COUNT(K6:AW6)&lt;11,IF(COUNT(K6:AT6)&gt;6,(COUNT(K6:AT6)-7),0)*20,80)</f>
        <v>0</v>
      </c>
      <c r="F6" s="27">
        <f t="shared" si="3"/>
        <v>321</v>
      </c>
      <c r="G6" s="13" t="s">
        <v>128</v>
      </c>
      <c r="H6" s="22" t="s">
        <v>129</v>
      </c>
      <c r="I6" s="22"/>
      <c r="J6" s="22"/>
      <c r="K6" s="12"/>
      <c r="L6" s="11"/>
      <c r="M6" s="11">
        <v>44</v>
      </c>
      <c r="N6" s="11"/>
      <c r="O6" s="11">
        <v>46</v>
      </c>
      <c r="P6" s="11"/>
      <c r="Q6" s="12">
        <v>44</v>
      </c>
      <c r="R6" s="11">
        <v>49</v>
      </c>
      <c r="S6" s="11"/>
      <c r="T6" s="8"/>
      <c r="U6" s="11"/>
      <c r="V6" s="11"/>
      <c r="W6" s="11"/>
      <c r="X6" s="11"/>
      <c r="Y6" s="1"/>
      <c r="Z6" s="11"/>
      <c r="AA6" s="1"/>
      <c r="AB6" s="11"/>
      <c r="AC6" s="11">
        <v>44</v>
      </c>
      <c r="AD6" s="11">
        <v>48</v>
      </c>
      <c r="AE6" s="11"/>
      <c r="AF6" s="11"/>
      <c r="AG6" s="11"/>
      <c r="AH6" s="11"/>
      <c r="AI6" s="11"/>
      <c r="AJ6" s="12"/>
      <c r="AK6" s="11"/>
      <c r="AL6" s="11"/>
      <c r="AM6" s="11"/>
      <c r="AN6" s="11"/>
      <c r="AO6" s="11">
        <v>46</v>
      </c>
      <c r="AP6" s="11"/>
      <c r="AQ6" s="11"/>
      <c r="AR6" s="11"/>
      <c r="AS6" s="11"/>
      <c r="AT6" s="11"/>
      <c r="AU6" s="11"/>
      <c r="AW6" s="1"/>
    </row>
    <row r="7" spans="1:49" s="6" customFormat="1" ht="13.5" customHeight="1">
      <c r="A7" s="1"/>
      <c r="B7" s="5"/>
      <c r="C7" s="5"/>
      <c r="D7" s="5"/>
      <c r="E7" s="5"/>
      <c r="F7" s="27"/>
      <c r="G7" s="13"/>
      <c r="H7" s="22"/>
      <c r="I7" s="22"/>
      <c r="J7" s="22"/>
      <c r="K7" s="12"/>
      <c r="L7" s="11"/>
      <c r="M7" s="11"/>
      <c r="N7" s="11"/>
      <c r="O7" s="11"/>
      <c r="P7" s="11"/>
      <c r="Q7" s="12"/>
      <c r="R7" s="11"/>
      <c r="S7" s="11"/>
      <c r="T7" s="8"/>
      <c r="U7" s="11"/>
      <c r="V7" s="11"/>
      <c r="W7" s="11"/>
      <c r="X7" s="11"/>
      <c r="Y7" s="1"/>
      <c r="Z7" s="11"/>
      <c r="AA7" s="1"/>
      <c r="AB7" s="11"/>
      <c r="AC7" s="11"/>
      <c r="AD7" s="11"/>
      <c r="AE7" s="11"/>
      <c r="AF7" s="11"/>
      <c r="AG7" s="11"/>
      <c r="AH7" s="11"/>
      <c r="AI7" s="11"/>
      <c r="AJ7" s="12"/>
      <c r="AK7" s="11"/>
      <c r="AL7" s="11"/>
      <c r="AM7" s="11"/>
      <c r="AN7" s="11"/>
      <c r="AO7" s="11"/>
      <c r="AP7" s="11"/>
      <c r="AQ7" s="11"/>
      <c r="AR7" s="11"/>
      <c r="AS7" s="11"/>
      <c r="AT7" s="11"/>
      <c r="AU7" s="11"/>
      <c r="AW7" s="1"/>
    </row>
    <row r="8" spans="1:49" s="6" customFormat="1" ht="13.5" customHeight="1">
      <c r="A8" s="1"/>
      <c r="B8" s="5"/>
      <c r="C8" s="5"/>
      <c r="D8" s="5"/>
      <c r="E8" s="5"/>
      <c r="F8" s="27"/>
      <c r="G8" s="13"/>
      <c r="H8" s="22"/>
      <c r="I8" s="22"/>
      <c r="J8" s="22"/>
      <c r="K8" s="12"/>
      <c r="L8" s="11"/>
      <c r="M8" s="11"/>
      <c r="N8" s="11"/>
      <c r="O8" s="11"/>
      <c r="P8" s="11"/>
      <c r="Q8" s="12"/>
      <c r="R8" s="11"/>
      <c r="S8" s="11"/>
      <c r="T8" s="8"/>
      <c r="U8" s="11"/>
      <c r="V8" s="11"/>
      <c r="W8" s="11"/>
      <c r="X8" s="11"/>
      <c r="Y8" s="1"/>
      <c r="Z8" s="11"/>
      <c r="AA8" s="1"/>
      <c r="AB8" s="11"/>
      <c r="AC8" s="11"/>
      <c r="AD8" s="11"/>
      <c r="AE8" s="11"/>
      <c r="AF8" s="11"/>
      <c r="AG8" s="11"/>
      <c r="AH8" s="11"/>
      <c r="AI8" s="11"/>
      <c r="AJ8" s="12"/>
      <c r="AK8" s="11"/>
      <c r="AL8" s="11"/>
      <c r="AM8" s="11"/>
      <c r="AN8" s="11"/>
      <c r="AO8" s="11"/>
      <c r="AP8" s="11"/>
      <c r="AQ8" s="11"/>
      <c r="AR8" s="11"/>
      <c r="AS8" s="11"/>
      <c r="AT8" s="11"/>
      <c r="AU8" s="11"/>
      <c r="AW8" s="1"/>
    </row>
    <row r="9" spans="1:49" s="6" customFormat="1" ht="13.5" customHeight="1">
      <c r="A9" s="1"/>
      <c r="B9" s="5"/>
      <c r="C9" s="5"/>
      <c r="D9" s="5"/>
      <c r="E9" s="5"/>
      <c r="F9" s="27"/>
      <c r="G9" s="13"/>
      <c r="H9" s="22"/>
      <c r="I9" s="22"/>
      <c r="J9" s="22"/>
      <c r="K9" s="12"/>
      <c r="L9" s="11"/>
      <c r="M9" s="11"/>
      <c r="N9" s="11"/>
      <c r="O9" s="11"/>
      <c r="P9" s="11"/>
      <c r="Q9" s="12"/>
      <c r="R9" s="11"/>
      <c r="S9" s="11"/>
      <c r="T9" s="8"/>
      <c r="U9" s="11"/>
      <c r="V9" s="11"/>
      <c r="W9" s="11"/>
      <c r="X9" s="11"/>
      <c r="Y9" s="1"/>
      <c r="Z9" s="11"/>
      <c r="AA9" s="1"/>
      <c r="AB9" s="11"/>
      <c r="AC9" s="11"/>
      <c r="AD9" s="11"/>
      <c r="AE9" s="11"/>
      <c r="AF9" s="11"/>
      <c r="AG9" s="11"/>
      <c r="AH9" s="11"/>
      <c r="AI9" s="11"/>
      <c r="AJ9" s="12"/>
      <c r="AK9" s="11"/>
      <c r="AL9" s="11"/>
      <c r="AM9" s="11"/>
      <c r="AN9" s="11"/>
      <c r="AO9" s="11"/>
      <c r="AP9" s="11"/>
      <c r="AQ9" s="11"/>
      <c r="AR9" s="11"/>
      <c r="AS9" s="11"/>
      <c r="AT9" s="11"/>
      <c r="AU9" s="11"/>
      <c r="AW9" s="1"/>
    </row>
    <row r="10" spans="1:49" s="6" customFormat="1" ht="13.5" customHeight="1">
      <c r="A10" s="1"/>
      <c r="B10" s="5">
        <f t="shared" si="0"/>
        <v>244</v>
      </c>
      <c r="C10" s="5">
        <f t="shared" si="1"/>
        <v>5</v>
      </c>
      <c r="D10" s="5">
        <f t="shared" si="2"/>
        <v>244</v>
      </c>
      <c r="E10" s="3">
        <f>IF(COUNT(J10:AW10)&lt;11,IF(COUNT(J10:AT10)&gt;6,(COUNT(J10:AT10)-7),0)*20,80)</f>
        <v>0</v>
      </c>
      <c r="F10" s="27">
        <f t="shared" si="3"/>
        <v>244</v>
      </c>
      <c r="G10" s="24" t="s">
        <v>218</v>
      </c>
      <c r="H10" s="24" t="s">
        <v>217</v>
      </c>
      <c r="I10" s="13"/>
      <c r="J10" s="24"/>
      <c r="K10" s="1"/>
      <c r="L10" s="1"/>
      <c r="M10" s="12"/>
      <c r="N10" s="11"/>
      <c r="O10" s="1"/>
      <c r="P10" s="11"/>
      <c r="Q10" s="11"/>
      <c r="R10" s="11"/>
      <c r="S10" s="3"/>
      <c r="T10" s="11"/>
      <c r="U10" s="12"/>
      <c r="V10" s="8"/>
      <c r="W10" s="11"/>
      <c r="X10" s="11">
        <v>50</v>
      </c>
      <c r="Y10" s="11"/>
      <c r="Z10" s="11"/>
      <c r="AA10" s="11"/>
      <c r="AB10" s="11"/>
      <c r="AC10" s="11"/>
      <c r="AD10" s="11"/>
      <c r="AE10" s="11"/>
      <c r="AF10" s="11"/>
      <c r="AG10" s="11"/>
      <c r="AH10" s="11"/>
      <c r="AI10" s="11">
        <v>50</v>
      </c>
      <c r="AJ10" s="11"/>
      <c r="AK10" s="11"/>
      <c r="AL10" s="11"/>
      <c r="AM10" s="11">
        <v>49</v>
      </c>
      <c r="AN10" s="11"/>
      <c r="AO10" s="11">
        <v>48</v>
      </c>
      <c r="AP10" s="11"/>
      <c r="AQ10" s="11"/>
      <c r="AR10" s="11"/>
      <c r="AS10" s="11">
        <v>47</v>
      </c>
      <c r="AT10" s="11"/>
      <c r="AU10" s="5"/>
      <c r="AW10" s="11"/>
    </row>
    <row r="11" spans="1:49" s="6" customFormat="1" ht="13.5" customHeight="1">
      <c r="A11" s="1"/>
      <c r="B11" s="5">
        <f t="shared" si="0"/>
        <v>200</v>
      </c>
      <c r="C11" s="5">
        <f t="shared" si="1"/>
        <v>4</v>
      </c>
      <c r="D11" s="5">
        <f t="shared" si="2"/>
        <v>200</v>
      </c>
      <c r="E11" s="3">
        <f>IF(COUNT(J11:AW11)&lt;11,IF(COUNT(J11:AT11)&gt;6,(COUNT(J11:AT11)-7),0)*20,80)</f>
        <v>0</v>
      </c>
      <c r="F11" s="27">
        <f t="shared" si="3"/>
        <v>200</v>
      </c>
      <c r="G11" s="42" t="s">
        <v>95</v>
      </c>
      <c r="H11" s="42" t="s">
        <v>149</v>
      </c>
      <c r="I11" s="43"/>
      <c r="J11" s="42"/>
      <c r="K11" s="1">
        <v>50</v>
      </c>
      <c r="L11" s="12"/>
      <c r="M11" s="12"/>
      <c r="N11" s="3">
        <v>50</v>
      </c>
      <c r="O11" s="12">
        <v>50</v>
      </c>
      <c r="P11" s="12"/>
      <c r="Q11" s="12"/>
      <c r="R11" s="12"/>
      <c r="S11" s="12"/>
      <c r="T11" s="12"/>
      <c r="U11" s="12"/>
      <c r="V11" s="12"/>
      <c r="W11" s="12"/>
      <c r="X11" s="12"/>
      <c r="Y11" s="12"/>
      <c r="Z11" s="12"/>
      <c r="AA11" s="12"/>
      <c r="AB11" s="12"/>
      <c r="AC11" s="12"/>
      <c r="AD11" s="12"/>
      <c r="AE11" s="12"/>
      <c r="AF11" s="12"/>
      <c r="AG11" s="12"/>
      <c r="AH11" s="12"/>
      <c r="AI11" s="12"/>
      <c r="AJ11" s="12"/>
      <c r="AK11" s="12">
        <v>50</v>
      </c>
      <c r="AL11" s="12"/>
      <c r="AM11" s="12"/>
      <c r="AN11" s="12"/>
      <c r="AO11" s="12"/>
      <c r="AP11" s="12"/>
      <c r="AQ11" s="12"/>
      <c r="AR11" s="12"/>
      <c r="AS11" s="12"/>
      <c r="AT11" s="12"/>
      <c r="AU11" s="11"/>
      <c r="AW11" s="11"/>
    </row>
    <row r="12" spans="1:49" s="6" customFormat="1" ht="13.5" customHeight="1">
      <c r="A12" s="1"/>
      <c r="B12" s="5">
        <f t="shared" si="0"/>
        <v>138</v>
      </c>
      <c r="C12" s="5">
        <f t="shared" si="1"/>
        <v>3</v>
      </c>
      <c r="D12" s="5">
        <f>IF(COUNT(J12:AW12)&gt;0,LARGE(J12:AW12,1),0)+IF(COUNT(J12:AW12)&gt;1,LARGE(J12:AW12,2),0)+IF(COUNT(J12:AW12)&gt;2,LARGE(J12:AW12,3),0)+IF(COUNT(J12:AW12)&gt;3,LARGE(J12:AW12,4),0)+IF(COUNT(J12:AW12)&gt;4,LARGE(J12:AW12,5),0)+IF(COUNT(J12:AW12)&gt;5,LARGE(J12:AW12,6),0)+IF(COUNT(J12:AW12)&gt;6,LARGE(J12:AW12,7),0)</f>
        <v>138</v>
      </c>
      <c r="E12" s="5">
        <f>IF(COUNT(J12:AW12)&lt;11,IF(COUNT(J12:AT12)&gt;6,(COUNT(J12:AT12)-7),0)*20,80)</f>
        <v>0</v>
      </c>
      <c r="F12" s="27">
        <f t="shared" si="3"/>
        <v>138</v>
      </c>
      <c r="G12" s="13" t="s">
        <v>214</v>
      </c>
      <c r="H12" s="13" t="s">
        <v>215</v>
      </c>
      <c r="I12" s="13"/>
      <c r="J12" s="13"/>
      <c r="K12" s="12"/>
      <c r="L12" s="1"/>
      <c r="M12" s="1"/>
      <c r="N12" s="1"/>
      <c r="O12" s="1"/>
      <c r="P12" s="1"/>
      <c r="Q12" s="1"/>
      <c r="R12" s="12"/>
      <c r="S12" s="1"/>
      <c r="T12" s="1"/>
      <c r="U12" s="12">
        <v>47</v>
      </c>
      <c r="V12" s="1"/>
      <c r="W12" s="1"/>
      <c r="X12" s="1">
        <v>45</v>
      </c>
      <c r="Y12" s="1"/>
      <c r="Z12" s="1"/>
      <c r="AA12" s="1"/>
      <c r="AB12" s="2"/>
      <c r="AC12" s="1"/>
      <c r="AD12" s="1"/>
      <c r="AE12" s="1"/>
      <c r="AF12" s="1"/>
      <c r="AG12" s="1"/>
      <c r="AH12" s="1"/>
      <c r="AI12" s="1"/>
      <c r="AJ12" s="1"/>
      <c r="AK12" s="1">
        <v>46</v>
      </c>
      <c r="AL12" s="1"/>
      <c r="AM12" s="1"/>
      <c r="AN12" s="1"/>
      <c r="AO12" s="1"/>
      <c r="AP12" s="1"/>
      <c r="AQ12" s="1"/>
      <c r="AR12" s="1"/>
      <c r="AS12" s="1"/>
      <c r="AT12" s="1"/>
      <c r="AU12" s="11"/>
      <c r="AW12" s="12"/>
    </row>
    <row r="13" spans="1:49" s="6" customFormat="1" ht="13.5" customHeight="1">
      <c r="A13" s="1"/>
      <c r="B13" s="5">
        <f t="shared" si="0"/>
        <v>100</v>
      </c>
      <c r="C13" s="5">
        <f t="shared" si="1"/>
        <v>2</v>
      </c>
      <c r="D13" s="5">
        <f aca="true" t="shared" si="4" ref="D13:D44">IF(COUNT(K13:AW13)&gt;0,LARGE(K13:AW13,1),0)+IF(COUNT(K13:AW13)&gt;1,LARGE(K13:AW13,2),0)+IF(COUNT(K13:AW13)&gt;2,LARGE(K13:AW13,3),0)+IF(COUNT(K13:AW13)&gt;3,LARGE(K13:AW13,4),0)+IF(COUNT(K13:AW13)&gt;4,LARGE(K13:AW13,5),0)+IF(COUNT(K13:AW13)&gt;5,LARGE(K13:AW13,6),0)+IF(COUNT(K13:AW13)&gt;6,LARGE(K13:AW13,7),0)</f>
        <v>100</v>
      </c>
      <c r="E13" s="5">
        <f>IF(COUNT(K13:AW13)&lt;11,IF(COUNT(K13:AT13)&gt;6,(COUNT(K13:AT13)-7),0)*20,80)</f>
        <v>0</v>
      </c>
      <c r="F13" s="27">
        <f t="shared" si="3"/>
        <v>100</v>
      </c>
      <c r="G13" s="22" t="s">
        <v>243</v>
      </c>
      <c r="H13" s="22" t="s">
        <v>244</v>
      </c>
      <c r="I13" s="22"/>
      <c r="J13" s="22"/>
      <c r="K13" s="11"/>
      <c r="L13" s="1"/>
      <c r="M13" s="11"/>
      <c r="N13" s="11"/>
      <c r="O13" s="11"/>
      <c r="P13" s="11"/>
      <c r="Q13" s="11"/>
      <c r="R13" s="11"/>
      <c r="S13" s="11"/>
      <c r="T13" s="11"/>
      <c r="U13" s="11"/>
      <c r="V13" s="11"/>
      <c r="W13" s="11"/>
      <c r="X13" s="11"/>
      <c r="Y13" s="11"/>
      <c r="Z13" s="11"/>
      <c r="AA13" s="11"/>
      <c r="AB13" s="11"/>
      <c r="AC13" s="11">
        <v>50</v>
      </c>
      <c r="AD13" s="11"/>
      <c r="AE13" s="11"/>
      <c r="AF13" s="11"/>
      <c r="AG13" s="11"/>
      <c r="AH13" s="11"/>
      <c r="AI13" s="8">
        <v>50</v>
      </c>
      <c r="AJ13" s="11"/>
      <c r="AK13" s="11"/>
      <c r="AL13" s="11"/>
      <c r="AM13" s="11"/>
      <c r="AN13" s="11"/>
      <c r="AO13" s="11"/>
      <c r="AP13" s="11"/>
      <c r="AQ13" s="11"/>
      <c r="AR13" s="11"/>
      <c r="AS13" s="11"/>
      <c r="AT13" s="11"/>
      <c r="AU13" s="11"/>
      <c r="AW13" s="12"/>
    </row>
    <row r="14" spans="1:49" s="6" customFormat="1" ht="13.5" customHeight="1">
      <c r="A14" s="1"/>
      <c r="B14" s="5">
        <f t="shared" si="0"/>
        <v>100</v>
      </c>
      <c r="C14" s="5">
        <f t="shared" si="1"/>
        <v>2</v>
      </c>
      <c r="D14" s="5">
        <f t="shared" si="4"/>
        <v>100</v>
      </c>
      <c r="E14" s="3">
        <f>IF(COUNT(K14:AW14)&lt;11,IF(COUNT(K14:AT14)&gt;6,(COUNT(K14:AT14)-7),0)*20,80)</f>
        <v>0</v>
      </c>
      <c r="F14" s="30">
        <f t="shared" si="3"/>
        <v>100</v>
      </c>
      <c r="G14" s="13" t="s">
        <v>210</v>
      </c>
      <c r="H14" s="13" t="s">
        <v>211</v>
      </c>
      <c r="I14" s="13"/>
      <c r="J14" s="13"/>
      <c r="K14" s="1"/>
      <c r="L14" s="12"/>
      <c r="M14" s="12"/>
      <c r="N14" s="12"/>
      <c r="O14" s="12"/>
      <c r="P14" s="12"/>
      <c r="Q14" s="12"/>
      <c r="R14" s="12"/>
      <c r="S14" s="12"/>
      <c r="T14" s="12"/>
      <c r="U14" s="12">
        <v>50</v>
      </c>
      <c r="V14" s="12"/>
      <c r="W14" s="12"/>
      <c r="X14" s="1"/>
      <c r="Y14" s="12"/>
      <c r="Z14" s="12"/>
      <c r="AA14" s="12"/>
      <c r="AB14" s="12"/>
      <c r="AC14" s="12"/>
      <c r="AD14" s="12"/>
      <c r="AE14" s="12"/>
      <c r="AF14" s="12"/>
      <c r="AG14" s="12"/>
      <c r="AH14" s="12"/>
      <c r="AI14" s="12"/>
      <c r="AJ14" s="12"/>
      <c r="AK14" s="12"/>
      <c r="AL14" s="12"/>
      <c r="AM14" s="12"/>
      <c r="AN14" s="12"/>
      <c r="AO14" s="12">
        <v>50</v>
      </c>
      <c r="AP14" s="12"/>
      <c r="AQ14" s="12"/>
      <c r="AR14" s="12"/>
      <c r="AS14" s="12"/>
      <c r="AT14" s="12"/>
      <c r="AU14" s="11"/>
      <c r="AW14" s="12"/>
    </row>
    <row r="15" spans="1:49" s="6" customFormat="1" ht="13.5" customHeight="1">
      <c r="A15" s="1"/>
      <c r="B15" s="5">
        <f t="shared" si="0"/>
        <v>99</v>
      </c>
      <c r="C15" s="5">
        <f t="shared" si="1"/>
        <v>2</v>
      </c>
      <c r="D15" s="5">
        <f t="shared" si="4"/>
        <v>99</v>
      </c>
      <c r="E15" s="5">
        <f>IF(COUNT(K15:AW15)&lt;11,IF(COUNT(K15:AT15)&gt;6,(COUNT(K15:AT15)-7),0)*20,80)</f>
        <v>0</v>
      </c>
      <c r="F15" s="27">
        <f t="shared" si="3"/>
        <v>99</v>
      </c>
      <c r="G15" s="13" t="s">
        <v>240</v>
      </c>
      <c r="H15" s="13" t="s">
        <v>241</v>
      </c>
      <c r="I15" s="13"/>
      <c r="J15" s="13"/>
      <c r="K15" s="12"/>
      <c r="L15" s="1"/>
      <c r="M15" s="1"/>
      <c r="N15" s="1"/>
      <c r="O15" s="11"/>
      <c r="P15" s="1"/>
      <c r="Q15" s="1"/>
      <c r="R15" s="1"/>
      <c r="S15" s="1"/>
      <c r="T15" s="1"/>
      <c r="U15" s="1"/>
      <c r="V15" s="1"/>
      <c r="W15" s="1"/>
      <c r="X15" s="12"/>
      <c r="Y15" s="1"/>
      <c r="Z15" s="1">
        <v>50</v>
      </c>
      <c r="AA15" s="1"/>
      <c r="AB15" s="1"/>
      <c r="AC15" s="1"/>
      <c r="AD15" s="1">
        <v>49</v>
      </c>
      <c r="AE15" s="1"/>
      <c r="AF15" s="1"/>
      <c r="AG15" s="1"/>
      <c r="AH15" s="1"/>
      <c r="AI15" s="1"/>
      <c r="AJ15" s="1"/>
      <c r="AK15" s="1"/>
      <c r="AL15" s="1"/>
      <c r="AM15" s="1"/>
      <c r="AN15" s="1"/>
      <c r="AO15" s="1"/>
      <c r="AP15" s="1"/>
      <c r="AQ15" s="1"/>
      <c r="AR15" s="1"/>
      <c r="AS15" s="1"/>
      <c r="AT15" s="1"/>
      <c r="AU15" s="11"/>
      <c r="AW15" s="12"/>
    </row>
    <row r="16" spans="1:49" s="6" customFormat="1" ht="13.5" customHeight="1">
      <c r="A16" s="1"/>
      <c r="B16" s="5">
        <f t="shared" si="0"/>
        <v>96</v>
      </c>
      <c r="C16" s="5">
        <f t="shared" si="1"/>
        <v>2</v>
      </c>
      <c r="D16" s="5">
        <f t="shared" si="4"/>
        <v>96</v>
      </c>
      <c r="E16" s="3">
        <f>IF(COUNT(J16:AW16)&lt;11,IF(COUNT(J16:AT16)&gt;6,(COUNT(J16:AT16)-7),0)*20,80)</f>
        <v>0</v>
      </c>
      <c r="F16" s="27">
        <f t="shared" si="3"/>
        <v>96</v>
      </c>
      <c r="G16" s="13" t="s">
        <v>206</v>
      </c>
      <c r="H16" s="13" t="s">
        <v>207</v>
      </c>
      <c r="I16" s="13"/>
      <c r="J16" s="13"/>
      <c r="K16" s="12"/>
      <c r="L16" s="1"/>
      <c r="M16" s="11"/>
      <c r="N16" s="11"/>
      <c r="O16" s="11"/>
      <c r="P16" s="11"/>
      <c r="Q16" s="11">
        <v>47</v>
      </c>
      <c r="R16" s="11"/>
      <c r="S16" s="11">
        <v>49</v>
      </c>
      <c r="T16" s="11"/>
      <c r="U16" s="1"/>
      <c r="V16" s="11"/>
      <c r="W16" s="11"/>
      <c r="X16" s="12"/>
      <c r="Y16" s="11"/>
      <c r="Z16" s="11"/>
      <c r="AA16" s="11"/>
      <c r="AB16" s="11"/>
      <c r="AC16" s="11"/>
      <c r="AD16" s="11"/>
      <c r="AE16" s="11"/>
      <c r="AF16" s="11"/>
      <c r="AG16" s="11"/>
      <c r="AH16" s="11"/>
      <c r="AI16" s="11"/>
      <c r="AJ16" s="11"/>
      <c r="AK16" s="11"/>
      <c r="AL16" s="11"/>
      <c r="AM16" s="11"/>
      <c r="AN16" s="11"/>
      <c r="AO16" s="11"/>
      <c r="AP16" s="11"/>
      <c r="AQ16" s="11"/>
      <c r="AR16" s="11"/>
      <c r="AS16" s="11"/>
      <c r="AT16" s="3"/>
      <c r="AU16" s="11"/>
      <c r="AW16" s="12"/>
    </row>
    <row r="17" spans="1:49" s="6" customFormat="1" ht="13.5" customHeight="1">
      <c r="A17" s="1"/>
      <c r="B17" s="5">
        <f t="shared" si="0"/>
        <v>96</v>
      </c>
      <c r="C17" s="5">
        <f t="shared" si="1"/>
        <v>2</v>
      </c>
      <c r="D17" s="5">
        <f t="shared" si="4"/>
        <v>96</v>
      </c>
      <c r="E17" s="3">
        <f>IF(COUNT(J17:AW17)&lt;11,IF(COUNT(J17:AT17)&gt;6,(COUNT(J17:AT17)-7),0)*20,80)</f>
        <v>0</v>
      </c>
      <c r="F17" s="27">
        <f t="shared" si="3"/>
        <v>96</v>
      </c>
      <c r="G17" s="22" t="s">
        <v>175</v>
      </c>
      <c r="H17" s="22" t="s">
        <v>129</v>
      </c>
      <c r="I17" s="22"/>
      <c r="J17" s="22"/>
      <c r="K17" s="12"/>
      <c r="L17" s="12"/>
      <c r="M17" s="12"/>
      <c r="N17" s="12"/>
      <c r="O17" s="12"/>
      <c r="P17" s="12"/>
      <c r="Q17" s="1">
        <v>48</v>
      </c>
      <c r="R17" s="12"/>
      <c r="S17" s="12">
        <v>48</v>
      </c>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W17" s="12"/>
    </row>
    <row r="18" spans="1:49" s="6" customFormat="1" ht="13.5" customHeight="1">
      <c r="A18" s="1"/>
      <c r="B18" s="5">
        <f t="shared" si="0"/>
        <v>94</v>
      </c>
      <c r="C18" s="5">
        <f t="shared" si="1"/>
        <v>2</v>
      </c>
      <c r="D18" s="5">
        <f t="shared" si="4"/>
        <v>94</v>
      </c>
      <c r="E18" s="3">
        <f>IF(COUNT(J18:AW18)&lt;11,IF(COUNT(J18:AT18)&gt;6,(COUNT(J18:AT18)-7),0)*20,80)</f>
        <v>0</v>
      </c>
      <c r="F18" s="27">
        <f t="shared" si="3"/>
        <v>94</v>
      </c>
      <c r="G18" s="22" t="s">
        <v>100</v>
      </c>
      <c r="H18" s="22" t="s">
        <v>101</v>
      </c>
      <c r="I18" s="22"/>
      <c r="J18" s="22"/>
      <c r="K18" s="12">
        <v>44</v>
      </c>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3">
        <v>50</v>
      </c>
      <c r="AR18" s="12"/>
      <c r="AS18" s="12"/>
      <c r="AT18" s="12"/>
      <c r="AU18" s="12"/>
      <c r="AW18" s="11"/>
    </row>
    <row r="19" spans="1:49" s="6" customFormat="1" ht="13.5" customHeight="1">
      <c r="A19" s="1"/>
      <c r="B19" s="5">
        <f t="shared" si="0"/>
        <v>50</v>
      </c>
      <c r="C19" s="5">
        <f t="shared" si="1"/>
        <v>1</v>
      </c>
      <c r="D19" s="5">
        <f t="shared" si="4"/>
        <v>50</v>
      </c>
      <c r="E19" s="5">
        <f>IF(COUNT(K19:AW19)&lt;11,IF(COUNT(K19:AT19)&gt;6,(COUNT(K19:AT19)-7),0)*20,80)</f>
        <v>0</v>
      </c>
      <c r="F19" s="27">
        <f t="shared" si="3"/>
        <v>50</v>
      </c>
      <c r="G19" s="22" t="s">
        <v>258</v>
      </c>
      <c r="H19" s="22" t="s">
        <v>259</v>
      </c>
      <c r="I19" s="22"/>
      <c r="J19" s="15"/>
      <c r="K19" s="1"/>
      <c r="L19" s="1"/>
      <c r="M19" s="12"/>
      <c r="N19" s="11"/>
      <c r="O19" s="11"/>
      <c r="P19" s="11"/>
      <c r="Q19" s="11"/>
      <c r="R19" s="11"/>
      <c r="S19" s="11"/>
      <c r="T19" s="11"/>
      <c r="U19" s="11"/>
      <c r="V19" s="11"/>
      <c r="W19" s="11"/>
      <c r="X19" s="11"/>
      <c r="Y19" s="11"/>
      <c r="Z19" s="11"/>
      <c r="AA19" s="11"/>
      <c r="AB19" s="11"/>
      <c r="AC19" s="11"/>
      <c r="AD19" s="11"/>
      <c r="AE19" s="11"/>
      <c r="AF19" s="8"/>
      <c r="AG19" s="11">
        <v>50</v>
      </c>
      <c r="AH19" s="11"/>
      <c r="AI19" s="11"/>
      <c r="AJ19" s="11"/>
      <c r="AK19" s="11"/>
      <c r="AL19" s="11"/>
      <c r="AM19" s="11"/>
      <c r="AN19" s="11"/>
      <c r="AO19" s="11"/>
      <c r="AP19" s="11"/>
      <c r="AQ19" s="11"/>
      <c r="AR19" s="11"/>
      <c r="AS19" s="11"/>
      <c r="AT19" s="11"/>
      <c r="AU19" s="16"/>
      <c r="AW19" s="12"/>
    </row>
    <row r="20" spans="1:49" s="6" customFormat="1" ht="13.5" customHeight="1">
      <c r="A20" s="1"/>
      <c r="B20" s="5">
        <f t="shared" si="0"/>
        <v>50</v>
      </c>
      <c r="C20" s="5">
        <f t="shared" si="1"/>
        <v>1</v>
      </c>
      <c r="D20" s="5">
        <f t="shared" si="4"/>
        <v>50</v>
      </c>
      <c r="E20" s="3">
        <f>IF(COUNT(J20:AW20)&lt;11,IF(COUNT(J20:AT20)&gt;6,(COUNT(J20:AT20)-7),0)*20,80)</f>
        <v>0</v>
      </c>
      <c r="F20" s="27">
        <f t="shared" si="3"/>
        <v>50</v>
      </c>
      <c r="G20" s="13" t="s">
        <v>278</v>
      </c>
      <c r="H20" s="13" t="s">
        <v>44</v>
      </c>
      <c r="I20" s="13"/>
      <c r="J20" s="13"/>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v>50</v>
      </c>
      <c r="AQ20" s="12"/>
      <c r="AR20" s="12"/>
      <c r="AS20" s="12"/>
      <c r="AT20" s="12"/>
      <c r="AU20" s="12"/>
      <c r="AW20" s="11"/>
    </row>
    <row r="21" spans="1:49" s="6" customFormat="1" ht="13.5" customHeight="1">
      <c r="A21" s="1"/>
      <c r="B21" s="5">
        <f t="shared" si="0"/>
        <v>50</v>
      </c>
      <c r="C21" s="5">
        <f t="shared" si="1"/>
        <v>1</v>
      </c>
      <c r="D21" s="5">
        <f t="shared" si="4"/>
        <v>50</v>
      </c>
      <c r="E21" s="5">
        <f>IF(COUNT(K21:AW21)&lt;11,IF(COUNT(K21:AT21)&gt;6,(COUNT(K21:AT21)-7),0)*20,80)</f>
        <v>0</v>
      </c>
      <c r="F21" s="27">
        <f t="shared" si="3"/>
        <v>50</v>
      </c>
      <c r="G21" s="36" t="s">
        <v>47</v>
      </c>
      <c r="H21" s="37" t="s">
        <v>48</v>
      </c>
      <c r="I21" s="38"/>
      <c r="J21" s="37"/>
      <c r="K21" s="11"/>
      <c r="L21" s="12">
        <v>50</v>
      </c>
      <c r="M21" s="12"/>
      <c r="N21" s="12"/>
      <c r="O21" s="12"/>
      <c r="P21" s="3"/>
      <c r="Q21" s="12"/>
      <c r="R21" s="12"/>
      <c r="S21" s="12"/>
      <c r="T21" s="12"/>
      <c r="U21" s="8"/>
      <c r="V21" s="12"/>
      <c r="W21" s="12"/>
      <c r="X21" s="3"/>
      <c r="Y21" s="12"/>
      <c r="Z21" s="12"/>
      <c r="AA21" s="12"/>
      <c r="AB21" s="3"/>
      <c r="AC21" s="12"/>
      <c r="AD21" s="3"/>
      <c r="AE21" s="12"/>
      <c r="AF21" s="3"/>
      <c r="AG21" s="3"/>
      <c r="AH21" s="12"/>
      <c r="AI21" s="12"/>
      <c r="AJ21" s="12"/>
      <c r="AK21" s="12"/>
      <c r="AL21" s="3"/>
      <c r="AM21" s="12"/>
      <c r="AN21" s="12"/>
      <c r="AO21" s="12"/>
      <c r="AP21" s="12"/>
      <c r="AQ21" s="12"/>
      <c r="AR21" s="12"/>
      <c r="AS21" s="12"/>
      <c r="AT21" s="3"/>
      <c r="AU21" s="11"/>
      <c r="AW21" s="12"/>
    </row>
    <row r="22" spans="1:49" s="6" customFormat="1" ht="13.5" customHeight="1">
      <c r="A22" s="1"/>
      <c r="B22" s="5">
        <f t="shared" si="0"/>
        <v>50</v>
      </c>
      <c r="C22" s="5">
        <f t="shared" si="1"/>
        <v>1</v>
      </c>
      <c r="D22" s="5">
        <f t="shared" si="4"/>
        <v>50</v>
      </c>
      <c r="E22" s="3">
        <f>IF(COUNT(J22:AW22)&lt;11,IF(COUNT(J22:AT22)&gt;6,(COUNT(J22:AT22)-7),0)*20,80)</f>
        <v>0</v>
      </c>
      <c r="F22" s="27">
        <f t="shared" si="3"/>
        <v>50</v>
      </c>
      <c r="G22" s="22" t="s">
        <v>293</v>
      </c>
      <c r="H22" s="22" t="s">
        <v>294</v>
      </c>
      <c r="I22" s="22"/>
      <c r="J22" s="2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v>50</v>
      </c>
      <c r="AR22" s="12"/>
      <c r="AS22" s="12"/>
      <c r="AT22" s="12"/>
      <c r="AU22" s="5"/>
      <c r="AW22" s="11"/>
    </row>
    <row r="23" spans="1:49" s="6" customFormat="1" ht="13.5" customHeight="1">
      <c r="A23" s="1"/>
      <c r="B23" s="5">
        <f t="shared" si="0"/>
        <v>50</v>
      </c>
      <c r="C23" s="5">
        <f t="shared" si="1"/>
        <v>1</v>
      </c>
      <c r="D23" s="5">
        <f t="shared" si="4"/>
        <v>50</v>
      </c>
      <c r="E23" s="3">
        <f>IF(COUNT(J23:AW23)&lt;11,IF(COUNT(J23:AT23)&gt;6,(COUNT(J23:AT23)-7),0)*20,80)</f>
        <v>0</v>
      </c>
      <c r="F23" s="27">
        <f t="shared" si="3"/>
        <v>50</v>
      </c>
      <c r="G23" s="13" t="s">
        <v>205</v>
      </c>
      <c r="H23" s="13" t="s">
        <v>204</v>
      </c>
      <c r="I23" s="13"/>
      <c r="J23" s="13"/>
      <c r="K23" s="12"/>
      <c r="L23" s="12"/>
      <c r="M23" s="12"/>
      <c r="N23" s="12"/>
      <c r="O23" s="12"/>
      <c r="P23" s="12"/>
      <c r="Q23" s="12"/>
      <c r="R23" s="12"/>
      <c r="S23" s="12">
        <v>50</v>
      </c>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W23" s="11"/>
    </row>
    <row r="24" spans="1:49" s="6" customFormat="1" ht="13.5" customHeight="1">
      <c r="A24" s="1"/>
      <c r="B24" s="5">
        <f t="shared" si="0"/>
        <v>50</v>
      </c>
      <c r="C24" s="5">
        <f t="shared" si="1"/>
        <v>1</v>
      </c>
      <c r="D24" s="5">
        <f t="shared" si="4"/>
        <v>50</v>
      </c>
      <c r="E24" s="3">
        <f>IF(COUNT(J24:AW24)&lt;11,IF(COUNT(J24:AT24)&gt;6,(COUNT(J24:AT24)-7),0)*20,80)</f>
        <v>0</v>
      </c>
      <c r="F24" s="27">
        <f t="shared" si="3"/>
        <v>50</v>
      </c>
      <c r="G24" s="47" t="s">
        <v>275</v>
      </c>
      <c r="H24" s="13" t="s">
        <v>274</v>
      </c>
      <c r="I24" s="48"/>
      <c r="J24" s="24"/>
      <c r="K24" s="11"/>
      <c r="L24" s="11"/>
      <c r="M24" s="12"/>
      <c r="N24" s="11"/>
      <c r="O24" s="11"/>
      <c r="P24" s="11"/>
      <c r="Q24" s="11"/>
      <c r="R24" s="11"/>
      <c r="S24" s="11"/>
      <c r="T24" s="1"/>
      <c r="U24" s="11"/>
      <c r="V24" s="11"/>
      <c r="W24" s="11"/>
      <c r="X24" s="11"/>
      <c r="Y24" s="11"/>
      <c r="Z24" s="11"/>
      <c r="AA24" s="11"/>
      <c r="AB24" s="11"/>
      <c r="AC24" s="11"/>
      <c r="AD24" s="11"/>
      <c r="AE24" s="11"/>
      <c r="AF24" s="11"/>
      <c r="AG24" s="11"/>
      <c r="AH24" s="11"/>
      <c r="AI24" s="11"/>
      <c r="AJ24" s="11"/>
      <c r="AK24" s="12"/>
      <c r="AL24" s="11"/>
      <c r="AM24" s="11">
        <v>50</v>
      </c>
      <c r="AN24" s="11"/>
      <c r="AO24" s="11"/>
      <c r="AP24" s="11"/>
      <c r="AQ24" s="11"/>
      <c r="AR24" s="11"/>
      <c r="AS24" s="11"/>
      <c r="AT24" s="11"/>
      <c r="AU24" s="11"/>
      <c r="AW24" s="12"/>
    </row>
    <row r="25" spans="1:49" s="6" customFormat="1" ht="13.5" customHeight="1">
      <c r="A25" s="1"/>
      <c r="B25" s="5">
        <f t="shared" si="0"/>
        <v>50</v>
      </c>
      <c r="C25" s="5">
        <f t="shared" si="1"/>
        <v>1</v>
      </c>
      <c r="D25" s="5">
        <f t="shared" si="4"/>
        <v>50</v>
      </c>
      <c r="E25" s="3">
        <f>IF(COUNT(J25:AW25)&lt;11,IF(COUNT(J25:AT25)&gt;6,(COUNT(J25:AT25)-7),0)*20,80)</f>
        <v>0</v>
      </c>
      <c r="F25" s="27">
        <f t="shared" si="3"/>
        <v>50</v>
      </c>
      <c r="G25" s="13" t="s">
        <v>252</v>
      </c>
      <c r="H25" s="22" t="s">
        <v>221</v>
      </c>
      <c r="I25" s="22"/>
      <c r="J25" s="22"/>
      <c r="K25" s="12"/>
      <c r="L25" s="12"/>
      <c r="M25" s="12"/>
      <c r="N25" s="12"/>
      <c r="O25" s="12"/>
      <c r="P25" s="12"/>
      <c r="Q25" s="12"/>
      <c r="R25" s="12"/>
      <c r="S25" s="12"/>
      <c r="T25" s="12"/>
      <c r="U25" s="12"/>
      <c r="V25" s="12"/>
      <c r="W25" s="12"/>
      <c r="X25" s="12"/>
      <c r="Y25" s="12"/>
      <c r="Z25" s="12"/>
      <c r="AA25" s="12"/>
      <c r="AB25" s="12"/>
      <c r="AC25" s="11"/>
      <c r="AD25" s="12"/>
      <c r="AE25" s="12">
        <v>50</v>
      </c>
      <c r="AF25" s="12"/>
      <c r="AG25" s="12"/>
      <c r="AH25" s="12"/>
      <c r="AI25" s="12"/>
      <c r="AJ25" s="12"/>
      <c r="AK25" s="12"/>
      <c r="AL25" s="12"/>
      <c r="AM25" s="12"/>
      <c r="AN25" s="12"/>
      <c r="AO25" s="12"/>
      <c r="AP25" s="12"/>
      <c r="AQ25" s="12"/>
      <c r="AR25" s="12"/>
      <c r="AS25" s="12"/>
      <c r="AT25" s="12"/>
      <c r="AU25" s="11"/>
      <c r="AW25" s="1"/>
    </row>
    <row r="26" spans="1:49" s="6" customFormat="1" ht="13.5" customHeight="1">
      <c r="A26" s="1"/>
      <c r="B26" s="5">
        <f t="shared" si="0"/>
        <v>50</v>
      </c>
      <c r="C26" s="5">
        <f t="shared" si="1"/>
        <v>1</v>
      </c>
      <c r="D26" s="5">
        <f t="shared" si="4"/>
        <v>50</v>
      </c>
      <c r="E26" s="5">
        <f>IF(COUNT(K26:AW26)&lt;11,IF(COUNT(K26:AT26)&gt;6,(COUNT(K26:AT26)-7),0)*20,80)</f>
        <v>0</v>
      </c>
      <c r="F26" s="27">
        <f t="shared" si="3"/>
        <v>50</v>
      </c>
      <c r="G26" s="24" t="s">
        <v>263</v>
      </c>
      <c r="H26" s="24" t="s">
        <v>264</v>
      </c>
      <c r="I26" s="41"/>
      <c r="J26" s="24"/>
      <c r="K26" s="11"/>
      <c r="L26" s="11"/>
      <c r="M26" s="11"/>
      <c r="N26" s="11"/>
      <c r="O26" s="11"/>
      <c r="P26" s="8"/>
      <c r="Q26" s="11"/>
      <c r="R26" s="11"/>
      <c r="S26" s="11"/>
      <c r="T26" s="12"/>
      <c r="U26" s="11"/>
      <c r="V26" s="12"/>
      <c r="W26" s="11"/>
      <c r="X26" s="11"/>
      <c r="Y26" s="11"/>
      <c r="Z26" s="11"/>
      <c r="AA26" s="11"/>
      <c r="AB26" s="11"/>
      <c r="AC26" s="11"/>
      <c r="AD26" s="11"/>
      <c r="AE26" s="11"/>
      <c r="AF26" s="11"/>
      <c r="AG26" s="11"/>
      <c r="AH26" s="11"/>
      <c r="AI26" s="46">
        <v>50</v>
      </c>
      <c r="AJ26" s="11"/>
      <c r="AK26" s="11"/>
      <c r="AL26" s="11"/>
      <c r="AM26" s="11"/>
      <c r="AN26" s="11"/>
      <c r="AO26" s="11"/>
      <c r="AP26" s="11"/>
      <c r="AQ26" s="11"/>
      <c r="AR26" s="11"/>
      <c r="AS26" s="11"/>
      <c r="AT26" s="11"/>
      <c r="AW26" s="11"/>
    </row>
    <row r="27" spans="1:49" s="6" customFormat="1" ht="13.5" customHeight="1">
      <c r="A27" s="1"/>
      <c r="B27" s="5">
        <f t="shared" si="0"/>
        <v>50</v>
      </c>
      <c r="C27" s="5">
        <f t="shared" si="1"/>
        <v>1</v>
      </c>
      <c r="D27" s="5">
        <f t="shared" si="4"/>
        <v>50</v>
      </c>
      <c r="E27" s="5">
        <f>IF(COUNT(K27:AW27)&lt;11,IF(COUNT(K27:AT27)&gt;6,(COUNT(K27:AT27)-7),0)*20,80)</f>
        <v>0</v>
      </c>
      <c r="F27" s="27">
        <f t="shared" si="3"/>
        <v>50</v>
      </c>
      <c r="G27" s="49" t="s">
        <v>295</v>
      </c>
      <c r="H27" s="49" t="s">
        <v>296</v>
      </c>
      <c r="I27" s="49"/>
      <c r="J27" s="49"/>
      <c r="K27" s="1"/>
      <c r="L27" s="1"/>
      <c r="M27" s="12"/>
      <c r="N27" s="12"/>
      <c r="O27" s="12"/>
      <c r="P27" s="12"/>
      <c r="Q27" s="12"/>
      <c r="R27" s="12"/>
      <c r="S27" s="12"/>
      <c r="T27" s="12"/>
      <c r="U27" s="12"/>
      <c r="V27" s="12"/>
      <c r="W27" s="12"/>
      <c r="X27" s="11"/>
      <c r="Y27" s="12"/>
      <c r="Z27" s="12"/>
      <c r="AA27" s="12"/>
      <c r="AB27" s="12"/>
      <c r="AC27" s="12"/>
      <c r="AD27" s="11"/>
      <c r="AE27" s="12"/>
      <c r="AF27" s="12"/>
      <c r="AG27" s="12"/>
      <c r="AH27" s="12"/>
      <c r="AI27" s="11"/>
      <c r="AJ27" s="12"/>
      <c r="AK27" s="1"/>
      <c r="AL27" s="12"/>
      <c r="AM27" s="12"/>
      <c r="AN27" s="11"/>
      <c r="AO27" s="12"/>
      <c r="AP27" s="12"/>
      <c r="AQ27" s="12"/>
      <c r="AR27" s="12"/>
      <c r="AS27" s="12">
        <v>50</v>
      </c>
      <c r="AT27" s="12"/>
      <c r="AU27" s="12"/>
      <c r="AW27" s="11"/>
    </row>
    <row r="28" spans="1:49" s="6" customFormat="1" ht="13.5" customHeight="1">
      <c r="A28" s="1"/>
      <c r="B28" s="5">
        <f t="shared" si="0"/>
        <v>50</v>
      </c>
      <c r="C28" s="5">
        <f t="shared" si="1"/>
        <v>1</v>
      </c>
      <c r="D28" s="5">
        <f t="shared" si="4"/>
        <v>50</v>
      </c>
      <c r="E28" s="5">
        <f>IF(COUNT(K28:AW28)&lt;11,IF(COUNT(K28:AT28)&gt;6,(COUNT(K28:AT28)-7),0)*20,80)</f>
        <v>0</v>
      </c>
      <c r="F28" s="27">
        <f t="shared" si="3"/>
        <v>50</v>
      </c>
      <c r="G28" s="22" t="s">
        <v>105</v>
      </c>
      <c r="H28" s="22" t="s">
        <v>106</v>
      </c>
      <c r="I28" s="41"/>
      <c r="J28" s="22"/>
      <c r="K28" s="1"/>
      <c r="L28" s="12"/>
      <c r="M28" s="2">
        <v>50</v>
      </c>
      <c r="N28" s="1"/>
      <c r="O28" s="1"/>
      <c r="P28" s="1"/>
      <c r="Q28" s="1"/>
      <c r="R28" s="1"/>
      <c r="S28" s="1"/>
      <c r="T28" s="1"/>
      <c r="U28" s="1"/>
      <c r="V28" s="1"/>
      <c r="W28" s="1"/>
      <c r="X28" s="1"/>
      <c r="Y28" s="1"/>
      <c r="Z28" s="1"/>
      <c r="AB28" s="1"/>
      <c r="AC28" s="1"/>
      <c r="AD28" s="1"/>
      <c r="AE28" s="1"/>
      <c r="AF28" s="1"/>
      <c r="AG28" s="1"/>
      <c r="AH28" s="1"/>
      <c r="AI28" s="1"/>
      <c r="AJ28" s="1"/>
      <c r="AK28" s="1"/>
      <c r="AL28" s="1"/>
      <c r="AM28" s="1"/>
      <c r="AN28" s="1"/>
      <c r="AO28" s="1"/>
      <c r="AP28" s="1"/>
      <c r="AQ28" s="1"/>
      <c r="AR28" s="1"/>
      <c r="AS28" s="1"/>
      <c r="AT28" s="1"/>
      <c r="AU28" s="12"/>
      <c r="AW28" s="12"/>
    </row>
    <row r="29" spans="1:49" s="6" customFormat="1" ht="13.5" customHeight="1">
      <c r="A29" s="1"/>
      <c r="B29" s="5">
        <f t="shared" si="0"/>
        <v>50</v>
      </c>
      <c r="C29" s="5">
        <f t="shared" si="1"/>
        <v>1</v>
      </c>
      <c r="D29" s="5">
        <f t="shared" si="4"/>
        <v>50</v>
      </c>
      <c r="E29" s="3">
        <f>IF(COUNT(J29:AW29)&lt;11,IF(COUNT(J29:AT29)&gt;6,(COUNT(J29:AT29)-7),0)*20,80)</f>
        <v>0</v>
      </c>
      <c r="F29" s="27">
        <f t="shared" si="3"/>
        <v>50</v>
      </c>
      <c r="G29" s="15" t="s">
        <v>197</v>
      </c>
      <c r="H29" s="15" t="s">
        <v>273</v>
      </c>
      <c r="I29" s="13"/>
      <c r="J29" s="15"/>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v>50</v>
      </c>
      <c r="AK29" s="12"/>
      <c r="AL29" s="12"/>
      <c r="AM29" s="12"/>
      <c r="AN29" s="12"/>
      <c r="AO29" s="12"/>
      <c r="AP29" s="12"/>
      <c r="AQ29" s="12"/>
      <c r="AR29" s="12"/>
      <c r="AS29" s="12"/>
      <c r="AT29" s="12"/>
      <c r="AU29" s="11"/>
      <c r="AW29" s="12"/>
    </row>
    <row r="30" spans="1:49" s="6" customFormat="1" ht="13.5" customHeight="1">
      <c r="A30" s="1"/>
      <c r="B30" s="5">
        <f t="shared" si="0"/>
        <v>50</v>
      </c>
      <c r="C30" s="5">
        <f t="shared" si="1"/>
        <v>1</v>
      </c>
      <c r="D30" s="5">
        <f t="shared" si="4"/>
        <v>50</v>
      </c>
      <c r="E30" s="3">
        <f>IF(COUNT(J30:AW30)&lt;11,IF(COUNT(J30:AT30)&gt;6,(COUNT(J30:AT30)-7),0)*20,80)</f>
        <v>0</v>
      </c>
      <c r="F30" s="27">
        <f t="shared" si="3"/>
        <v>50</v>
      </c>
      <c r="G30" s="22" t="s">
        <v>187</v>
      </c>
      <c r="H30" s="22" t="s">
        <v>188</v>
      </c>
      <c r="I30" s="22"/>
      <c r="J30" s="22"/>
      <c r="K30" s="12"/>
      <c r="L30" s="12"/>
      <c r="M30" s="12"/>
      <c r="N30" s="12"/>
      <c r="O30" s="12"/>
      <c r="P30" s="12"/>
      <c r="Q30" s="12"/>
      <c r="R30" s="12"/>
      <c r="S30" s="12"/>
      <c r="T30" s="3">
        <v>50</v>
      </c>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W30" s="12"/>
    </row>
    <row r="31" spans="1:49" s="6" customFormat="1" ht="13.5" customHeight="1">
      <c r="A31" s="1"/>
      <c r="B31" s="5">
        <f t="shared" si="0"/>
        <v>50</v>
      </c>
      <c r="C31" s="5">
        <f t="shared" si="1"/>
        <v>1</v>
      </c>
      <c r="D31" s="5">
        <f t="shared" si="4"/>
        <v>50</v>
      </c>
      <c r="E31" s="3">
        <f>IF(COUNT(J31:AW31)&lt;11,IF(COUNT(J31:AT31)&gt;6,(COUNT(J31:AT31)-7),0)*20,80)</f>
        <v>0</v>
      </c>
      <c r="F31" s="27">
        <f t="shared" si="3"/>
        <v>50</v>
      </c>
      <c r="G31" s="23" t="s">
        <v>189</v>
      </c>
      <c r="H31" s="44" t="s">
        <v>190</v>
      </c>
      <c r="I31" s="45"/>
      <c r="J31" s="23"/>
      <c r="K31" s="12"/>
      <c r="L31" s="12"/>
      <c r="M31" s="12"/>
      <c r="N31" s="12"/>
      <c r="O31" s="12"/>
      <c r="P31" s="12"/>
      <c r="Q31" s="1"/>
      <c r="R31" s="12"/>
      <c r="S31" s="3">
        <v>50</v>
      </c>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W31" s="12"/>
    </row>
    <row r="32" spans="1:49" s="6" customFormat="1" ht="13.5" customHeight="1">
      <c r="A32" s="1"/>
      <c r="B32" s="5">
        <f t="shared" si="0"/>
        <v>50</v>
      </c>
      <c r="C32" s="5">
        <f t="shared" si="1"/>
        <v>1</v>
      </c>
      <c r="D32" s="5">
        <f t="shared" si="4"/>
        <v>50</v>
      </c>
      <c r="E32" s="5">
        <f>IF(COUNT(K32:AW32)&lt;11,IF(COUNT(K32:AT32)&gt;6,(COUNT(K32:AT32)-7),0)*20,80)</f>
        <v>0</v>
      </c>
      <c r="F32" s="27">
        <f t="shared" si="3"/>
        <v>50</v>
      </c>
      <c r="G32" s="22" t="s">
        <v>160</v>
      </c>
      <c r="H32" s="22" t="s">
        <v>161</v>
      </c>
      <c r="I32" s="22"/>
      <c r="J32" s="22"/>
      <c r="K32" s="1"/>
      <c r="L32" s="1"/>
      <c r="M32" s="1"/>
      <c r="N32" s="2"/>
      <c r="O32" s="1"/>
      <c r="P32" s="1"/>
      <c r="Q32" s="1">
        <v>50</v>
      </c>
      <c r="R32" s="2"/>
      <c r="S32" s="1"/>
      <c r="T32" s="1"/>
      <c r="U32" s="1"/>
      <c r="V32" s="1"/>
      <c r="W32" s="1"/>
      <c r="X32" s="1"/>
      <c r="Y32" s="1"/>
      <c r="Z32" s="1"/>
      <c r="AB32" s="1"/>
      <c r="AC32" s="1"/>
      <c r="AD32" s="1"/>
      <c r="AE32" s="2"/>
      <c r="AF32" s="1"/>
      <c r="AG32" s="1"/>
      <c r="AH32" s="1"/>
      <c r="AI32" s="1"/>
      <c r="AJ32" s="1"/>
      <c r="AK32" s="1"/>
      <c r="AL32" s="1"/>
      <c r="AM32" s="1"/>
      <c r="AN32" s="1"/>
      <c r="AO32" s="1"/>
      <c r="AP32" s="1"/>
      <c r="AQ32" s="1"/>
      <c r="AR32" s="1"/>
      <c r="AS32" s="1"/>
      <c r="AT32" s="1"/>
      <c r="AU32" s="11"/>
      <c r="AW32" s="1"/>
    </row>
    <row r="33" spans="1:49" s="6" customFormat="1" ht="13.5" customHeight="1">
      <c r="A33" s="1"/>
      <c r="B33" s="5">
        <f t="shared" si="0"/>
        <v>49</v>
      </c>
      <c r="C33" s="5">
        <f t="shared" si="1"/>
        <v>1</v>
      </c>
      <c r="D33" s="5">
        <f t="shared" si="4"/>
        <v>49</v>
      </c>
      <c r="E33" s="3">
        <f>IF(COUNT(J33:AW33)&lt;11,IF(COUNT(J33:AT33)&gt;6,(COUNT(J33:AT33)-7),0)*20,80)</f>
        <v>0</v>
      </c>
      <c r="F33" s="27">
        <f t="shared" si="3"/>
        <v>49</v>
      </c>
      <c r="G33" s="22" t="s">
        <v>173</v>
      </c>
      <c r="H33" s="22" t="s">
        <v>174</v>
      </c>
      <c r="I33" s="22"/>
      <c r="J33" s="22"/>
      <c r="K33" s="12"/>
      <c r="L33" s="12"/>
      <c r="M33" s="12"/>
      <c r="N33" s="12"/>
      <c r="O33" s="12"/>
      <c r="P33" s="12"/>
      <c r="Q33" s="12">
        <v>49</v>
      </c>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W33" s="12"/>
    </row>
    <row r="34" spans="1:49" s="6" customFormat="1" ht="13.5" customHeight="1">
      <c r="A34" s="1"/>
      <c r="B34" s="5">
        <f t="shared" si="0"/>
        <v>49</v>
      </c>
      <c r="C34" s="5">
        <f t="shared" si="1"/>
        <v>1</v>
      </c>
      <c r="D34" s="5">
        <f t="shared" si="4"/>
        <v>49</v>
      </c>
      <c r="E34" s="3">
        <f>IF(COUNT(J34:AW34)&lt;11,IF(COUNT(J34:AT34)&gt;6,(COUNT(J34:AT34)-7),0)*20,80)</f>
        <v>0</v>
      </c>
      <c r="F34" s="27">
        <f t="shared" si="3"/>
        <v>49</v>
      </c>
      <c r="G34" s="24" t="s">
        <v>261</v>
      </c>
      <c r="H34" s="24" t="s">
        <v>262</v>
      </c>
      <c r="I34" s="41"/>
      <c r="J34" s="24"/>
      <c r="K34" s="1"/>
      <c r="L34" s="12"/>
      <c r="M34" s="1"/>
      <c r="N34" s="11"/>
      <c r="O34" s="11"/>
      <c r="P34" s="11"/>
      <c r="Q34" s="11"/>
      <c r="R34" s="11"/>
      <c r="S34" s="11"/>
      <c r="T34" s="11"/>
      <c r="U34" s="8"/>
      <c r="V34" s="11"/>
      <c r="W34" s="11"/>
      <c r="X34" s="11"/>
      <c r="Y34" s="11"/>
      <c r="Z34" s="11"/>
      <c r="AA34" s="11"/>
      <c r="AB34" s="11"/>
      <c r="AC34" s="11"/>
      <c r="AD34" s="11"/>
      <c r="AE34" s="11"/>
      <c r="AF34" s="11"/>
      <c r="AG34" s="11"/>
      <c r="AH34" s="11"/>
      <c r="AI34" s="11">
        <v>49</v>
      </c>
      <c r="AJ34" s="11"/>
      <c r="AK34" s="11"/>
      <c r="AL34" s="11"/>
      <c r="AM34" s="11"/>
      <c r="AN34" s="12"/>
      <c r="AO34" s="11"/>
      <c r="AP34" s="11"/>
      <c r="AQ34" s="11"/>
      <c r="AR34" s="11"/>
      <c r="AS34" s="11"/>
      <c r="AT34" s="11"/>
      <c r="AW34" s="12"/>
    </row>
    <row r="35" spans="1:49" s="11" customFormat="1" ht="13.5" customHeight="1">
      <c r="A35" s="1"/>
      <c r="B35" s="5">
        <f t="shared" si="0"/>
        <v>49</v>
      </c>
      <c r="C35" s="5">
        <f t="shared" si="1"/>
        <v>1</v>
      </c>
      <c r="D35" s="5">
        <f t="shared" si="4"/>
        <v>49</v>
      </c>
      <c r="E35" s="3">
        <f>IF(COUNT(J35:AW35)&lt;11,IF(COUNT(J35:AT35)&gt;6,(COUNT(J35:AT35)-7),0)*20,80)</f>
        <v>0</v>
      </c>
      <c r="F35" s="27">
        <f t="shared" si="3"/>
        <v>49</v>
      </c>
      <c r="G35" s="23" t="s">
        <v>191</v>
      </c>
      <c r="H35" s="44" t="s">
        <v>192</v>
      </c>
      <c r="I35" s="45"/>
      <c r="J35" s="23"/>
      <c r="K35" s="12"/>
      <c r="L35" s="12"/>
      <c r="M35" s="12"/>
      <c r="N35" s="12"/>
      <c r="O35" s="12"/>
      <c r="P35" s="12"/>
      <c r="Q35" s="1"/>
      <c r="R35" s="12"/>
      <c r="S35" s="3">
        <v>49</v>
      </c>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W35" s="1"/>
    </row>
    <row r="36" spans="1:49" s="11" customFormat="1" ht="13.5" customHeight="1">
      <c r="A36" s="1"/>
      <c r="B36" s="5">
        <f t="shared" si="0"/>
        <v>49</v>
      </c>
      <c r="C36" s="5">
        <f t="shared" si="1"/>
        <v>1</v>
      </c>
      <c r="D36" s="5">
        <f t="shared" si="4"/>
        <v>49</v>
      </c>
      <c r="E36" s="5">
        <f>IF(COUNT(K36:AW36)&lt;11,IF(COUNT(K36:AT36)&gt;6,(COUNT(K36:AT36)-7),0)*20,80)</f>
        <v>0</v>
      </c>
      <c r="F36" s="27">
        <f t="shared" si="3"/>
        <v>49</v>
      </c>
      <c r="G36" s="36" t="s">
        <v>65</v>
      </c>
      <c r="H36" s="39" t="s">
        <v>66</v>
      </c>
      <c r="I36" s="40"/>
      <c r="J36" s="39"/>
      <c r="L36" s="12">
        <v>49</v>
      </c>
      <c r="M36" s="12"/>
      <c r="N36" s="12"/>
      <c r="O36" s="12"/>
      <c r="P36" s="12"/>
      <c r="Q36" s="26"/>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5"/>
      <c r="AW36" s="1"/>
    </row>
    <row r="37" spans="1:49" s="11" customFormat="1" ht="13.5" customHeight="1">
      <c r="A37" s="1"/>
      <c r="B37" s="5">
        <f t="shared" si="0"/>
        <v>49</v>
      </c>
      <c r="C37" s="5">
        <f t="shared" si="1"/>
        <v>1</v>
      </c>
      <c r="D37" s="5">
        <f t="shared" si="4"/>
        <v>49</v>
      </c>
      <c r="E37" s="3">
        <f>IF(COUNT(J37:AW37)&lt;11,IF(COUNT(J37:AT37)&gt;6,(COUNT(J37:AT37)-7),0)*20,80)</f>
        <v>0</v>
      </c>
      <c r="F37" s="30">
        <f t="shared" si="3"/>
        <v>49</v>
      </c>
      <c r="G37" s="22" t="s">
        <v>162</v>
      </c>
      <c r="H37" s="22" t="s">
        <v>43</v>
      </c>
      <c r="I37" s="22"/>
      <c r="J37" s="22"/>
      <c r="K37" s="1"/>
      <c r="L37" s="12"/>
      <c r="M37" s="12"/>
      <c r="N37" s="12"/>
      <c r="O37" s="12"/>
      <c r="P37" s="12"/>
      <c r="Q37" s="12">
        <v>49</v>
      </c>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W37" s="1"/>
    </row>
    <row r="38" spans="1:49" s="11" customFormat="1" ht="13.5" customHeight="1">
      <c r="A38" s="1"/>
      <c r="B38" s="5">
        <f aca="true" t="shared" si="5" ref="B38:B69">SUM(K38:AW38)</f>
        <v>49</v>
      </c>
      <c r="C38" s="5">
        <f aca="true" t="shared" si="6" ref="C38:C69">COUNT(K38:AW38)</f>
        <v>1</v>
      </c>
      <c r="D38" s="5">
        <f t="shared" si="4"/>
        <v>49</v>
      </c>
      <c r="E38" s="3">
        <f>IF(COUNT(J38:AW38)&lt;11,IF(COUNT(J38:AT38)&gt;6,(COUNT(J38:AT38)-7),0)*20,80)</f>
        <v>0</v>
      </c>
      <c r="F38" s="27">
        <f aca="true" t="shared" si="7" ref="F38:F69">D38+E38</f>
        <v>49</v>
      </c>
      <c r="G38" s="22" t="s">
        <v>107</v>
      </c>
      <c r="H38" s="22" t="s">
        <v>46</v>
      </c>
      <c r="I38" s="41"/>
      <c r="J38" s="22"/>
      <c r="L38" s="1"/>
      <c r="M38" s="8">
        <v>49</v>
      </c>
      <c r="T38" s="8"/>
      <c r="AF38" s="2"/>
      <c r="AL38" s="12"/>
      <c r="AO38" s="12"/>
      <c r="AU38" s="6"/>
      <c r="AW38" s="12"/>
    </row>
    <row r="39" spans="1:46" s="11" customFormat="1" ht="13.5" customHeight="1">
      <c r="A39" s="1"/>
      <c r="B39" s="5">
        <f t="shared" si="5"/>
        <v>49</v>
      </c>
      <c r="C39" s="5">
        <f t="shared" si="6"/>
        <v>1</v>
      </c>
      <c r="D39" s="5">
        <f t="shared" si="4"/>
        <v>49</v>
      </c>
      <c r="E39" s="3">
        <f>IF(COUNT(J39:AW39)&lt;11,IF(COUNT(J39:AT39)&gt;6,(COUNT(J39:AT39)-7),0)*20,80)</f>
        <v>0</v>
      </c>
      <c r="F39" s="27">
        <f t="shared" si="7"/>
        <v>49</v>
      </c>
      <c r="G39" s="22" t="s">
        <v>277</v>
      </c>
      <c r="H39" s="22" t="s">
        <v>141</v>
      </c>
      <c r="I39" s="22"/>
      <c r="J39" s="2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v>49</v>
      </c>
      <c r="AP39" s="12"/>
      <c r="AQ39" s="12"/>
      <c r="AR39" s="12"/>
      <c r="AS39" s="12"/>
      <c r="AT39" s="12"/>
    </row>
    <row r="40" spans="1:47" s="11" customFormat="1" ht="13.5" customHeight="1">
      <c r="A40" s="1"/>
      <c r="B40" s="5">
        <f t="shared" si="5"/>
        <v>49</v>
      </c>
      <c r="C40" s="5">
        <f t="shared" si="6"/>
        <v>1</v>
      </c>
      <c r="D40" s="5">
        <f t="shared" si="4"/>
        <v>49</v>
      </c>
      <c r="E40" s="3">
        <f>IF(COUNT(J40:AW40)&lt;11,IF(COUNT(J40:AT40)&gt;6,(COUNT(J40:AT40)-7),0)*20,80)</f>
        <v>0</v>
      </c>
      <c r="F40" s="27">
        <f t="shared" si="7"/>
        <v>49</v>
      </c>
      <c r="G40" s="13" t="s">
        <v>212</v>
      </c>
      <c r="H40" s="13" t="s">
        <v>213</v>
      </c>
      <c r="I40" s="13"/>
      <c r="J40" s="13"/>
      <c r="K40" s="12"/>
      <c r="L40" s="12"/>
      <c r="M40" s="12"/>
      <c r="N40" s="12"/>
      <c r="O40" s="12"/>
      <c r="P40" s="12"/>
      <c r="Q40" s="12"/>
      <c r="R40" s="12"/>
      <c r="S40" s="12"/>
      <c r="T40" s="12"/>
      <c r="U40" s="12">
        <v>49</v>
      </c>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row>
    <row r="41" spans="1:49" s="11" customFormat="1" ht="15.75" customHeight="1">
      <c r="A41" s="1"/>
      <c r="B41" s="5">
        <f t="shared" si="5"/>
        <v>49</v>
      </c>
      <c r="C41" s="5">
        <f t="shared" si="6"/>
        <v>1</v>
      </c>
      <c r="D41" s="5">
        <f t="shared" si="4"/>
        <v>49</v>
      </c>
      <c r="E41" s="5">
        <f>IF(COUNT(K41:AW41)&lt;11,IF(COUNT(K41:AT41)&gt;6,(COUNT(K41:AT41)-7),0)*20,80)</f>
        <v>0</v>
      </c>
      <c r="F41" s="27">
        <f t="shared" si="7"/>
        <v>49</v>
      </c>
      <c r="G41" s="22" t="s">
        <v>242</v>
      </c>
      <c r="H41" s="22" t="s">
        <v>166</v>
      </c>
      <c r="I41" s="22"/>
      <c r="J41" s="22"/>
      <c r="K41" s="1"/>
      <c r="T41" s="8"/>
      <c r="V41" s="12"/>
      <c r="AA41" s="11">
        <v>49</v>
      </c>
      <c r="AF41" s="8"/>
      <c r="AW41" s="1"/>
    </row>
    <row r="42" spans="1:47" s="11" customFormat="1" ht="15.75" customHeight="1">
      <c r="A42" s="1"/>
      <c r="B42" s="5">
        <f t="shared" si="5"/>
        <v>49</v>
      </c>
      <c r="C42" s="5">
        <f t="shared" si="6"/>
        <v>1</v>
      </c>
      <c r="D42" s="5">
        <f t="shared" si="4"/>
        <v>49</v>
      </c>
      <c r="E42" s="3">
        <f>IF(COUNT(J42:AW42)&lt;11,IF(COUNT(J42:AT42)&gt;6,(COUNT(J42:AT42)-7),0)*20,80)</f>
        <v>0</v>
      </c>
      <c r="F42" s="27">
        <f t="shared" si="7"/>
        <v>49</v>
      </c>
      <c r="G42" s="22" t="s">
        <v>265</v>
      </c>
      <c r="H42" s="22" t="s">
        <v>266</v>
      </c>
      <c r="I42" s="41"/>
      <c r="J42" s="22"/>
      <c r="K42" s="1"/>
      <c r="L42" s="1"/>
      <c r="M42" s="12"/>
      <c r="N42" s="1"/>
      <c r="P42" s="1"/>
      <c r="Q42" s="1"/>
      <c r="R42" s="1"/>
      <c r="S42" s="1"/>
      <c r="U42" s="1"/>
      <c r="V42" s="1"/>
      <c r="W42" s="1"/>
      <c r="X42" s="12"/>
      <c r="Y42" s="1"/>
      <c r="Z42" s="1"/>
      <c r="AA42" s="6"/>
      <c r="AB42" s="1"/>
      <c r="AC42" s="1"/>
      <c r="AD42" s="1"/>
      <c r="AE42" s="1"/>
      <c r="AF42" s="1"/>
      <c r="AG42" s="1"/>
      <c r="AH42" s="1"/>
      <c r="AI42" s="2"/>
      <c r="AJ42" s="1"/>
      <c r="AK42" s="1">
        <v>49</v>
      </c>
      <c r="AL42" s="1"/>
      <c r="AM42" s="1"/>
      <c r="AN42" s="1"/>
      <c r="AO42" s="1"/>
      <c r="AP42" s="1"/>
      <c r="AQ42" s="1"/>
      <c r="AR42" s="1"/>
      <c r="AS42" s="1"/>
      <c r="AT42" s="1"/>
      <c r="AU42" s="12"/>
    </row>
    <row r="43" spans="1:49" s="11" customFormat="1" ht="15.75" customHeight="1">
      <c r="A43" s="1"/>
      <c r="B43" s="5">
        <f t="shared" si="5"/>
        <v>49</v>
      </c>
      <c r="C43" s="5">
        <f t="shared" si="6"/>
        <v>1</v>
      </c>
      <c r="D43" s="5">
        <f t="shared" si="4"/>
        <v>49</v>
      </c>
      <c r="E43" s="5">
        <f>IF(COUNT(K43:AW43)&lt;11,IF(COUNT(K43:AT43)&gt;6,(COUNT(K43:AT43)-7),0)*20,80)</f>
        <v>0</v>
      </c>
      <c r="F43" s="27">
        <f t="shared" si="7"/>
        <v>49</v>
      </c>
      <c r="G43" s="13" t="s">
        <v>253</v>
      </c>
      <c r="H43" s="22" t="s">
        <v>141</v>
      </c>
      <c r="I43" s="22"/>
      <c r="J43" s="22"/>
      <c r="K43" s="12"/>
      <c r="L43" s="12"/>
      <c r="M43" s="12"/>
      <c r="N43" s="12"/>
      <c r="O43" s="12"/>
      <c r="P43" s="12"/>
      <c r="Q43" s="12"/>
      <c r="R43" s="12"/>
      <c r="T43" s="12"/>
      <c r="U43" s="12"/>
      <c r="V43" s="12"/>
      <c r="W43" s="12"/>
      <c r="X43" s="3"/>
      <c r="Y43" s="12"/>
      <c r="Z43" s="12"/>
      <c r="AA43" s="12"/>
      <c r="AB43" s="12"/>
      <c r="AC43" s="12"/>
      <c r="AD43" s="1"/>
      <c r="AE43" s="12">
        <v>49</v>
      </c>
      <c r="AF43" s="12"/>
      <c r="AG43" s="12"/>
      <c r="AH43" s="12"/>
      <c r="AI43" s="12"/>
      <c r="AJ43" s="12"/>
      <c r="AK43" s="12"/>
      <c r="AL43" s="12"/>
      <c r="AM43" s="12"/>
      <c r="AN43" s="12"/>
      <c r="AO43" s="12"/>
      <c r="AP43" s="12"/>
      <c r="AQ43" s="12"/>
      <c r="AR43" s="12"/>
      <c r="AS43" s="12"/>
      <c r="AT43" s="12"/>
      <c r="AU43" s="16"/>
      <c r="AW43" s="1"/>
    </row>
    <row r="44" spans="1:37" s="11" customFormat="1" ht="15.75" customHeight="1">
      <c r="A44" s="1"/>
      <c r="B44" s="5">
        <f t="shared" si="5"/>
        <v>49</v>
      </c>
      <c r="C44" s="5">
        <f t="shared" si="6"/>
        <v>1</v>
      </c>
      <c r="D44" s="5">
        <f t="shared" si="4"/>
        <v>49</v>
      </c>
      <c r="E44" s="5">
        <f>IF(COUNT(K44:AW44)&lt;11,IF(COUNT(K44:AT44)&gt;6,(COUNT(K44:AT44)-7),0)*20,80)</f>
        <v>0</v>
      </c>
      <c r="F44" s="27">
        <f t="shared" si="7"/>
        <v>49</v>
      </c>
      <c r="G44" s="13" t="s">
        <v>60</v>
      </c>
      <c r="H44" s="22" t="s">
        <v>46</v>
      </c>
      <c r="I44" s="22"/>
      <c r="J44" s="22"/>
      <c r="K44" s="11">
        <v>49</v>
      </c>
      <c r="T44" s="12"/>
      <c r="Y44" s="12"/>
      <c r="AK44" s="12"/>
    </row>
    <row r="45" spans="1:47" s="11" customFormat="1" ht="15.75" customHeight="1">
      <c r="A45" s="1"/>
      <c r="B45" s="5">
        <f t="shared" si="5"/>
        <v>49</v>
      </c>
      <c r="C45" s="5">
        <f t="shared" si="6"/>
        <v>1</v>
      </c>
      <c r="D45" s="5">
        <f aca="true" t="shared" si="8" ref="D45:D76">IF(COUNT(K45:AW45)&gt;0,LARGE(K45:AW45,1),0)+IF(COUNT(K45:AW45)&gt;1,LARGE(K45:AW45,2),0)+IF(COUNT(K45:AW45)&gt;2,LARGE(K45:AW45,3),0)+IF(COUNT(K45:AW45)&gt;3,LARGE(K45:AW45,4),0)+IF(COUNT(K45:AW45)&gt;4,LARGE(K45:AW45,5),0)+IF(COUNT(K45:AW45)&gt;5,LARGE(K45:AW45,6),0)+IF(COUNT(K45:AW45)&gt;6,LARGE(K45:AW45,7),0)</f>
        <v>49</v>
      </c>
      <c r="E45" s="3">
        <f>IF(COUNT(J45:AW45)&lt;11,IF(COUNT(J45:AT45)&gt;6,(COUNT(J45:AT45)-7),0)*20,80)</f>
        <v>0</v>
      </c>
      <c r="F45" s="27">
        <f t="shared" si="7"/>
        <v>49</v>
      </c>
      <c r="G45" s="22" t="s">
        <v>150</v>
      </c>
      <c r="H45" s="22" t="s">
        <v>151</v>
      </c>
      <c r="I45" s="22"/>
      <c r="J45" s="22"/>
      <c r="K45" s="12"/>
      <c r="L45" s="12"/>
      <c r="M45" s="12"/>
      <c r="N45" s="12"/>
      <c r="O45" s="12">
        <v>49</v>
      </c>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row>
    <row r="46" spans="1:49" s="11" customFormat="1" ht="15.75" customHeight="1">
      <c r="A46" s="1"/>
      <c r="B46" s="5">
        <f t="shared" si="5"/>
        <v>49</v>
      </c>
      <c r="C46" s="5">
        <f t="shared" si="6"/>
        <v>1</v>
      </c>
      <c r="D46" s="5">
        <f t="shared" si="8"/>
        <v>49</v>
      </c>
      <c r="E46" s="3">
        <f>IF(COUNT(J46:AW46)&lt;11,IF(COUNT(J46:AT46)&gt;6,(COUNT(J46:AT46)-7),0)*20,80)</f>
        <v>0</v>
      </c>
      <c r="F46" s="27">
        <f t="shared" si="7"/>
        <v>49</v>
      </c>
      <c r="G46" s="42" t="s">
        <v>147</v>
      </c>
      <c r="H46" s="13" t="s">
        <v>148</v>
      </c>
      <c r="I46" s="43"/>
      <c r="J46" s="42"/>
      <c r="K46" s="12"/>
      <c r="L46" s="12"/>
      <c r="N46" s="3">
        <v>49</v>
      </c>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5"/>
      <c r="AW46" s="1"/>
    </row>
    <row r="47" spans="1:47" s="11" customFormat="1" ht="15.75" customHeight="1">
      <c r="A47" s="1"/>
      <c r="B47" s="5">
        <f t="shared" si="5"/>
        <v>49</v>
      </c>
      <c r="C47" s="5">
        <f t="shared" si="6"/>
        <v>1</v>
      </c>
      <c r="D47" s="5">
        <f t="shared" si="8"/>
        <v>49</v>
      </c>
      <c r="E47" s="5">
        <f>IF(COUNT(K47:AW47)&lt;11,IF(COUNT(K47:AT47)&gt;6,(COUNT(K47:AT47)-7),0)*20,80)</f>
        <v>0</v>
      </c>
      <c r="F47" s="27">
        <f t="shared" si="7"/>
        <v>49</v>
      </c>
      <c r="G47" s="24" t="s">
        <v>108</v>
      </c>
      <c r="H47" s="24" t="s">
        <v>141</v>
      </c>
      <c r="I47" s="13"/>
      <c r="J47" s="24"/>
      <c r="K47" s="1"/>
      <c r="L47" s="12"/>
      <c r="M47" s="3"/>
      <c r="N47" s="12"/>
      <c r="O47" s="12"/>
      <c r="P47" s="12"/>
      <c r="Q47" s="12"/>
      <c r="R47" s="12"/>
      <c r="S47" s="12"/>
      <c r="T47" s="12"/>
      <c r="U47" s="12"/>
      <c r="V47" s="12"/>
      <c r="W47" s="12"/>
      <c r="X47" s="12">
        <v>49</v>
      </c>
      <c r="Y47" s="12"/>
      <c r="Z47" s="12"/>
      <c r="AA47" s="12"/>
      <c r="AB47" s="3"/>
      <c r="AC47" s="12"/>
      <c r="AD47" s="12"/>
      <c r="AE47" s="12"/>
      <c r="AF47" s="12"/>
      <c r="AG47" s="12"/>
      <c r="AH47" s="12"/>
      <c r="AI47" s="12"/>
      <c r="AJ47" s="12"/>
      <c r="AK47" s="12"/>
      <c r="AL47" s="12"/>
      <c r="AM47" s="12"/>
      <c r="AN47" s="12"/>
      <c r="AO47" s="12"/>
      <c r="AP47" s="12"/>
      <c r="AQ47" s="12"/>
      <c r="AR47" s="12"/>
      <c r="AS47" s="12"/>
      <c r="AT47" s="12"/>
      <c r="AU47" s="5"/>
    </row>
    <row r="48" spans="1:49" s="11" customFormat="1" ht="15.75" customHeight="1">
      <c r="A48" s="1"/>
      <c r="B48" s="5">
        <f t="shared" si="5"/>
        <v>48</v>
      </c>
      <c r="C48" s="5">
        <f t="shared" si="6"/>
        <v>1</v>
      </c>
      <c r="D48" s="5">
        <f t="shared" si="8"/>
        <v>48</v>
      </c>
      <c r="E48" s="5">
        <f>IF(COUNT(K48:AW48)&lt;11,IF(COUNT(K48:AT48)&gt;6,(COUNT(K48:AT48)-7),0)*20,80)</f>
        <v>0</v>
      </c>
      <c r="F48" s="27">
        <f t="shared" si="7"/>
        <v>48</v>
      </c>
      <c r="G48" s="22" t="s">
        <v>163</v>
      </c>
      <c r="H48" s="22" t="s">
        <v>164</v>
      </c>
      <c r="I48" s="22"/>
      <c r="J48" s="22"/>
      <c r="L48" s="12"/>
      <c r="M48" s="1"/>
      <c r="N48" s="1"/>
      <c r="O48" s="12"/>
      <c r="P48" s="1"/>
      <c r="Q48" s="1">
        <v>48</v>
      </c>
      <c r="R48" s="1"/>
      <c r="S48" s="1"/>
      <c r="T48" s="12"/>
      <c r="U48" s="1"/>
      <c r="V48" s="1"/>
      <c r="W48" s="1"/>
      <c r="X48" s="1"/>
      <c r="Y48" s="1"/>
      <c r="Z48" s="1"/>
      <c r="AA48" s="6"/>
      <c r="AB48" s="1"/>
      <c r="AC48" s="3"/>
      <c r="AD48" s="1"/>
      <c r="AE48" s="1"/>
      <c r="AF48" s="3"/>
      <c r="AG48" s="1"/>
      <c r="AH48" s="1"/>
      <c r="AI48" s="1"/>
      <c r="AK48" s="1"/>
      <c r="AL48" s="1"/>
      <c r="AM48" s="1"/>
      <c r="AN48" s="1"/>
      <c r="AO48" s="1"/>
      <c r="AP48" s="1"/>
      <c r="AQ48" s="1"/>
      <c r="AR48" s="1"/>
      <c r="AS48" s="1"/>
      <c r="AT48" s="1"/>
      <c r="AW48" s="1"/>
    </row>
    <row r="49" spans="1:49" s="11" customFormat="1" ht="15.75" customHeight="1">
      <c r="A49" s="1"/>
      <c r="B49" s="5">
        <f t="shared" si="5"/>
        <v>48</v>
      </c>
      <c r="C49" s="5">
        <f t="shared" si="6"/>
        <v>1</v>
      </c>
      <c r="D49" s="5">
        <f t="shared" si="8"/>
        <v>48</v>
      </c>
      <c r="E49" s="3">
        <f>IF(COUNT(J49:AW49)&lt;11,IF(COUNT(J49:AT49)&gt;6,(COUNT(J49:AT49)-7),0)*20,80)</f>
        <v>0</v>
      </c>
      <c r="F49" s="27">
        <f t="shared" si="7"/>
        <v>48</v>
      </c>
      <c r="G49" s="24" t="s">
        <v>219</v>
      </c>
      <c r="H49" s="24" t="s">
        <v>220</v>
      </c>
      <c r="I49" s="13"/>
      <c r="J49" s="24"/>
      <c r="K49" s="12"/>
      <c r="L49" s="12"/>
      <c r="M49" s="12"/>
      <c r="N49" s="12"/>
      <c r="O49" s="12"/>
      <c r="P49" s="12"/>
      <c r="Q49" s="12"/>
      <c r="R49" s="12"/>
      <c r="S49" s="12"/>
      <c r="T49" s="12"/>
      <c r="U49" s="12"/>
      <c r="V49" s="12"/>
      <c r="W49" s="12"/>
      <c r="X49" s="11">
        <v>48</v>
      </c>
      <c r="Y49" s="12"/>
      <c r="Z49" s="12"/>
      <c r="AA49" s="12"/>
      <c r="AB49" s="12"/>
      <c r="AC49" s="12"/>
      <c r="AD49" s="12"/>
      <c r="AE49" s="12"/>
      <c r="AF49" s="12"/>
      <c r="AG49" s="12"/>
      <c r="AH49" s="12"/>
      <c r="AI49" s="12"/>
      <c r="AJ49" s="12"/>
      <c r="AK49" s="12"/>
      <c r="AL49" s="12"/>
      <c r="AM49" s="12"/>
      <c r="AN49" s="12"/>
      <c r="AO49" s="12"/>
      <c r="AP49" s="12"/>
      <c r="AQ49" s="12"/>
      <c r="AR49" s="12"/>
      <c r="AS49" s="12"/>
      <c r="AT49" s="12"/>
      <c r="AU49" s="12"/>
      <c r="AW49" s="1"/>
    </row>
    <row r="50" spans="1:49" s="11" customFormat="1" ht="15.75" customHeight="1">
      <c r="A50" s="1"/>
      <c r="B50" s="5">
        <f t="shared" si="5"/>
        <v>48</v>
      </c>
      <c r="C50" s="5">
        <f t="shared" si="6"/>
        <v>1</v>
      </c>
      <c r="D50" s="5">
        <f t="shared" si="8"/>
        <v>48</v>
      </c>
      <c r="E50" s="5">
        <f>IF(COUNT(K50:AW50)&lt;11,IF(COUNT(K50:AT50)&gt;6,(COUNT(K50:AT50)-7),0)*20,80)</f>
        <v>0</v>
      </c>
      <c r="F50" s="27">
        <f t="shared" si="7"/>
        <v>48</v>
      </c>
      <c r="G50" s="23" t="s">
        <v>193</v>
      </c>
      <c r="H50" s="44" t="s">
        <v>194</v>
      </c>
      <c r="I50" s="45"/>
      <c r="J50" s="23"/>
      <c r="K50" s="12"/>
      <c r="L50" s="12"/>
      <c r="M50" s="12"/>
      <c r="N50" s="12"/>
      <c r="O50" s="12"/>
      <c r="P50" s="12"/>
      <c r="Q50" s="12"/>
      <c r="R50" s="12"/>
      <c r="S50" s="3">
        <v>48</v>
      </c>
      <c r="T50" s="12"/>
      <c r="U50" s="12"/>
      <c r="V50" s="12"/>
      <c r="W50" s="12"/>
      <c r="X50" s="12"/>
      <c r="Y50" s="12"/>
      <c r="Z50" s="12"/>
      <c r="AA50" s="12"/>
      <c r="AB50" s="12"/>
      <c r="AC50" s="12"/>
      <c r="AD50" s="12"/>
      <c r="AE50" s="12"/>
      <c r="AF50" s="12"/>
      <c r="AG50" s="12"/>
      <c r="AH50" s="12"/>
      <c r="AI50" s="12"/>
      <c r="AJ50" s="12"/>
      <c r="AK50" s="12"/>
      <c r="AM50" s="12"/>
      <c r="AN50" s="12"/>
      <c r="AO50" s="12"/>
      <c r="AP50" s="12"/>
      <c r="AQ50" s="12"/>
      <c r="AR50" s="12"/>
      <c r="AS50" s="12"/>
      <c r="AT50" s="12"/>
      <c r="AU50" s="16"/>
      <c r="AW50" s="12"/>
    </row>
    <row r="51" spans="1:49" s="11" customFormat="1" ht="15.75" customHeight="1">
      <c r="A51" s="1"/>
      <c r="B51" s="5">
        <f t="shared" si="5"/>
        <v>48</v>
      </c>
      <c r="C51" s="5">
        <f t="shared" si="6"/>
        <v>1</v>
      </c>
      <c r="D51" s="5">
        <f t="shared" si="8"/>
        <v>48</v>
      </c>
      <c r="E51" s="5">
        <f>IF(COUNT(K51:AW51)&lt;11,IF(COUNT(K51:AT51)&gt;6,(COUNT(K51:AT51)-7),0)*20,80)</f>
        <v>0</v>
      </c>
      <c r="F51" s="27">
        <f t="shared" si="7"/>
        <v>48</v>
      </c>
      <c r="G51" s="13" t="s">
        <v>254</v>
      </c>
      <c r="H51" s="22" t="s">
        <v>255</v>
      </c>
      <c r="I51" s="22"/>
      <c r="J51" s="22"/>
      <c r="K51" s="1"/>
      <c r="L51" s="12"/>
      <c r="V51" s="12"/>
      <c r="AE51" s="12">
        <v>48</v>
      </c>
      <c r="AU51" s="12"/>
      <c r="AW51" s="12"/>
    </row>
    <row r="52" spans="1:49" s="11" customFormat="1" ht="15.75" customHeight="1">
      <c r="A52" s="1"/>
      <c r="B52" s="5">
        <f t="shared" si="5"/>
        <v>48</v>
      </c>
      <c r="C52" s="5">
        <f t="shared" si="6"/>
        <v>1</v>
      </c>
      <c r="D52" s="5">
        <f t="shared" si="8"/>
        <v>48</v>
      </c>
      <c r="E52" s="5">
        <f>IF(COUNT(K52:AW52)&lt;11,IF(COUNT(K52:AT52)&gt;6,(COUNT(K52:AT52)-7),0)*20,80)</f>
        <v>0</v>
      </c>
      <c r="F52" s="27">
        <f t="shared" si="7"/>
        <v>48</v>
      </c>
      <c r="G52" s="36" t="s">
        <v>67</v>
      </c>
      <c r="H52" s="37" t="s">
        <v>45</v>
      </c>
      <c r="I52" s="38"/>
      <c r="J52" s="37"/>
      <c r="K52" s="12"/>
      <c r="L52" s="12">
        <v>48</v>
      </c>
      <c r="M52" s="12"/>
      <c r="N52" s="12"/>
      <c r="O52" s="12"/>
      <c r="P52" s="12"/>
      <c r="Q52" s="12"/>
      <c r="R52" s="12"/>
      <c r="S52" s="12"/>
      <c r="T52" s="12"/>
      <c r="U52" s="8"/>
      <c r="V52" s="12"/>
      <c r="W52" s="12"/>
      <c r="X52" s="12"/>
      <c r="Y52" s="12"/>
      <c r="Z52" s="12"/>
      <c r="AA52" s="12"/>
      <c r="AB52" s="12"/>
      <c r="AC52" s="12"/>
      <c r="AD52" s="12"/>
      <c r="AE52" s="12"/>
      <c r="AF52" s="3"/>
      <c r="AG52" s="12"/>
      <c r="AH52" s="12"/>
      <c r="AI52" s="12"/>
      <c r="AJ52" s="12"/>
      <c r="AK52" s="12"/>
      <c r="AL52" s="12"/>
      <c r="AM52" s="12"/>
      <c r="AN52" s="12"/>
      <c r="AO52" s="12"/>
      <c r="AP52" s="12"/>
      <c r="AQ52" s="12"/>
      <c r="AR52" s="12"/>
      <c r="AS52" s="12"/>
      <c r="AT52" s="12"/>
      <c r="AU52" s="6"/>
      <c r="AW52" s="1"/>
    </row>
    <row r="53" spans="1:49" s="11" customFormat="1" ht="15.75" customHeight="1">
      <c r="A53" s="1"/>
      <c r="B53" s="5">
        <f t="shared" si="5"/>
        <v>48</v>
      </c>
      <c r="C53" s="5">
        <f t="shared" si="6"/>
        <v>1</v>
      </c>
      <c r="D53" s="5">
        <f t="shared" si="8"/>
        <v>48</v>
      </c>
      <c r="E53" s="3">
        <f>IF(COUNT(J53:AW53)&lt;11,IF(COUNT(J53:AT53)&gt;6,(COUNT(J53:AT53)-7),0)*20,80)</f>
        <v>0</v>
      </c>
      <c r="F53" s="27">
        <f t="shared" si="7"/>
        <v>48</v>
      </c>
      <c r="G53" s="13" t="s">
        <v>279</v>
      </c>
      <c r="H53" s="13" t="s">
        <v>280</v>
      </c>
      <c r="I53" s="13"/>
      <c r="J53" s="13"/>
      <c r="K53" s="1"/>
      <c r="L53" s="12"/>
      <c r="M53" s="12"/>
      <c r="N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v>48</v>
      </c>
      <c r="AQ53" s="12"/>
      <c r="AR53" s="12"/>
      <c r="AS53" s="12"/>
      <c r="AT53" s="12"/>
      <c r="AU53" s="16"/>
      <c r="AW53" s="12"/>
    </row>
    <row r="54" spans="1:46" s="11" customFormat="1" ht="15.75" customHeight="1">
      <c r="A54" s="1"/>
      <c r="B54" s="5">
        <f t="shared" si="5"/>
        <v>48</v>
      </c>
      <c r="C54" s="5">
        <f t="shared" si="6"/>
        <v>1</v>
      </c>
      <c r="D54" s="5">
        <f t="shared" si="8"/>
        <v>48</v>
      </c>
      <c r="E54" s="3">
        <f>IF(COUNT(J54:AW54)&lt;11,IF(COUNT(J54:AT54)&gt;6,(COUNT(J54:AT54)-7),0)*20,80)</f>
        <v>0</v>
      </c>
      <c r="F54" s="27">
        <f t="shared" si="7"/>
        <v>48</v>
      </c>
      <c r="G54" s="49" t="s">
        <v>297</v>
      </c>
      <c r="H54" s="49" t="s">
        <v>298</v>
      </c>
      <c r="I54" s="49"/>
      <c r="J54" s="49"/>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v>48</v>
      </c>
      <c r="AT54" s="12"/>
    </row>
    <row r="55" spans="1:49" s="11" customFormat="1" ht="15.75" customHeight="1">
      <c r="A55" s="1"/>
      <c r="B55" s="5">
        <f t="shared" si="5"/>
        <v>48</v>
      </c>
      <c r="C55" s="5">
        <f t="shared" si="6"/>
        <v>1</v>
      </c>
      <c r="D55" s="5">
        <f t="shared" si="8"/>
        <v>48</v>
      </c>
      <c r="E55" s="5">
        <f>IF(COUNT(K55:AW55)&lt;11,IF(COUNT(K55:AT55)&gt;6,(COUNT(K55:AT55)-7),0)*20,80)</f>
        <v>0</v>
      </c>
      <c r="F55" s="27">
        <f t="shared" si="7"/>
        <v>48</v>
      </c>
      <c r="G55" s="22" t="s">
        <v>108</v>
      </c>
      <c r="H55" s="22" t="s">
        <v>109</v>
      </c>
      <c r="I55" s="41"/>
      <c r="J55" s="22"/>
      <c r="M55" s="2">
        <v>48</v>
      </c>
      <c r="N55" s="1"/>
      <c r="O55" s="1"/>
      <c r="P55" s="8"/>
      <c r="Q55" s="1"/>
      <c r="R55" s="1"/>
      <c r="S55" s="1"/>
      <c r="T55" s="12"/>
      <c r="U55" s="1"/>
      <c r="V55" s="1"/>
      <c r="W55" s="1"/>
      <c r="X55" s="1"/>
      <c r="Y55" s="1"/>
      <c r="Z55" s="1"/>
      <c r="AA55" s="6"/>
      <c r="AB55" s="1"/>
      <c r="AC55" s="1"/>
      <c r="AD55" s="1"/>
      <c r="AE55" s="1"/>
      <c r="AF55" s="1"/>
      <c r="AG55" s="1"/>
      <c r="AH55" s="1"/>
      <c r="AI55" s="1"/>
      <c r="AJ55" s="1"/>
      <c r="AK55" s="1"/>
      <c r="AL55" s="1"/>
      <c r="AM55" s="1"/>
      <c r="AN55" s="1"/>
      <c r="AO55" s="1"/>
      <c r="AP55" s="1"/>
      <c r="AQ55" s="1"/>
      <c r="AR55" s="1"/>
      <c r="AS55" s="1"/>
      <c r="AT55" s="1"/>
      <c r="AW55" s="1"/>
    </row>
    <row r="56" spans="1:47" s="11" customFormat="1" ht="15.75" customHeight="1">
      <c r="A56" s="1"/>
      <c r="B56" s="5">
        <f t="shared" si="5"/>
        <v>47</v>
      </c>
      <c r="C56" s="5">
        <f t="shared" si="6"/>
        <v>1</v>
      </c>
      <c r="D56" s="5">
        <f t="shared" si="8"/>
        <v>47</v>
      </c>
      <c r="E56" s="3">
        <f>IF(COUNT(J56:AW56)&lt;11,IF(COUNT(J56:AT56)&gt;6,(COUNT(J56:AT56)-7),0)*20,80)</f>
        <v>0</v>
      </c>
      <c r="F56" s="27">
        <f t="shared" si="7"/>
        <v>47</v>
      </c>
      <c r="G56" s="24" t="s">
        <v>219</v>
      </c>
      <c r="H56" s="24" t="s">
        <v>221</v>
      </c>
      <c r="I56" s="13"/>
      <c r="J56" s="24"/>
      <c r="K56" s="12"/>
      <c r="L56" s="12"/>
      <c r="M56" s="12"/>
      <c r="N56" s="12"/>
      <c r="O56" s="12"/>
      <c r="P56" s="12"/>
      <c r="Q56" s="12"/>
      <c r="R56" s="12"/>
      <c r="S56" s="12"/>
      <c r="T56" s="12"/>
      <c r="U56" s="12"/>
      <c r="V56" s="12"/>
      <c r="W56" s="12"/>
      <c r="X56" s="12">
        <v>47</v>
      </c>
      <c r="Y56" s="12"/>
      <c r="Z56" s="12"/>
      <c r="AA56" s="12"/>
      <c r="AB56" s="12"/>
      <c r="AC56" s="12"/>
      <c r="AD56" s="12"/>
      <c r="AE56" s="12"/>
      <c r="AF56" s="12"/>
      <c r="AG56" s="12"/>
      <c r="AH56" s="12"/>
      <c r="AI56" s="12"/>
      <c r="AJ56" s="12"/>
      <c r="AK56" s="12"/>
      <c r="AL56" s="12"/>
      <c r="AM56" s="12"/>
      <c r="AN56" s="12"/>
      <c r="AO56" s="12"/>
      <c r="AP56" s="12"/>
      <c r="AQ56" s="12"/>
      <c r="AR56" s="12"/>
      <c r="AS56" s="12"/>
      <c r="AT56" s="12"/>
      <c r="AU56" s="12"/>
    </row>
    <row r="57" spans="1:49" s="11" customFormat="1" ht="15.75" customHeight="1">
      <c r="A57" s="1"/>
      <c r="B57" s="5">
        <f t="shared" si="5"/>
        <v>47</v>
      </c>
      <c r="C57" s="5">
        <f t="shared" si="6"/>
        <v>1</v>
      </c>
      <c r="D57" s="5">
        <f t="shared" si="8"/>
        <v>47</v>
      </c>
      <c r="E57" s="5">
        <f>IF(COUNT(K57:AW57)&lt;11,IF(COUNT(K57:AT57)&gt;6,(COUNT(K57:AT57)-7),0)*20,80)</f>
        <v>0</v>
      </c>
      <c r="F57" s="27">
        <f t="shared" si="7"/>
        <v>47</v>
      </c>
      <c r="G57" s="22" t="s">
        <v>245</v>
      </c>
      <c r="H57" s="22" t="s">
        <v>246</v>
      </c>
      <c r="I57" s="22"/>
      <c r="J57" s="22"/>
      <c r="K57" s="12"/>
      <c r="L57" s="1"/>
      <c r="M57" s="12"/>
      <c r="N57" s="12"/>
      <c r="O57" s="12"/>
      <c r="P57" s="12"/>
      <c r="Q57" s="12"/>
      <c r="R57" s="12"/>
      <c r="S57" s="12"/>
      <c r="T57" s="12"/>
      <c r="U57" s="12"/>
      <c r="V57" s="12"/>
      <c r="W57" s="12"/>
      <c r="X57" s="12"/>
      <c r="Y57" s="12"/>
      <c r="Z57" s="12"/>
      <c r="AA57" s="12"/>
      <c r="AB57" s="12"/>
      <c r="AC57" s="12">
        <v>47</v>
      </c>
      <c r="AD57" s="12"/>
      <c r="AE57" s="12"/>
      <c r="AF57" s="12"/>
      <c r="AG57" s="12"/>
      <c r="AH57" s="12"/>
      <c r="AI57" s="12"/>
      <c r="AJ57" s="12"/>
      <c r="AK57" s="12"/>
      <c r="AL57" s="12"/>
      <c r="AM57" s="12"/>
      <c r="AN57" s="12"/>
      <c r="AO57" s="12"/>
      <c r="AP57" s="12"/>
      <c r="AQ57" s="12"/>
      <c r="AR57" s="12"/>
      <c r="AS57" s="12"/>
      <c r="AT57" s="12"/>
      <c r="AW57" s="12"/>
    </row>
    <row r="58" spans="1:49" s="11" customFormat="1" ht="15.75" customHeight="1">
      <c r="A58" s="1"/>
      <c r="B58" s="5">
        <f t="shared" si="5"/>
        <v>47</v>
      </c>
      <c r="C58" s="5">
        <f t="shared" si="6"/>
        <v>1</v>
      </c>
      <c r="D58" s="5">
        <f t="shared" si="8"/>
        <v>47</v>
      </c>
      <c r="E58" s="5">
        <f>IF(COUNT(K58:AW58)&lt;11,IF(COUNT(K58:AT58)&gt;6,(COUNT(K58:AT58)-7),0)*20,80)</f>
        <v>0</v>
      </c>
      <c r="F58" s="27">
        <f t="shared" si="7"/>
        <v>47</v>
      </c>
      <c r="G58" s="22" t="s">
        <v>171</v>
      </c>
      <c r="H58" s="22" t="s">
        <v>172</v>
      </c>
      <c r="I58" s="22"/>
      <c r="J58" s="22"/>
      <c r="K58" s="12"/>
      <c r="M58" s="1"/>
      <c r="Q58" s="12">
        <v>47</v>
      </c>
      <c r="T58" s="12"/>
      <c r="AW58" s="12"/>
    </row>
    <row r="59" spans="1:47" s="11" customFormat="1" ht="15.75" customHeight="1">
      <c r="A59" s="1"/>
      <c r="B59" s="5">
        <f t="shared" si="5"/>
        <v>47</v>
      </c>
      <c r="C59" s="5">
        <f t="shared" si="6"/>
        <v>1</v>
      </c>
      <c r="D59" s="5">
        <f t="shared" si="8"/>
        <v>47</v>
      </c>
      <c r="E59" s="5">
        <f>IF(COUNT(K59:AW59)&lt;11,IF(COUNT(K59:AT59)&gt;6,(COUNT(K59:AT59)-7),0)*20,80)</f>
        <v>0</v>
      </c>
      <c r="F59" s="27">
        <f t="shared" si="7"/>
        <v>47</v>
      </c>
      <c r="G59" s="13" t="s">
        <v>251</v>
      </c>
      <c r="H59" s="13" t="s">
        <v>221</v>
      </c>
      <c r="I59" s="13"/>
      <c r="J59" s="13"/>
      <c r="L59" s="3"/>
      <c r="M59" s="1"/>
      <c r="N59" s="1"/>
      <c r="O59" s="1"/>
      <c r="P59" s="1"/>
      <c r="Q59" s="1"/>
      <c r="R59" s="1"/>
      <c r="S59" s="1"/>
      <c r="T59" s="1"/>
      <c r="U59" s="1"/>
      <c r="V59" s="1"/>
      <c r="W59" s="1"/>
      <c r="X59" s="1"/>
      <c r="Y59" s="1"/>
      <c r="Z59" s="1"/>
      <c r="AA59" s="1"/>
      <c r="AB59" s="1"/>
      <c r="AD59" s="1">
        <v>47</v>
      </c>
      <c r="AE59" s="1"/>
      <c r="AF59" s="2"/>
      <c r="AG59" s="1"/>
      <c r="AH59" s="1"/>
      <c r="AI59" s="1"/>
      <c r="AJ59" s="1"/>
      <c r="AK59" s="1"/>
      <c r="AL59" s="1"/>
      <c r="AM59" s="1"/>
      <c r="AN59" s="1"/>
      <c r="AO59" s="1"/>
      <c r="AP59" s="1"/>
      <c r="AQ59" s="1"/>
      <c r="AR59" s="1"/>
      <c r="AS59" s="1"/>
      <c r="AT59" s="1"/>
      <c r="AU59" s="16"/>
    </row>
    <row r="60" spans="1:49" s="11" customFormat="1" ht="15.75" customHeight="1">
      <c r="A60" s="1"/>
      <c r="B60" s="5">
        <f t="shared" si="5"/>
        <v>47</v>
      </c>
      <c r="C60" s="5">
        <f t="shared" si="6"/>
        <v>1</v>
      </c>
      <c r="D60" s="5">
        <f t="shared" si="8"/>
        <v>47</v>
      </c>
      <c r="E60" s="3">
        <f aca="true" t="shared" si="9" ref="E60:E65">IF(COUNT(J60:AW60)&lt;11,IF(COUNT(J60:AT60)&gt;6,(COUNT(J60:AT60)-7),0)*20,80)</f>
        <v>0</v>
      </c>
      <c r="F60" s="27">
        <f t="shared" si="7"/>
        <v>47</v>
      </c>
      <c r="G60" s="13" t="s">
        <v>281</v>
      </c>
      <c r="H60" s="13" t="s">
        <v>61</v>
      </c>
      <c r="I60" s="13"/>
      <c r="J60" s="13"/>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v>47</v>
      </c>
      <c r="AQ60" s="12"/>
      <c r="AR60" s="12"/>
      <c r="AS60" s="12"/>
      <c r="AT60" s="12"/>
      <c r="AW60" s="12"/>
    </row>
    <row r="61" spans="1:46" s="11" customFormat="1" ht="15.75" customHeight="1">
      <c r="A61" s="1"/>
      <c r="B61" s="5">
        <f t="shared" si="5"/>
        <v>47</v>
      </c>
      <c r="C61" s="5">
        <f t="shared" si="6"/>
        <v>1</v>
      </c>
      <c r="D61" s="5">
        <f t="shared" si="8"/>
        <v>47</v>
      </c>
      <c r="E61" s="3">
        <f t="shared" si="9"/>
        <v>0</v>
      </c>
      <c r="F61" s="27">
        <f t="shared" si="7"/>
        <v>47</v>
      </c>
      <c r="G61" s="13" t="s">
        <v>96</v>
      </c>
      <c r="H61" s="22" t="s">
        <v>97</v>
      </c>
      <c r="I61" s="22"/>
      <c r="J61" s="22"/>
      <c r="K61" s="11">
        <v>47</v>
      </c>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row>
    <row r="62" spans="1:49" s="11" customFormat="1" ht="15.75" customHeight="1">
      <c r="A62" s="1"/>
      <c r="B62" s="5">
        <f t="shared" si="5"/>
        <v>47</v>
      </c>
      <c r="C62" s="5">
        <f t="shared" si="6"/>
        <v>1</v>
      </c>
      <c r="D62" s="5">
        <f t="shared" si="8"/>
        <v>47</v>
      </c>
      <c r="E62" s="3">
        <f t="shared" si="9"/>
        <v>0</v>
      </c>
      <c r="F62" s="27">
        <f t="shared" si="7"/>
        <v>47</v>
      </c>
      <c r="G62" s="22" t="s">
        <v>110</v>
      </c>
      <c r="H62" s="22" t="s">
        <v>111</v>
      </c>
      <c r="I62" s="41"/>
      <c r="J62" s="22"/>
      <c r="K62" s="1"/>
      <c r="L62" s="1"/>
      <c r="M62" s="8">
        <v>47</v>
      </c>
      <c r="N62" s="1"/>
      <c r="O62" s="1"/>
      <c r="P62" s="1"/>
      <c r="Q62" s="1"/>
      <c r="R62" s="1"/>
      <c r="S62" s="1"/>
      <c r="T62" s="1"/>
      <c r="U62" s="1"/>
      <c r="V62" s="1"/>
      <c r="W62" s="1"/>
      <c r="X62" s="1"/>
      <c r="Y62" s="1"/>
      <c r="Z62" s="1"/>
      <c r="AA62" s="1"/>
      <c r="AB62" s="1"/>
      <c r="AC62" s="12"/>
      <c r="AD62" s="1"/>
      <c r="AE62" s="1"/>
      <c r="AF62" s="1"/>
      <c r="AG62" s="1"/>
      <c r="AH62" s="1"/>
      <c r="AI62" s="1"/>
      <c r="AJ62" s="1"/>
      <c r="AK62" s="1"/>
      <c r="AL62" s="1"/>
      <c r="AM62" s="1"/>
      <c r="AN62" s="12"/>
      <c r="AO62" s="1"/>
      <c r="AP62" s="1"/>
      <c r="AQ62" s="1"/>
      <c r="AR62" s="1"/>
      <c r="AS62" s="1"/>
      <c r="AT62" s="1"/>
      <c r="AU62" s="5"/>
      <c r="AW62" s="1"/>
    </row>
    <row r="63" spans="1:49" s="11" customFormat="1" ht="15.75" customHeight="1">
      <c r="A63" s="1"/>
      <c r="B63" s="5">
        <f t="shared" si="5"/>
        <v>47</v>
      </c>
      <c r="C63" s="5">
        <f t="shared" si="6"/>
        <v>1</v>
      </c>
      <c r="D63" s="5">
        <f t="shared" si="8"/>
        <v>47</v>
      </c>
      <c r="E63" s="3">
        <f t="shared" si="9"/>
        <v>0</v>
      </c>
      <c r="F63" s="27">
        <f t="shared" si="7"/>
        <v>47</v>
      </c>
      <c r="G63" s="13" t="s">
        <v>253</v>
      </c>
      <c r="H63" s="22" t="s">
        <v>221</v>
      </c>
      <c r="I63" s="22"/>
      <c r="J63" s="22"/>
      <c r="K63" s="1"/>
      <c r="L63" s="12"/>
      <c r="M63" s="1"/>
      <c r="N63" s="1"/>
      <c r="O63" s="1"/>
      <c r="P63" s="1"/>
      <c r="Q63" s="1"/>
      <c r="R63" s="2"/>
      <c r="S63" s="1"/>
      <c r="T63" s="1"/>
      <c r="U63" s="1"/>
      <c r="V63" s="1"/>
      <c r="W63" s="1"/>
      <c r="X63" s="2"/>
      <c r="Y63" s="1"/>
      <c r="Z63" s="1"/>
      <c r="AA63" s="1"/>
      <c r="AB63" s="1"/>
      <c r="AC63" s="1"/>
      <c r="AD63" s="1"/>
      <c r="AE63" s="12">
        <v>47</v>
      </c>
      <c r="AF63" s="1"/>
      <c r="AG63" s="1"/>
      <c r="AH63" s="1"/>
      <c r="AI63" s="1"/>
      <c r="AJ63" s="1"/>
      <c r="AK63" s="1"/>
      <c r="AL63" s="1"/>
      <c r="AM63" s="1"/>
      <c r="AN63" s="1"/>
      <c r="AO63" s="1"/>
      <c r="AP63" s="1"/>
      <c r="AQ63" s="1"/>
      <c r="AR63" s="1"/>
      <c r="AS63" s="1"/>
      <c r="AT63" s="1"/>
      <c r="AW63" s="12"/>
    </row>
    <row r="64" spans="1:49" s="11" customFormat="1" ht="12.75">
      <c r="A64" s="1"/>
      <c r="B64" s="5">
        <f t="shared" si="5"/>
        <v>47</v>
      </c>
      <c r="C64" s="5">
        <f t="shared" si="6"/>
        <v>1</v>
      </c>
      <c r="D64" s="5">
        <f t="shared" si="8"/>
        <v>47</v>
      </c>
      <c r="E64" s="3">
        <f t="shared" si="9"/>
        <v>0</v>
      </c>
      <c r="F64" s="27">
        <f t="shared" si="7"/>
        <v>47</v>
      </c>
      <c r="G64" s="13" t="s">
        <v>122</v>
      </c>
      <c r="H64" s="22" t="s">
        <v>123</v>
      </c>
      <c r="I64" s="22"/>
      <c r="J64" s="22"/>
      <c r="K64" s="12"/>
      <c r="L64" s="12"/>
      <c r="M64" s="12">
        <v>47</v>
      </c>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W64" s="12"/>
    </row>
    <row r="65" spans="1:47" s="11" customFormat="1" ht="13.5" customHeight="1">
      <c r="A65" s="1"/>
      <c r="B65" s="5">
        <f t="shared" si="5"/>
        <v>47</v>
      </c>
      <c r="C65" s="5">
        <f t="shared" si="6"/>
        <v>1</v>
      </c>
      <c r="D65" s="5">
        <f t="shared" si="8"/>
        <v>47</v>
      </c>
      <c r="E65" s="3">
        <f t="shared" si="9"/>
        <v>0</v>
      </c>
      <c r="F65" s="27">
        <f t="shared" si="7"/>
        <v>47</v>
      </c>
      <c r="G65" s="22" t="s">
        <v>152</v>
      </c>
      <c r="H65" s="22" t="s">
        <v>153</v>
      </c>
      <c r="I65" s="22"/>
      <c r="J65" s="22"/>
      <c r="K65" s="12"/>
      <c r="L65" s="12"/>
      <c r="M65" s="12"/>
      <c r="N65" s="12"/>
      <c r="O65" s="12">
        <v>47</v>
      </c>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row>
    <row r="66" spans="1:49" s="11" customFormat="1" ht="13.5" customHeight="1">
      <c r="A66" s="1"/>
      <c r="B66" s="5">
        <f t="shared" si="5"/>
        <v>47</v>
      </c>
      <c r="C66" s="5">
        <f t="shared" si="6"/>
        <v>1</v>
      </c>
      <c r="D66" s="5">
        <f t="shared" si="8"/>
        <v>47</v>
      </c>
      <c r="E66" s="5">
        <f>IF(COUNT(K66:AW66)&lt;11,IF(COUNT(K66:AT66)&gt;6,(COUNT(K66:AT66)-7),0)*20,80)</f>
        <v>0</v>
      </c>
      <c r="F66" s="27">
        <f t="shared" si="7"/>
        <v>47</v>
      </c>
      <c r="G66" s="13" t="s">
        <v>208</v>
      </c>
      <c r="H66" s="13" t="s">
        <v>209</v>
      </c>
      <c r="I66" s="13"/>
      <c r="J66" s="13"/>
      <c r="K66" s="1"/>
      <c r="L66" s="12"/>
      <c r="M66" s="1"/>
      <c r="N66" s="1"/>
      <c r="P66" s="1"/>
      <c r="Q66" s="1"/>
      <c r="R66" s="1"/>
      <c r="S66" s="1">
        <v>47</v>
      </c>
      <c r="T66" s="1"/>
      <c r="U66" s="1"/>
      <c r="V66" s="1"/>
      <c r="W66" s="1"/>
      <c r="X66" s="2"/>
      <c r="Y66" s="1"/>
      <c r="AA66" s="1"/>
      <c r="AB66" s="1"/>
      <c r="AC66" s="2"/>
      <c r="AD66" s="1"/>
      <c r="AE66" s="1"/>
      <c r="AF66" s="2"/>
      <c r="AG66" s="1"/>
      <c r="AH66" s="1"/>
      <c r="AI66" s="1"/>
      <c r="AJ66" s="1"/>
      <c r="AK66" s="1"/>
      <c r="AL66" s="1"/>
      <c r="AM66" s="1"/>
      <c r="AN66" s="1"/>
      <c r="AO66" s="1"/>
      <c r="AP66" s="1"/>
      <c r="AQ66" s="1"/>
      <c r="AR66" s="1"/>
      <c r="AS66" s="1"/>
      <c r="AT66" s="1"/>
      <c r="AW66" s="1"/>
    </row>
    <row r="67" spans="1:49" s="11" customFormat="1" ht="13.5" customHeight="1">
      <c r="A67" s="1"/>
      <c r="B67" s="5">
        <f t="shared" si="5"/>
        <v>47</v>
      </c>
      <c r="C67" s="5">
        <f t="shared" si="6"/>
        <v>1</v>
      </c>
      <c r="D67" s="5">
        <f t="shared" si="8"/>
        <v>47</v>
      </c>
      <c r="E67" s="3">
        <f>IF(COUNT(K67:AW67)&lt;11,IF(COUNT(K67:AT67)&gt;6,(COUNT(K67:AT67)-7),0)*20,80)</f>
        <v>0</v>
      </c>
      <c r="F67" s="30">
        <f t="shared" si="7"/>
        <v>47</v>
      </c>
      <c r="G67" s="22" t="s">
        <v>267</v>
      </c>
      <c r="H67" s="22" t="s">
        <v>268</v>
      </c>
      <c r="I67" s="41"/>
      <c r="J67" s="2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
        <v>47</v>
      </c>
      <c r="AL67" s="12"/>
      <c r="AM67" s="12"/>
      <c r="AN67" s="12"/>
      <c r="AO67" s="12"/>
      <c r="AP67" s="12"/>
      <c r="AQ67" s="12"/>
      <c r="AR67" s="12"/>
      <c r="AS67" s="12"/>
      <c r="AT67" s="12"/>
      <c r="AU67" s="5"/>
      <c r="AW67" s="12"/>
    </row>
    <row r="68" spans="1:49" s="11" customFormat="1" ht="13.5" customHeight="1">
      <c r="A68" s="1"/>
      <c r="B68" s="5">
        <f t="shared" si="5"/>
        <v>47</v>
      </c>
      <c r="C68" s="5">
        <f t="shared" si="6"/>
        <v>1</v>
      </c>
      <c r="D68" s="5">
        <f t="shared" si="8"/>
        <v>47</v>
      </c>
      <c r="E68" s="5">
        <f>IF(COUNT(K68:AW68)&lt;11,IF(COUNT(K68:AT68)&gt;6,(COUNT(K68:AT68)-7),0)*20,80)</f>
        <v>0</v>
      </c>
      <c r="F68" s="27">
        <f t="shared" si="7"/>
        <v>47</v>
      </c>
      <c r="G68" s="36" t="s">
        <v>49</v>
      </c>
      <c r="H68" s="39" t="s">
        <v>50</v>
      </c>
      <c r="I68" s="40"/>
      <c r="J68" s="39"/>
      <c r="K68" s="1"/>
      <c r="L68" s="12">
        <v>47</v>
      </c>
      <c r="M68" s="12"/>
      <c r="N68" s="1"/>
      <c r="O68" s="12"/>
      <c r="P68" s="1"/>
      <c r="Q68" s="2"/>
      <c r="R68" s="1"/>
      <c r="S68" s="1"/>
      <c r="T68" s="2"/>
      <c r="U68" s="1"/>
      <c r="V68" s="1"/>
      <c r="W68" s="1"/>
      <c r="X68" s="1"/>
      <c r="Y68" s="1"/>
      <c r="Z68" s="1"/>
      <c r="AA68" s="7"/>
      <c r="AB68" s="2"/>
      <c r="AC68" s="1"/>
      <c r="AD68" s="1"/>
      <c r="AE68" s="2"/>
      <c r="AF68" s="1"/>
      <c r="AG68" s="1"/>
      <c r="AH68" s="1"/>
      <c r="AI68" s="12"/>
      <c r="AJ68" s="1"/>
      <c r="AK68" s="1"/>
      <c r="AL68" s="1"/>
      <c r="AM68" s="1"/>
      <c r="AN68" s="1"/>
      <c r="AO68" s="1"/>
      <c r="AP68" s="1"/>
      <c r="AQ68" s="1"/>
      <c r="AR68" s="1"/>
      <c r="AS68" s="1"/>
      <c r="AT68" s="1"/>
      <c r="AW68" s="1"/>
    </row>
    <row r="69" spans="1:47" s="11" customFormat="1" ht="13.5" customHeight="1">
      <c r="A69" s="1"/>
      <c r="B69" s="5">
        <f t="shared" si="5"/>
        <v>46</v>
      </c>
      <c r="C69" s="5">
        <f t="shared" si="6"/>
        <v>1</v>
      </c>
      <c r="D69" s="5">
        <f t="shared" si="8"/>
        <v>46</v>
      </c>
      <c r="E69" s="3">
        <f>IF(COUNT(J69:AW69)&lt;11,IF(COUNT(J69:AT69)&gt;6,(COUNT(J69:AT69)-7),0)*20,80)</f>
        <v>0</v>
      </c>
      <c r="F69" s="27">
        <f t="shared" si="7"/>
        <v>46</v>
      </c>
      <c r="G69" s="22" t="s">
        <v>247</v>
      </c>
      <c r="H69" s="22" t="s">
        <v>248</v>
      </c>
      <c r="I69" s="22"/>
      <c r="J69" s="22"/>
      <c r="K69" s="12"/>
      <c r="L69" s="12"/>
      <c r="M69" s="12"/>
      <c r="N69" s="12"/>
      <c r="O69" s="12"/>
      <c r="P69" s="12"/>
      <c r="Q69" s="12"/>
      <c r="R69" s="12"/>
      <c r="S69" s="12"/>
      <c r="T69" s="12"/>
      <c r="U69" s="12"/>
      <c r="V69" s="12"/>
      <c r="W69" s="12"/>
      <c r="X69" s="12"/>
      <c r="Y69" s="12"/>
      <c r="Z69" s="12"/>
      <c r="AA69" s="12"/>
      <c r="AB69" s="12"/>
      <c r="AC69" s="11">
        <v>46</v>
      </c>
      <c r="AD69" s="12"/>
      <c r="AE69" s="12"/>
      <c r="AF69" s="12"/>
      <c r="AG69" s="12"/>
      <c r="AH69" s="12"/>
      <c r="AI69" s="12"/>
      <c r="AJ69" s="12"/>
      <c r="AK69" s="12"/>
      <c r="AL69" s="12"/>
      <c r="AM69" s="12"/>
      <c r="AN69" s="12"/>
      <c r="AO69" s="12"/>
      <c r="AP69" s="12"/>
      <c r="AQ69" s="12"/>
      <c r="AR69" s="12"/>
      <c r="AS69" s="12"/>
      <c r="AT69" s="12"/>
      <c r="AU69" s="12"/>
    </row>
    <row r="70" spans="1:49" s="11" customFormat="1" ht="13.5" customHeight="1">
      <c r="A70" s="1"/>
      <c r="B70" s="5">
        <f aca="true" t="shared" si="10" ref="B70:B101">SUM(K70:AW70)</f>
        <v>46</v>
      </c>
      <c r="C70" s="5">
        <f aca="true" t="shared" si="11" ref="C70:C101">COUNT(K70:AW70)</f>
        <v>1</v>
      </c>
      <c r="D70" s="5">
        <f t="shared" si="8"/>
        <v>46</v>
      </c>
      <c r="E70" s="5">
        <f>IF(COUNT(K70:AW70)&lt;11,IF(COUNT(K70:AT70)&gt;6,(COUNT(K70:AT70)-7),0)*20,80)</f>
        <v>0</v>
      </c>
      <c r="F70" s="27">
        <f aca="true" t="shared" si="12" ref="F70:F101">D70+E70</f>
        <v>46</v>
      </c>
      <c r="G70" s="24" t="s">
        <v>222</v>
      </c>
      <c r="H70" s="24" t="s">
        <v>223</v>
      </c>
      <c r="I70" s="13"/>
      <c r="J70" s="24"/>
      <c r="K70" s="12"/>
      <c r="L70" s="1"/>
      <c r="X70" s="11">
        <v>46</v>
      </c>
      <c r="AU70" s="5"/>
      <c r="AW70" s="12"/>
    </row>
    <row r="71" spans="1:49" ht="13.5" customHeight="1">
      <c r="A71" s="1"/>
      <c r="B71" s="5">
        <f t="shared" si="10"/>
        <v>46</v>
      </c>
      <c r="C71" s="5">
        <f t="shared" si="11"/>
        <v>1</v>
      </c>
      <c r="D71" s="5">
        <f t="shared" si="8"/>
        <v>46</v>
      </c>
      <c r="E71" s="5">
        <f>IF(COUNT(K71:AW71)&lt;11,IF(COUNT(K71:AT71)&gt;6,(COUNT(K71:AT71)-7),0)*20,80)</f>
        <v>0</v>
      </c>
      <c r="F71" s="27">
        <f t="shared" si="12"/>
        <v>46</v>
      </c>
      <c r="G71" s="13" t="s">
        <v>124</v>
      </c>
      <c r="H71" s="22" t="s">
        <v>125</v>
      </c>
      <c r="I71" s="22"/>
      <c r="J71" s="22"/>
      <c r="M71" s="11">
        <v>46</v>
      </c>
      <c r="N71" s="11"/>
      <c r="O71" s="11"/>
      <c r="P71" s="11"/>
      <c r="Q71" s="11"/>
      <c r="R71" s="11"/>
      <c r="S71" s="11"/>
      <c r="T71" s="11"/>
      <c r="U71" s="11"/>
      <c r="V71" s="11"/>
      <c r="W71" s="11"/>
      <c r="X71" s="11"/>
      <c r="Y71" s="1"/>
      <c r="Z71" s="11"/>
      <c r="AA71" s="11"/>
      <c r="AB71" s="11"/>
      <c r="AC71" s="11"/>
      <c r="AD71" s="8"/>
      <c r="AE71" s="11"/>
      <c r="AF71" s="11"/>
      <c r="AG71" s="11"/>
      <c r="AH71" s="11"/>
      <c r="AI71" s="11"/>
      <c r="AJ71" s="11"/>
      <c r="AK71" s="11"/>
      <c r="AL71" s="11"/>
      <c r="AM71" s="11"/>
      <c r="AN71" s="11"/>
      <c r="AO71" s="11"/>
      <c r="AP71" s="11"/>
      <c r="AQ71" s="11"/>
      <c r="AR71" s="11"/>
      <c r="AS71" s="11"/>
      <c r="AT71" s="11"/>
      <c r="AU71" s="6"/>
      <c r="AW71" s="1"/>
    </row>
    <row r="72" spans="1:49" ht="13.5" customHeight="1">
      <c r="A72" s="1"/>
      <c r="B72" s="5">
        <f t="shared" si="10"/>
        <v>46</v>
      </c>
      <c r="C72" s="5">
        <f t="shared" si="11"/>
        <v>1</v>
      </c>
      <c r="D72" s="5">
        <f t="shared" si="8"/>
        <v>46</v>
      </c>
      <c r="E72" s="3">
        <f>IF(COUNT(J72:AW72)&lt;11,IF(COUNT(J72:AT72)&gt;6,(COUNT(J72:AT72)-7),0)*20,80)</f>
        <v>0</v>
      </c>
      <c r="F72" s="27">
        <f t="shared" si="12"/>
        <v>46</v>
      </c>
      <c r="G72" s="13" t="s">
        <v>216</v>
      </c>
      <c r="H72" s="13" t="s">
        <v>217</v>
      </c>
      <c r="I72" s="13"/>
      <c r="J72" s="13"/>
      <c r="U72" s="12">
        <v>46</v>
      </c>
      <c r="AU72" s="6"/>
      <c r="AW72" s="1"/>
    </row>
    <row r="73" spans="1:49" ht="15.75">
      <c r="A73" s="1"/>
      <c r="B73" s="5">
        <f t="shared" si="10"/>
        <v>46</v>
      </c>
      <c r="C73" s="5">
        <f t="shared" si="11"/>
        <v>1</v>
      </c>
      <c r="D73" s="5">
        <f t="shared" si="8"/>
        <v>46</v>
      </c>
      <c r="E73" s="3">
        <f>IF(COUNT(J73:AW73)&lt;11,IF(COUNT(J73:AT73)&gt;6,(COUNT(J73:AT73)-7),0)*20,80)</f>
        <v>0</v>
      </c>
      <c r="F73" s="27">
        <f t="shared" si="12"/>
        <v>46</v>
      </c>
      <c r="G73" s="49" t="s">
        <v>299</v>
      </c>
      <c r="H73" s="49" t="s">
        <v>300</v>
      </c>
      <c r="I73" s="49"/>
      <c r="J73" s="49"/>
      <c r="AS73" s="12">
        <v>46</v>
      </c>
      <c r="AU73" s="11"/>
      <c r="AW73" s="11"/>
    </row>
    <row r="74" spans="1:49" ht="13.5" customHeight="1">
      <c r="A74" s="1"/>
      <c r="B74" s="5">
        <f t="shared" si="10"/>
        <v>46</v>
      </c>
      <c r="C74" s="5">
        <f t="shared" si="11"/>
        <v>1</v>
      </c>
      <c r="D74" s="5">
        <f t="shared" si="8"/>
        <v>46</v>
      </c>
      <c r="E74" s="5">
        <f>IF(COUNT(K74:AW74)&lt;11,IF(COUNT(K74:AT74)&gt;6,(COUNT(K74:AT74)-7),0)*20,80)</f>
        <v>0</v>
      </c>
      <c r="F74" s="27">
        <f t="shared" si="12"/>
        <v>46</v>
      </c>
      <c r="G74" s="13" t="s">
        <v>256</v>
      </c>
      <c r="H74" s="22" t="s">
        <v>257</v>
      </c>
      <c r="I74" s="22"/>
      <c r="J74" s="22"/>
      <c r="K74" s="1"/>
      <c r="L74" s="1"/>
      <c r="M74" s="11"/>
      <c r="N74" s="11"/>
      <c r="O74" s="11"/>
      <c r="P74" s="11"/>
      <c r="Q74" s="8"/>
      <c r="R74" s="11"/>
      <c r="S74" s="11"/>
      <c r="T74" s="11"/>
      <c r="U74" s="11"/>
      <c r="W74" s="8"/>
      <c r="X74" s="11"/>
      <c r="Y74" s="11"/>
      <c r="Z74" s="11"/>
      <c r="AA74" s="11"/>
      <c r="AB74" s="11"/>
      <c r="AC74" s="3"/>
      <c r="AD74" s="11"/>
      <c r="AE74" s="12">
        <v>46</v>
      </c>
      <c r="AF74" s="2"/>
      <c r="AG74" s="8"/>
      <c r="AH74" s="11"/>
      <c r="AI74" s="11"/>
      <c r="AJ74" s="11"/>
      <c r="AK74" s="11"/>
      <c r="AL74" s="11"/>
      <c r="AM74" s="11"/>
      <c r="AN74" s="11"/>
      <c r="AO74" s="11"/>
      <c r="AP74" s="11"/>
      <c r="AQ74" s="11"/>
      <c r="AR74" s="11"/>
      <c r="AS74" s="11"/>
      <c r="AT74" s="11"/>
      <c r="AW74" s="1"/>
    </row>
    <row r="75" spans="1:49" ht="12.75">
      <c r="A75" s="1"/>
      <c r="B75" s="5">
        <f t="shared" si="10"/>
        <v>46</v>
      </c>
      <c r="C75" s="5">
        <f t="shared" si="11"/>
        <v>1</v>
      </c>
      <c r="D75" s="5">
        <f t="shared" si="8"/>
        <v>46</v>
      </c>
      <c r="E75" s="5">
        <f>IF(COUNT(K75:AW75)&lt;11,IF(COUNT(K75:AT75)&gt;6,(COUNT(K75:AT75)-7),0)*20,80)</f>
        <v>0</v>
      </c>
      <c r="F75" s="27">
        <f t="shared" si="12"/>
        <v>46</v>
      </c>
      <c r="G75" s="13" t="s">
        <v>98</v>
      </c>
      <c r="H75" s="22" t="s">
        <v>40</v>
      </c>
      <c r="I75" s="22"/>
      <c r="J75" s="22"/>
      <c r="K75" s="1">
        <v>46</v>
      </c>
      <c r="AL75" s="11"/>
      <c r="AQ75" s="3"/>
      <c r="AW75" s="11"/>
    </row>
    <row r="76" spans="1:13" ht="12.75">
      <c r="A76" s="1"/>
      <c r="B76" s="5">
        <f t="shared" si="10"/>
        <v>46</v>
      </c>
      <c r="C76" s="5">
        <f t="shared" si="11"/>
        <v>1</v>
      </c>
      <c r="D76" s="5">
        <f t="shared" si="8"/>
        <v>46</v>
      </c>
      <c r="E76" s="3">
        <f>IF(COUNT(J76:AW76)&lt;11,IF(COUNT(J76:AT76)&gt;6,(COUNT(J76:AT76)-7),0)*20,80)</f>
        <v>0</v>
      </c>
      <c r="F76" s="27">
        <f t="shared" si="12"/>
        <v>46</v>
      </c>
      <c r="G76" s="22" t="s">
        <v>112</v>
      </c>
      <c r="H76" s="22" t="s">
        <v>113</v>
      </c>
      <c r="I76" s="41"/>
      <c r="J76" s="22"/>
      <c r="M76" s="2">
        <v>46</v>
      </c>
    </row>
    <row r="77" spans="1:47" ht="13.5" customHeight="1">
      <c r="A77" s="1"/>
      <c r="B77" s="5">
        <f t="shared" si="10"/>
        <v>46</v>
      </c>
      <c r="C77" s="5">
        <f t="shared" si="11"/>
        <v>1</v>
      </c>
      <c r="D77" s="5">
        <f aca="true" t="shared" si="13" ref="D77:D109">IF(COUNT(K77:AW77)&gt;0,LARGE(K77:AW77,1),0)+IF(COUNT(K77:AW77)&gt;1,LARGE(K77:AW77,2),0)+IF(COUNT(K77:AW77)&gt;2,LARGE(K77:AW77,3),0)+IF(COUNT(K77:AW77)&gt;3,LARGE(K77:AW77,4),0)+IF(COUNT(K77:AW77)&gt;4,LARGE(K77:AW77,5),0)+IF(COUNT(K77:AW77)&gt;5,LARGE(K77:AW77,6),0)+IF(COUNT(K77:AW77)&gt;6,LARGE(K77:AW77,7),0)</f>
        <v>46</v>
      </c>
      <c r="E77" s="3">
        <f>IF(COUNT(J77:AW77)&lt;11,IF(COUNT(J77:AT77)&gt;6,(COUNT(J77:AT77)-7),0)*20,80)</f>
        <v>0</v>
      </c>
      <c r="F77" s="27">
        <f t="shared" si="12"/>
        <v>46</v>
      </c>
      <c r="G77" s="23" t="s">
        <v>195</v>
      </c>
      <c r="H77" s="44" t="s">
        <v>196</v>
      </c>
      <c r="I77" s="45"/>
      <c r="J77" s="23"/>
      <c r="S77" s="3">
        <v>46</v>
      </c>
      <c r="AU77" s="5"/>
    </row>
    <row r="78" spans="1:46" ht="13.5" customHeight="1">
      <c r="A78" s="1"/>
      <c r="B78" s="5">
        <f t="shared" si="10"/>
        <v>46</v>
      </c>
      <c r="C78" s="5">
        <f t="shared" si="11"/>
        <v>1</v>
      </c>
      <c r="D78" s="5">
        <f t="shared" si="13"/>
        <v>46</v>
      </c>
      <c r="E78" s="5">
        <f>IF(COUNT(K78:AW78)&lt;11,IF(COUNT(K78:AT78)&gt;6,(COUNT(K78:AT78)-7),0)*20,80)</f>
        <v>0</v>
      </c>
      <c r="F78" s="27">
        <f t="shared" si="12"/>
        <v>46</v>
      </c>
      <c r="G78" s="22" t="s">
        <v>150</v>
      </c>
      <c r="H78" s="22" t="s">
        <v>176</v>
      </c>
      <c r="I78" s="22"/>
      <c r="J78" s="22"/>
      <c r="K78" s="1"/>
      <c r="L78" s="1"/>
      <c r="M78" s="11"/>
      <c r="N78" s="11"/>
      <c r="O78" s="11"/>
      <c r="P78" s="11"/>
      <c r="Q78" s="1">
        <v>46</v>
      </c>
      <c r="R78" s="11"/>
      <c r="T78" s="11"/>
      <c r="U78" s="11"/>
      <c r="V78" s="11"/>
      <c r="W78" s="11"/>
      <c r="X78" s="11"/>
      <c r="Y78" s="11"/>
      <c r="Z78" s="11"/>
      <c r="AA78" s="11"/>
      <c r="AB78" s="8"/>
      <c r="AC78" s="11"/>
      <c r="AD78" s="11"/>
      <c r="AE78" s="11"/>
      <c r="AF78" s="8"/>
      <c r="AG78" s="11"/>
      <c r="AH78" s="11"/>
      <c r="AI78" s="11"/>
      <c r="AJ78" s="11"/>
      <c r="AK78" s="11"/>
      <c r="AL78" s="11"/>
      <c r="AM78" s="11"/>
      <c r="AN78" s="11"/>
      <c r="AO78" s="11"/>
      <c r="AP78" s="11"/>
      <c r="AQ78" s="11"/>
      <c r="AR78" s="11"/>
      <c r="AS78" s="11"/>
      <c r="AT78" s="11"/>
    </row>
    <row r="79" spans="1:46" ht="13.5" customHeight="1">
      <c r="A79" s="1"/>
      <c r="B79" s="5">
        <f t="shared" si="10"/>
        <v>46</v>
      </c>
      <c r="C79" s="5">
        <f t="shared" si="11"/>
        <v>1</v>
      </c>
      <c r="D79" s="5">
        <f t="shared" si="13"/>
        <v>46</v>
      </c>
      <c r="E79" s="5">
        <f>IF(COUNT(K79:AW79)&lt;11,IF(COUNT(K79:AT79)&gt;6,(COUNT(K79:AT79)-7),0)*20,80)</f>
        <v>0</v>
      </c>
      <c r="F79" s="27">
        <f t="shared" si="12"/>
        <v>46</v>
      </c>
      <c r="G79" s="13" t="s">
        <v>282</v>
      </c>
      <c r="H79" s="13" t="s">
        <v>262</v>
      </c>
      <c r="I79" s="13"/>
      <c r="J79" s="13"/>
      <c r="K79" s="1"/>
      <c r="L79" s="1"/>
      <c r="M79" s="2"/>
      <c r="N79" s="1"/>
      <c r="O79" s="11"/>
      <c r="P79" s="1"/>
      <c r="Q79" s="1"/>
      <c r="R79" s="1"/>
      <c r="S79" s="1"/>
      <c r="T79" s="1"/>
      <c r="U79" s="1"/>
      <c r="V79" s="1"/>
      <c r="W79" s="1"/>
      <c r="X79" s="1"/>
      <c r="Y79" s="1"/>
      <c r="Z79" s="11"/>
      <c r="AA79" s="1"/>
      <c r="AB79" s="1"/>
      <c r="AC79" s="1"/>
      <c r="AD79" s="1"/>
      <c r="AE79" s="1"/>
      <c r="AF79" s="1"/>
      <c r="AG79" s="1"/>
      <c r="AH79" s="1"/>
      <c r="AI79" s="1"/>
      <c r="AJ79" s="1"/>
      <c r="AK79" s="1"/>
      <c r="AL79" s="1"/>
      <c r="AM79" s="1"/>
      <c r="AN79" s="1"/>
      <c r="AO79" s="1"/>
      <c r="AP79" s="12">
        <v>46</v>
      </c>
      <c r="AQ79" s="1"/>
      <c r="AR79" s="1"/>
      <c r="AS79" s="1"/>
      <c r="AT79" s="1"/>
    </row>
    <row r="80" spans="1:49" ht="13.5" customHeight="1">
      <c r="A80" s="1"/>
      <c r="B80" s="5">
        <f t="shared" si="10"/>
        <v>46</v>
      </c>
      <c r="C80" s="5">
        <f t="shared" si="11"/>
        <v>1</v>
      </c>
      <c r="D80" s="5">
        <f t="shared" si="13"/>
        <v>46</v>
      </c>
      <c r="E80" s="5">
        <f>IF(COUNT(K80:AW80)&lt;11,IF(COUNT(K80:AT80)&gt;6,(COUNT(K80:AT80)-7),0)*20,80)</f>
        <v>0</v>
      </c>
      <c r="F80" s="27">
        <f t="shared" si="12"/>
        <v>46</v>
      </c>
      <c r="G80" s="36" t="s">
        <v>68</v>
      </c>
      <c r="H80" s="37" t="s">
        <v>69</v>
      </c>
      <c r="I80" s="38"/>
      <c r="J80" s="37"/>
      <c r="K80" s="11"/>
      <c r="L80" s="12">
        <v>46</v>
      </c>
      <c r="N80" s="11"/>
      <c r="O80" s="11"/>
      <c r="P80" s="11"/>
      <c r="Q80" s="11"/>
      <c r="R80" s="11"/>
      <c r="S80" s="11"/>
      <c r="T80" s="1"/>
      <c r="U80" s="2"/>
      <c r="V80" s="11"/>
      <c r="W80" s="11"/>
      <c r="Y80" s="11"/>
      <c r="Z80" s="11"/>
      <c r="AA80" s="11"/>
      <c r="AB80" s="3"/>
      <c r="AD80" s="11"/>
      <c r="AE80" s="3"/>
      <c r="AF80" s="8"/>
      <c r="AG80" s="8"/>
      <c r="AH80" s="11"/>
      <c r="AI80" s="25"/>
      <c r="AJ80" s="11"/>
      <c r="AK80" s="11"/>
      <c r="AL80" s="11"/>
      <c r="AM80" s="11"/>
      <c r="AN80" s="11"/>
      <c r="AO80" s="11"/>
      <c r="AP80" s="11"/>
      <c r="AQ80" s="11"/>
      <c r="AR80" s="11"/>
      <c r="AS80" s="11"/>
      <c r="AT80" s="8"/>
      <c r="AW80" s="11"/>
    </row>
    <row r="81" spans="1:47" ht="13.5" customHeight="1">
      <c r="A81" s="1"/>
      <c r="B81" s="5">
        <f t="shared" si="10"/>
        <v>45</v>
      </c>
      <c r="C81" s="5">
        <f t="shared" si="11"/>
        <v>1</v>
      </c>
      <c r="D81" s="5">
        <f t="shared" si="13"/>
        <v>45</v>
      </c>
      <c r="E81" s="5">
        <f>IF(COUNT(K81:AW81)&lt;11,IF(COUNT(K81:AT81)&gt;6,(COUNT(K81:AT81)-7),0)*20,80)</f>
        <v>0</v>
      </c>
      <c r="F81" s="27">
        <f t="shared" si="12"/>
        <v>45</v>
      </c>
      <c r="G81" s="36" t="s">
        <v>70</v>
      </c>
      <c r="H81" s="39" t="s">
        <v>71</v>
      </c>
      <c r="I81" s="40"/>
      <c r="J81" s="39"/>
      <c r="K81" s="1"/>
      <c r="L81" s="12">
        <v>45</v>
      </c>
      <c r="S81" s="11"/>
      <c r="AU81" s="11"/>
    </row>
    <row r="82" spans="1:49" ht="13.5" customHeight="1">
      <c r="A82" s="1"/>
      <c r="B82" s="5">
        <f t="shared" si="10"/>
        <v>45</v>
      </c>
      <c r="C82" s="5">
        <f t="shared" si="11"/>
        <v>1</v>
      </c>
      <c r="D82" s="5">
        <f t="shared" si="13"/>
        <v>45</v>
      </c>
      <c r="E82" s="3">
        <f>IF(COUNT(J82:AW82)&lt;11,IF(COUNT(J82:AT82)&gt;6,(COUNT(J82:AT82)-7),0)*20,80)</f>
        <v>0</v>
      </c>
      <c r="F82" s="27">
        <f t="shared" si="12"/>
        <v>45</v>
      </c>
      <c r="G82" s="22" t="s">
        <v>114</v>
      </c>
      <c r="H82" s="22" t="s">
        <v>115</v>
      </c>
      <c r="I82" s="41"/>
      <c r="J82" s="22"/>
      <c r="M82" s="8">
        <v>45</v>
      </c>
      <c r="AU82" s="5"/>
      <c r="AW82" s="11"/>
    </row>
    <row r="83" spans="1:49" ht="13.5" customHeight="1">
      <c r="A83" s="1"/>
      <c r="B83" s="5">
        <f t="shared" si="10"/>
        <v>45</v>
      </c>
      <c r="C83" s="5">
        <f t="shared" si="11"/>
        <v>1</v>
      </c>
      <c r="D83" s="5">
        <f t="shared" si="13"/>
        <v>45</v>
      </c>
      <c r="E83" s="3">
        <f>IF(COUNT(J83:AW83)&lt;11,IF(COUNT(J83:AT83)&gt;6,(COUNT(J83:AT83)-7),0)*20,80)</f>
        <v>0</v>
      </c>
      <c r="F83" s="27">
        <f t="shared" si="12"/>
        <v>45</v>
      </c>
      <c r="G83" s="22" t="s">
        <v>154</v>
      </c>
      <c r="H83" s="22" t="s">
        <v>155</v>
      </c>
      <c r="I83" s="22"/>
      <c r="J83" s="22"/>
      <c r="O83" s="12">
        <v>45</v>
      </c>
      <c r="AW83" s="11"/>
    </row>
    <row r="84" spans="1:49" ht="12.75">
      <c r="A84" s="1"/>
      <c r="B84" s="5">
        <f t="shared" si="10"/>
        <v>45</v>
      </c>
      <c r="C84" s="5">
        <f t="shared" si="11"/>
        <v>1</v>
      </c>
      <c r="D84" s="5">
        <f t="shared" si="13"/>
        <v>45</v>
      </c>
      <c r="E84" s="3">
        <f>IF(COUNT(K84:AW84)&lt;11,IF(COUNT(K84:AT84)&gt;6,(COUNT(K84:AT84)-7),0)*20,80)</f>
        <v>0</v>
      </c>
      <c r="F84" s="30">
        <f t="shared" si="12"/>
        <v>45</v>
      </c>
      <c r="G84" s="22" t="s">
        <v>165</v>
      </c>
      <c r="H84" s="22" t="s">
        <v>166</v>
      </c>
      <c r="I84" s="22"/>
      <c r="J84" s="22"/>
      <c r="K84" s="1"/>
      <c r="Q84" s="12">
        <v>45</v>
      </c>
      <c r="AB84" s="3"/>
      <c r="AU84" s="11"/>
      <c r="AW84" s="1"/>
    </row>
    <row r="85" spans="1:49" ht="13.5" customHeight="1">
      <c r="A85" s="1"/>
      <c r="B85" s="5">
        <f t="shared" si="10"/>
        <v>45</v>
      </c>
      <c r="C85" s="5">
        <f t="shared" si="11"/>
        <v>1</v>
      </c>
      <c r="D85" s="5">
        <f t="shared" si="13"/>
        <v>45</v>
      </c>
      <c r="E85" s="3">
        <f>IF(COUNT(J85:AW85)&lt;11,IF(COUNT(J85:AT85)&gt;6,(COUNT(J85:AT85)-7),0)*20,80)</f>
        <v>0</v>
      </c>
      <c r="F85" s="27">
        <f t="shared" si="12"/>
        <v>45</v>
      </c>
      <c r="G85" s="22" t="s">
        <v>269</v>
      </c>
      <c r="H85" s="22" t="s">
        <v>270</v>
      </c>
      <c r="I85" s="41"/>
      <c r="J85" s="22"/>
      <c r="P85" s="8"/>
      <c r="AK85" s="1">
        <v>45</v>
      </c>
      <c r="AN85" s="11"/>
      <c r="AU85" s="5"/>
      <c r="AW85" s="1"/>
    </row>
    <row r="86" spans="1:47" ht="13.5" customHeight="1">
      <c r="A86" s="1"/>
      <c r="B86" s="5">
        <f t="shared" si="10"/>
        <v>45</v>
      </c>
      <c r="C86" s="5">
        <f t="shared" si="11"/>
        <v>1</v>
      </c>
      <c r="D86" s="5">
        <f t="shared" si="13"/>
        <v>45</v>
      </c>
      <c r="E86" s="3">
        <f>IF(COUNT(K86:AW86)&lt;11,IF(COUNT(K86:AT86)&gt;6,(COUNT(K86:AT86)-7),0)*20,80)</f>
        <v>0</v>
      </c>
      <c r="F86" s="27">
        <f t="shared" si="12"/>
        <v>45</v>
      </c>
      <c r="G86" s="13" t="s">
        <v>126</v>
      </c>
      <c r="H86" s="22" t="s">
        <v>127</v>
      </c>
      <c r="I86" s="22"/>
      <c r="J86" s="22"/>
      <c r="M86" s="12">
        <v>45</v>
      </c>
      <c r="AU86" s="6"/>
    </row>
    <row r="87" spans="1:49" ht="13.5" customHeight="1">
      <c r="A87" s="1"/>
      <c r="B87" s="5">
        <f t="shared" si="10"/>
        <v>45</v>
      </c>
      <c r="C87" s="5">
        <f t="shared" si="11"/>
        <v>1</v>
      </c>
      <c r="D87" s="5">
        <f t="shared" si="13"/>
        <v>45</v>
      </c>
      <c r="E87" s="3">
        <f>IF(COUNT(J87:AW87)&lt;11,IF(COUNT(J87:AT87)&gt;6,(COUNT(J87:AT87)-7),0)*20,80)</f>
        <v>0</v>
      </c>
      <c r="F87" s="27">
        <f t="shared" si="12"/>
        <v>45</v>
      </c>
      <c r="G87" s="23" t="s">
        <v>197</v>
      </c>
      <c r="H87" s="44" t="s">
        <v>198</v>
      </c>
      <c r="I87" s="45"/>
      <c r="J87" s="23"/>
      <c r="K87" s="1"/>
      <c r="L87" s="11"/>
      <c r="M87" s="11"/>
      <c r="N87" s="11"/>
      <c r="O87" s="11"/>
      <c r="P87" s="11"/>
      <c r="Q87" s="11"/>
      <c r="R87" s="11"/>
      <c r="S87" s="3">
        <v>45</v>
      </c>
      <c r="T87" s="8"/>
      <c r="U87" s="11"/>
      <c r="V87" s="11"/>
      <c r="W87" s="11"/>
      <c r="X87" s="11"/>
      <c r="Z87" s="11"/>
      <c r="AA87" s="11"/>
      <c r="AB87" s="11"/>
      <c r="AC87" s="11"/>
      <c r="AD87" s="11"/>
      <c r="AE87" s="11"/>
      <c r="AF87" s="11"/>
      <c r="AG87" s="11"/>
      <c r="AH87" s="11"/>
      <c r="AI87" s="11"/>
      <c r="AJ87" s="11"/>
      <c r="AK87" s="11"/>
      <c r="AL87" s="11"/>
      <c r="AM87" s="11"/>
      <c r="AN87" s="11"/>
      <c r="AO87" s="11"/>
      <c r="AP87" s="11"/>
      <c r="AQ87" s="11"/>
      <c r="AR87" s="11"/>
      <c r="AS87" s="11"/>
      <c r="AT87" s="11"/>
      <c r="AU87" s="5"/>
      <c r="AW87" s="1"/>
    </row>
    <row r="88" spans="1:49" ht="13.5" customHeight="1">
      <c r="A88" s="1"/>
      <c r="B88" s="5">
        <f t="shared" si="10"/>
        <v>45</v>
      </c>
      <c r="C88" s="5">
        <f t="shared" si="11"/>
        <v>1</v>
      </c>
      <c r="D88" s="5">
        <f t="shared" si="13"/>
        <v>45</v>
      </c>
      <c r="E88" s="5">
        <f>IF(COUNT(K88:AW88)&lt;11,IF(COUNT(K88:AT88)&gt;6,(COUNT(K88:AT88)-7),0)*20,80)</f>
        <v>0</v>
      </c>
      <c r="F88" s="27">
        <f t="shared" si="12"/>
        <v>45</v>
      </c>
      <c r="G88" s="13" t="s">
        <v>99</v>
      </c>
      <c r="H88" s="22" t="s">
        <v>43</v>
      </c>
      <c r="I88" s="22"/>
      <c r="J88" s="22"/>
      <c r="K88" s="11">
        <v>45</v>
      </c>
      <c r="L88" s="1"/>
      <c r="M88" s="11"/>
      <c r="N88" s="11"/>
      <c r="P88" s="8"/>
      <c r="Q88" s="11"/>
      <c r="R88" s="11"/>
      <c r="S88" s="11"/>
      <c r="T88" s="11"/>
      <c r="U88" s="11"/>
      <c r="V88" s="11"/>
      <c r="W88" s="11"/>
      <c r="X88" s="11"/>
      <c r="Y88" s="11"/>
      <c r="Z88" s="11"/>
      <c r="AA88" s="11"/>
      <c r="AB88" s="11"/>
      <c r="AC88" s="11"/>
      <c r="AD88" s="11"/>
      <c r="AE88" s="11"/>
      <c r="AF88" s="11"/>
      <c r="AG88" s="11"/>
      <c r="AH88" s="11"/>
      <c r="AJ88" s="11"/>
      <c r="AK88" s="11"/>
      <c r="AL88" s="11"/>
      <c r="AM88" s="11"/>
      <c r="AN88" s="11"/>
      <c r="AO88" s="11"/>
      <c r="AP88" s="11"/>
      <c r="AQ88" s="11"/>
      <c r="AR88" s="11"/>
      <c r="AS88" s="11"/>
      <c r="AT88" s="11"/>
      <c r="AW88" s="11"/>
    </row>
    <row r="89" spans="1:46" ht="13.5" customHeight="1">
      <c r="A89" s="1"/>
      <c r="B89" s="5">
        <f t="shared" si="10"/>
        <v>45</v>
      </c>
      <c r="C89" s="5">
        <f t="shared" si="11"/>
        <v>1</v>
      </c>
      <c r="D89" s="5">
        <f t="shared" si="13"/>
        <v>45</v>
      </c>
      <c r="E89" s="5">
        <f>IF(COUNT(K89:AW89)&lt;11,IF(COUNT(K89:AT89)&gt;6,(COUNT(K89:AT89)-7),0)*20,80)</f>
        <v>0</v>
      </c>
      <c r="F89" s="27">
        <f t="shared" si="12"/>
        <v>45</v>
      </c>
      <c r="G89" s="13" t="s">
        <v>283</v>
      </c>
      <c r="H89" s="13" t="s">
        <v>284</v>
      </c>
      <c r="I89" s="13"/>
      <c r="J89" s="13"/>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2">
        <v>45</v>
      </c>
      <c r="AQ89" s="1"/>
      <c r="AR89" s="1"/>
      <c r="AS89" s="1"/>
      <c r="AT89" s="1"/>
    </row>
    <row r="90" spans="1:47" ht="13.5" customHeight="1">
      <c r="A90" s="1"/>
      <c r="B90" s="5">
        <f t="shared" si="10"/>
        <v>45</v>
      </c>
      <c r="C90" s="5">
        <f t="shared" si="11"/>
        <v>1</v>
      </c>
      <c r="D90" s="5">
        <f t="shared" si="13"/>
        <v>45</v>
      </c>
      <c r="E90" s="3">
        <f>IF(COUNT(J90:AW90)&lt;11,IF(COUNT(J90:AT90)&gt;6,(COUNT(J90:AT90)-7),0)*20,80)</f>
        <v>0</v>
      </c>
      <c r="F90" s="27">
        <f t="shared" si="12"/>
        <v>45</v>
      </c>
      <c r="G90" s="49" t="s">
        <v>301</v>
      </c>
      <c r="H90" s="49" t="s">
        <v>221</v>
      </c>
      <c r="I90" s="49"/>
      <c r="J90" s="49"/>
      <c r="AS90" s="12">
        <v>45</v>
      </c>
      <c r="AU90" s="11"/>
    </row>
    <row r="91" spans="1:49" ht="13.5" customHeight="1">
      <c r="A91" s="1"/>
      <c r="B91" s="5">
        <f t="shared" si="10"/>
        <v>45</v>
      </c>
      <c r="C91" s="5">
        <f t="shared" si="11"/>
        <v>1</v>
      </c>
      <c r="D91" s="5">
        <f t="shared" si="13"/>
        <v>45</v>
      </c>
      <c r="E91" s="3">
        <f>IF(COUNT(J91:AW91)&lt;11,IF(COUNT(J91:AT91)&gt;6,(COUNT(J91:AT91)-7),0)*20,80)</f>
        <v>0</v>
      </c>
      <c r="F91" s="27">
        <f t="shared" si="12"/>
        <v>45</v>
      </c>
      <c r="G91" s="22" t="s">
        <v>177</v>
      </c>
      <c r="H91" s="22" t="s">
        <v>141</v>
      </c>
      <c r="I91" s="22"/>
      <c r="J91" s="22"/>
      <c r="Q91" s="12">
        <v>45</v>
      </c>
      <c r="AU91" s="11"/>
      <c r="AW91" s="11"/>
    </row>
    <row r="92" spans="1:49" ht="13.5" customHeight="1">
      <c r="A92" s="1"/>
      <c r="B92" s="5">
        <f t="shared" si="10"/>
        <v>45</v>
      </c>
      <c r="C92" s="5">
        <f t="shared" si="11"/>
        <v>1</v>
      </c>
      <c r="D92" s="5">
        <f t="shared" si="13"/>
        <v>45</v>
      </c>
      <c r="E92" s="5">
        <f>IF(COUNT(K92:AW92)&lt;11,IF(COUNT(K92:AT92)&gt;6,(COUNT(K92:AT92)-7),0)*20,80)</f>
        <v>0</v>
      </c>
      <c r="F92" s="27">
        <f t="shared" si="12"/>
        <v>45</v>
      </c>
      <c r="G92" s="22" t="s">
        <v>249</v>
      </c>
      <c r="H92" s="22" t="s">
        <v>250</v>
      </c>
      <c r="I92" s="22"/>
      <c r="J92" s="22"/>
      <c r="AC92" s="12">
        <v>45</v>
      </c>
      <c r="AJ92" s="11"/>
      <c r="AU92" s="5"/>
      <c r="AW92" s="11"/>
    </row>
    <row r="93" spans="1:49" ht="13.5" customHeight="1">
      <c r="A93" s="1"/>
      <c r="B93" s="5">
        <f t="shared" si="10"/>
        <v>44</v>
      </c>
      <c r="C93" s="5">
        <f t="shared" si="11"/>
        <v>1</v>
      </c>
      <c r="D93" s="5">
        <f t="shared" si="13"/>
        <v>44</v>
      </c>
      <c r="E93" s="5">
        <f>IF(COUNT(K93:AW93)&lt;11,IF(COUNT(K93:AT93)&gt;6,(COUNT(K93:AT93)-7),0)*20,80)</f>
        <v>0</v>
      </c>
      <c r="F93" s="27">
        <f t="shared" si="12"/>
        <v>44</v>
      </c>
      <c r="G93" s="24" t="s">
        <v>224</v>
      </c>
      <c r="H93" s="24" t="s">
        <v>225</v>
      </c>
      <c r="I93" s="13"/>
      <c r="J93" s="24"/>
      <c r="K93" s="1"/>
      <c r="X93" s="11">
        <v>44</v>
      </c>
      <c r="Z93" s="3"/>
      <c r="AA93" s="3"/>
      <c r="AB93" s="3"/>
      <c r="AU93" s="11"/>
      <c r="AW93" s="1"/>
    </row>
    <row r="94" spans="1:49" ht="13.5" customHeight="1">
      <c r="A94" s="1"/>
      <c r="B94" s="5">
        <f t="shared" si="10"/>
        <v>44</v>
      </c>
      <c r="C94" s="5">
        <f t="shared" si="11"/>
        <v>1</v>
      </c>
      <c r="D94" s="5">
        <f t="shared" si="13"/>
        <v>44</v>
      </c>
      <c r="E94" s="5">
        <f>IF(COUNT(K94:AW94)&lt;11,IF(COUNT(K94:AT94)&gt;6,(COUNT(K94:AT94)-7),0)*20,80)</f>
        <v>0</v>
      </c>
      <c r="F94" s="27">
        <f t="shared" si="12"/>
        <v>44</v>
      </c>
      <c r="G94" s="22" t="s">
        <v>156</v>
      </c>
      <c r="H94" s="22" t="s">
        <v>157</v>
      </c>
      <c r="I94" s="22"/>
      <c r="J94" s="22"/>
      <c r="K94" s="11"/>
      <c r="L94" s="3"/>
      <c r="O94" s="12">
        <v>44</v>
      </c>
      <c r="T94" s="1"/>
      <c r="AC94" s="3"/>
      <c r="AU94" s="11"/>
      <c r="AW94" s="11"/>
    </row>
    <row r="95" spans="1:49" ht="13.5" customHeight="1">
      <c r="A95" s="1"/>
      <c r="B95" s="5">
        <f t="shared" si="10"/>
        <v>44</v>
      </c>
      <c r="C95" s="5">
        <f t="shared" si="11"/>
        <v>1</v>
      </c>
      <c r="D95" s="5">
        <f t="shared" si="13"/>
        <v>44</v>
      </c>
      <c r="E95" s="5">
        <f>IF(COUNT(K95:AW95)&lt;11,IF(COUNT(K95:AT95)&gt;6,(COUNT(K95:AT95)-7),0)*20,80)</f>
        <v>0</v>
      </c>
      <c r="F95" s="27">
        <f t="shared" si="12"/>
        <v>44</v>
      </c>
      <c r="G95" s="22" t="s">
        <v>271</v>
      </c>
      <c r="H95" s="22" t="s">
        <v>272</v>
      </c>
      <c r="I95" s="41"/>
      <c r="J95" s="22"/>
      <c r="AK95" s="12">
        <v>44</v>
      </c>
      <c r="AU95" s="5"/>
      <c r="AW95" s="11"/>
    </row>
    <row r="96" spans="1:49" ht="13.5" customHeight="1">
      <c r="A96" s="1"/>
      <c r="B96" s="5">
        <f t="shared" si="10"/>
        <v>44</v>
      </c>
      <c r="C96" s="5">
        <f t="shared" si="11"/>
        <v>1</v>
      </c>
      <c r="D96" s="5">
        <f t="shared" si="13"/>
        <v>44</v>
      </c>
      <c r="E96" s="5">
        <f>IF(COUNT(K96:AW96)&lt;11,IF(COUNT(K96:AT96)&gt;6,(COUNT(K96:AT96)-7),0)*20,80)</f>
        <v>0</v>
      </c>
      <c r="F96" s="27">
        <f t="shared" si="12"/>
        <v>44</v>
      </c>
      <c r="G96" s="23" t="s">
        <v>199</v>
      </c>
      <c r="H96" s="44" t="s">
        <v>200</v>
      </c>
      <c r="I96" s="45"/>
      <c r="J96" s="23"/>
      <c r="K96" s="11"/>
      <c r="S96" s="3">
        <v>44</v>
      </c>
      <c r="T96" s="1"/>
      <c r="U96" s="8"/>
      <c r="Y96" s="3"/>
      <c r="AG96" s="3"/>
      <c r="AU96" s="6"/>
      <c r="AW96" s="11"/>
    </row>
    <row r="97" spans="1:47" ht="13.5" customHeight="1">
      <c r="A97" s="1"/>
      <c r="B97" s="5">
        <f t="shared" si="10"/>
        <v>44</v>
      </c>
      <c r="C97" s="5">
        <f t="shared" si="11"/>
        <v>1</v>
      </c>
      <c r="D97" s="5">
        <f t="shared" si="13"/>
        <v>44</v>
      </c>
      <c r="E97" s="3">
        <f>IF(COUNT(J97:AW97)&lt;11,IF(COUNT(J97:AT97)&gt;6,(COUNT(J97:AT97)-7),0)*20,80)</f>
        <v>0</v>
      </c>
      <c r="F97" s="27">
        <f t="shared" si="12"/>
        <v>44</v>
      </c>
      <c r="G97" s="13" t="s">
        <v>285</v>
      </c>
      <c r="H97" s="13" t="s">
        <v>286</v>
      </c>
      <c r="I97" s="13"/>
      <c r="J97" s="13"/>
      <c r="AP97" s="12">
        <v>44</v>
      </c>
      <c r="AU97" s="16"/>
    </row>
    <row r="98" spans="1:49" ht="12.75">
      <c r="A98" s="1"/>
      <c r="B98" s="5">
        <f t="shared" si="10"/>
        <v>44</v>
      </c>
      <c r="C98" s="5">
        <f t="shared" si="11"/>
        <v>1</v>
      </c>
      <c r="D98" s="5">
        <f t="shared" si="13"/>
        <v>44</v>
      </c>
      <c r="E98" s="3">
        <f>IF(COUNT(J98:AW98)&lt;11,IF(COUNT(J98:AT98)&gt;6,(COUNT(J98:AT98)-7),0)*20,80)</f>
        <v>0</v>
      </c>
      <c r="F98" s="27">
        <f t="shared" si="12"/>
        <v>44</v>
      </c>
      <c r="G98" s="22" t="s">
        <v>167</v>
      </c>
      <c r="H98" s="22" t="s">
        <v>168</v>
      </c>
      <c r="I98" s="22"/>
      <c r="J98" s="22"/>
      <c r="L98" s="11"/>
      <c r="M98" s="11"/>
      <c r="N98" s="11"/>
      <c r="O98" s="11"/>
      <c r="P98" s="11"/>
      <c r="Q98" s="1">
        <v>44</v>
      </c>
      <c r="S98" s="11"/>
      <c r="T98" s="11"/>
      <c r="U98" s="11"/>
      <c r="V98" s="11"/>
      <c r="W98" s="11"/>
      <c r="X98" s="11"/>
      <c r="Y98" s="11"/>
      <c r="Z98" s="11"/>
      <c r="AA98" s="11"/>
      <c r="AB98" s="8"/>
      <c r="AC98" s="11"/>
      <c r="AD98" s="11"/>
      <c r="AE98" s="11"/>
      <c r="AF98" s="11"/>
      <c r="AG98" s="11"/>
      <c r="AH98" s="11"/>
      <c r="AI98" s="11"/>
      <c r="AJ98" s="11"/>
      <c r="AK98" s="11"/>
      <c r="AL98" s="11"/>
      <c r="AM98" s="11"/>
      <c r="AN98" s="11"/>
      <c r="AO98" s="11"/>
      <c r="AP98" s="11"/>
      <c r="AQ98" s="11"/>
      <c r="AR98" s="11"/>
      <c r="AS98" s="11"/>
      <c r="AT98" s="11"/>
      <c r="AW98" s="11"/>
    </row>
    <row r="99" spans="1:49" ht="13.5" customHeight="1">
      <c r="A99" s="1"/>
      <c r="B99" s="5">
        <f t="shared" si="10"/>
        <v>44</v>
      </c>
      <c r="C99" s="5">
        <f t="shared" si="11"/>
        <v>1</v>
      </c>
      <c r="D99" s="5">
        <f t="shared" si="13"/>
        <v>44</v>
      </c>
      <c r="E99" s="5">
        <f>IF(COUNT(K99:AW99)&lt;11,IF(COUNT(K99:AT99)&gt;6,(COUNT(K99:AT99)-7),0)*20,80)</f>
        <v>0</v>
      </c>
      <c r="F99" s="27">
        <f t="shared" si="12"/>
        <v>44</v>
      </c>
      <c r="G99" s="22" t="s">
        <v>116</v>
      </c>
      <c r="H99" s="22" t="s">
        <v>117</v>
      </c>
      <c r="I99" s="41"/>
      <c r="J99" s="22"/>
      <c r="K99" s="1"/>
      <c r="M99" s="2">
        <v>44</v>
      </c>
      <c r="AC99" s="3"/>
      <c r="AU99" s="11"/>
      <c r="AW99" s="11"/>
    </row>
    <row r="100" spans="1:47" ht="13.5" customHeight="1">
      <c r="A100" s="1"/>
      <c r="B100" s="5">
        <f t="shared" si="10"/>
        <v>44</v>
      </c>
      <c r="C100" s="5">
        <f t="shared" si="11"/>
        <v>1</v>
      </c>
      <c r="D100" s="5">
        <f t="shared" si="13"/>
        <v>44</v>
      </c>
      <c r="E100" s="5">
        <f>IF(COUNT(K100:AW100)&lt;11,IF(COUNT(K100:AT100)&gt;6,(COUNT(K100:AT100)-7),0)*20,80)</f>
        <v>0</v>
      </c>
      <c r="F100" s="27">
        <f t="shared" si="12"/>
        <v>44</v>
      </c>
      <c r="G100" s="36" t="s">
        <v>68</v>
      </c>
      <c r="H100" s="37" t="s">
        <v>72</v>
      </c>
      <c r="I100" s="38"/>
      <c r="J100" s="37"/>
      <c r="K100" s="1"/>
      <c r="L100" s="12">
        <v>44</v>
      </c>
      <c r="M100" s="11"/>
      <c r="N100" s="11"/>
      <c r="O100" s="11"/>
      <c r="P100" s="11"/>
      <c r="Q100" s="11"/>
      <c r="R100" s="11"/>
      <c r="T100" s="11"/>
      <c r="U100" s="11"/>
      <c r="V100" s="11"/>
      <c r="W100" s="11"/>
      <c r="X100" s="11"/>
      <c r="Y100" s="11"/>
      <c r="Z100" s="11"/>
      <c r="AA100" s="11"/>
      <c r="AB100" s="11"/>
      <c r="AC100" s="11"/>
      <c r="AD100" s="11"/>
      <c r="AE100" s="11"/>
      <c r="AF100" s="8"/>
      <c r="AG100" s="11"/>
      <c r="AH100" s="11"/>
      <c r="AI100" s="11"/>
      <c r="AJ100" s="11"/>
      <c r="AK100" s="11"/>
      <c r="AL100" s="11"/>
      <c r="AM100" s="11"/>
      <c r="AN100" s="11"/>
      <c r="AO100" s="11"/>
      <c r="AP100" s="11"/>
      <c r="AQ100" s="11"/>
      <c r="AR100" s="11"/>
      <c r="AS100" s="11"/>
      <c r="AT100" s="11"/>
      <c r="AU100" s="11"/>
    </row>
    <row r="101" spans="1:49" ht="13.5" customHeight="1">
      <c r="A101" s="1"/>
      <c r="B101" s="5">
        <f t="shared" si="10"/>
        <v>43</v>
      </c>
      <c r="C101" s="5">
        <f t="shared" si="11"/>
        <v>1</v>
      </c>
      <c r="D101" s="5">
        <f t="shared" si="13"/>
        <v>43</v>
      </c>
      <c r="E101" s="3">
        <f>IF(COUNT(J101:AW101)&lt;11,IF(COUNT(J101:AT101)&gt;6,(COUNT(J101:AT101)-7),0)*20,80)</f>
        <v>0</v>
      </c>
      <c r="F101" s="27">
        <f t="shared" si="12"/>
        <v>43</v>
      </c>
      <c r="G101" s="22" t="s">
        <v>163</v>
      </c>
      <c r="H101" s="22" t="s">
        <v>169</v>
      </c>
      <c r="I101" s="22"/>
      <c r="J101" s="22"/>
      <c r="K101" s="2"/>
      <c r="L101" s="1"/>
      <c r="M101" s="1"/>
      <c r="N101" s="1"/>
      <c r="P101" s="1"/>
      <c r="Q101" s="12">
        <v>43</v>
      </c>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1"/>
      <c r="AW101" s="11"/>
    </row>
    <row r="102" spans="1:49" ht="13.5" customHeight="1">
      <c r="A102" s="1"/>
      <c r="B102" s="5">
        <f aca="true" t="shared" si="14" ref="B102:B119">SUM(K102:AW102)</f>
        <v>43</v>
      </c>
      <c r="C102" s="5">
        <f aca="true" t="shared" si="15" ref="C102:C119">COUNT(K102:AW102)</f>
        <v>1</v>
      </c>
      <c r="D102" s="5">
        <f t="shared" si="13"/>
        <v>43</v>
      </c>
      <c r="E102" s="5">
        <f aca="true" t="shared" si="16" ref="E102:E109">IF(COUNT(K102:AW102)&lt;11,IF(COUNT(K102:AT102)&gt;6,(COUNT(K102:AT102)-7),0)*20,80)</f>
        <v>0</v>
      </c>
      <c r="F102" s="27">
        <f aca="true" t="shared" si="17" ref="F102:F133">D102+E102</f>
        <v>43</v>
      </c>
      <c r="G102" s="24" t="s">
        <v>226</v>
      </c>
      <c r="H102" s="24" t="s">
        <v>227</v>
      </c>
      <c r="I102" s="13"/>
      <c r="J102" s="24"/>
      <c r="K102" s="11"/>
      <c r="L102" s="1"/>
      <c r="M102" s="1"/>
      <c r="N102" s="1"/>
      <c r="O102" s="1"/>
      <c r="P102" s="1"/>
      <c r="Q102" s="1"/>
      <c r="S102" s="1"/>
      <c r="U102" s="1"/>
      <c r="V102" s="1"/>
      <c r="W102" s="1"/>
      <c r="X102" s="12">
        <v>43</v>
      </c>
      <c r="Y102" s="1"/>
      <c r="Z102" s="1"/>
      <c r="AA102" s="1"/>
      <c r="AB102" s="2"/>
      <c r="AC102" s="1"/>
      <c r="AD102" s="2"/>
      <c r="AE102" s="1"/>
      <c r="AF102" s="1"/>
      <c r="AG102" s="1"/>
      <c r="AH102" s="1"/>
      <c r="AI102" s="1"/>
      <c r="AK102" s="1"/>
      <c r="AL102" s="1"/>
      <c r="AM102" s="1"/>
      <c r="AN102" s="1"/>
      <c r="AO102" s="1"/>
      <c r="AP102" s="1"/>
      <c r="AQ102" s="1"/>
      <c r="AR102" s="1"/>
      <c r="AS102" s="1"/>
      <c r="AT102" s="1"/>
      <c r="AW102" s="11"/>
    </row>
    <row r="103" spans="1:49" ht="13.5" customHeight="1">
      <c r="A103" s="1"/>
      <c r="B103" s="5">
        <f t="shared" si="14"/>
        <v>43</v>
      </c>
      <c r="C103" s="5">
        <f t="shared" si="15"/>
        <v>1</v>
      </c>
      <c r="D103" s="5">
        <f t="shared" si="13"/>
        <v>43</v>
      </c>
      <c r="E103" s="5">
        <f t="shared" si="16"/>
        <v>0</v>
      </c>
      <c r="F103" s="27">
        <f t="shared" si="17"/>
        <v>43</v>
      </c>
      <c r="G103" s="49" t="s">
        <v>302</v>
      </c>
      <c r="H103" s="49" t="s">
        <v>44</v>
      </c>
      <c r="I103" s="49"/>
      <c r="J103" s="49"/>
      <c r="K103" s="1"/>
      <c r="L103" s="11"/>
      <c r="M103" s="11"/>
      <c r="N103" s="11"/>
      <c r="O103" s="11"/>
      <c r="P103" s="11"/>
      <c r="Q103" s="11"/>
      <c r="R103" s="11"/>
      <c r="S103" s="11"/>
      <c r="T103" s="8"/>
      <c r="U103" s="11"/>
      <c r="V103" s="11"/>
      <c r="W103" s="11"/>
      <c r="X103" s="11"/>
      <c r="Y103" s="8"/>
      <c r="Z103" s="11"/>
      <c r="AA103" s="11"/>
      <c r="AB103" s="11"/>
      <c r="AC103" s="11"/>
      <c r="AD103" s="11"/>
      <c r="AE103" s="11"/>
      <c r="AF103" s="11"/>
      <c r="AG103" s="11"/>
      <c r="AH103" s="11"/>
      <c r="AJ103" s="11"/>
      <c r="AK103" s="11"/>
      <c r="AL103" s="11"/>
      <c r="AM103" s="11"/>
      <c r="AN103" s="11"/>
      <c r="AO103" s="11"/>
      <c r="AP103" s="11"/>
      <c r="AQ103" s="11"/>
      <c r="AR103" s="11"/>
      <c r="AS103" s="12">
        <v>43</v>
      </c>
      <c r="AT103" s="11"/>
      <c r="AU103" s="5"/>
      <c r="AW103" s="8"/>
    </row>
    <row r="104" spans="1:49" ht="13.5" customHeight="1">
      <c r="A104" s="1"/>
      <c r="B104" s="5">
        <f t="shared" si="14"/>
        <v>43</v>
      </c>
      <c r="C104" s="5">
        <f t="shared" si="15"/>
        <v>1</v>
      </c>
      <c r="D104" s="5">
        <f t="shared" si="13"/>
        <v>43</v>
      </c>
      <c r="E104" s="5">
        <f t="shared" si="16"/>
        <v>0</v>
      </c>
      <c r="F104" s="27">
        <f t="shared" si="17"/>
        <v>43</v>
      </c>
      <c r="G104" s="36" t="s">
        <v>73</v>
      </c>
      <c r="H104" s="39" t="s">
        <v>51</v>
      </c>
      <c r="I104" s="40"/>
      <c r="J104" s="39"/>
      <c r="K104" s="1"/>
      <c r="L104" s="12">
        <v>43</v>
      </c>
      <c r="S104" s="11"/>
      <c r="AU104" s="11"/>
      <c r="AW104" s="11"/>
    </row>
    <row r="105" spans="1:47" ht="13.5" customHeight="1">
      <c r="A105" s="1"/>
      <c r="B105" s="5">
        <f t="shared" si="14"/>
        <v>43</v>
      </c>
      <c r="C105" s="5">
        <f t="shared" si="15"/>
        <v>1</v>
      </c>
      <c r="D105" s="5">
        <f t="shared" si="13"/>
        <v>43</v>
      </c>
      <c r="E105" s="5">
        <f t="shared" si="16"/>
        <v>0</v>
      </c>
      <c r="F105" s="27">
        <f t="shared" si="17"/>
        <v>43</v>
      </c>
      <c r="G105" s="13" t="s">
        <v>130</v>
      </c>
      <c r="H105" s="22" t="s">
        <v>131</v>
      </c>
      <c r="I105" s="22"/>
      <c r="J105" s="22"/>
      <c r="L105" s="1"/>
      <c r="M105" s="12">
        <v>43</v>
      </c>
      <c r="N105" s="11"/>
      <c r="O105" s="11"/>
      <c r="P105" s="11"/>
      <c r="Q105" s="11"/>
      <c r="R105" s="11"/>
      <c r="S105" s="11"/>
      <c r="T105" s="11"/>
      <c r="U105" s="11"/>
      <c r="V105" s="11"/>
      <c r="W105" s="11"/>
      <c r="X105" s="11"/>
      <c r="Y105" s="1"/>
      <c r="Z105" s="11"/>
      <c r="AB105" s="11"/>
      <c r="AC105" s="11"/>
      <c r="AD105" s="8"/>
      <c r="AE105" s="11"/>
      <c r="AF105" s="11"/>
      <c r="AG105" s="11"/>
      <c r="AH105" s="11"/>
      <c r="AI105" s="11"/>
      <c r="AJ105" s="11"/>
      <c r="AK105" s="11"/>
      <c r="AL105" s="11"/>
      <c r="AM105" s="11"/>
      <c r="AN105" s="11"/>
      <c r="AO105" s="11"/>
      <c r="AP105" s="11"/>
      <c r="AQ105" s="11"/>
      <c r="AR105" s="11"/>
      <c r="AS105" s="11"/>
      <c r="AT105" s="11"/>
      <c r="AU105" s="6"/>
    </row>
    <row r="106" spans="1:47" ht="13.5" customHeight="1">
      <c r="A106" s="1"/>
      <c r="B106" s="5">
        <f t="shared" si="14"/>
        <v>43</v>
      </c>
      <c r="C106" s="5">
        <f t="shared" si="15"/>
        <v>1</v>
      </c>
      <c r="D106" s="5">
        <f t="shared" si="13"/>
        <v>43</v>
      </c>
      <c r="E106" s="5">
        <f t="shared" si="16"/>
        <v>0</v>
      </c>
      <c r="F106" s="27">
        <f t="shared" si="17"/>
        <v>43</v>
      </c>
      <c r="G106" s="22" t="s">
        <v>178</v>
      </c>
      <c r="H106" s="22" t="s">
        <v>179</v>
      </c>
      <c r="I106" s="22"/>
      <c r="J106" s="22"/>
      <c r="K106" s="1"/>
      <c r="Q106" s="12">
        <v>43</v>
      </c>
      <c r="R106" s="11"/>
      <c r="AB106" s="3"/>
      <c r="AU106" s="11"/>
    </row>
    <row r="107" spans="1:49" ht="13.5" customHeight="1">
      <c r="A107" s="1"/>
      <c r="B107" s="5">
        <f t="shared" si="14"/>
        <v>43</v>
      </c>
      <c r="C107" s="5">
        <f t="shared" si="15"/>
        <v>1</v>
      </c>
      <c r="D107" s="5">
        <f t="shared" si="13"/>
        <v>43</v>
      </c>
      <c r="E107" s="3">
        <f t="shared" si="16"/>
        <v>0</v>
      </c>
      <c r="F107" s="27">
        <f t="shared" si="17"/>
        <v>43</v>
      </c>
      <c r="G107" s="23" t="s">
        <v>201</v>
      </c>
      <c r="H107" s="44" t="s">
        <v>202</v>
      </c>
      <c r="I107" s="45"/>
      <c r="J107" s="23"/>
      <c r="S107" s="3">
        <v>43</v>
      </c>
      <c r="AH107" s="11"/>
      <c r="AU107" s="11"/>
      <c r="AW107" s="1"/>
    </row>
    <row r="108" spans="1:47" ht="13.5" customHeight="1">
      <c r="A108" s="1"/>
      <c r="B108" s="5">
        <f t="shared" si="14"/>
        <v>43</v>
      </c>
      <c r="C108" s="5">
        <f t="shared" si="15"/>
        <v>1</v>
      </c>
      <c r="D108" s="5">
        <f t="shared" si="13"/>
        <v>43</v>
      </c>
      <c r="E108" s="5">
        <f t="shared" si="16"/>
        <v>0</v>
      </c>
      <c r="F108" s="27">
        <f t="shared" si="17"/>
        <v>43</v>
      </c>
      <c r="G108" s="13" t="s">
        <v>102</v>
      </c>
      <c r="H108" s="22" t="s">
        <v>103</v>
      </c>
      <c r="I108" s="22"/>
      <c r="J108" s="22"/>
      <c r="K108" s="11">
        <v>43</v>
      </c>
      <c r="L108" s="11"/>
      <c r="N108" s="3"/>
      <c r="AU108" s="11"/>
    </row>
    <row r="109" spans="1:47" ht="13.5" customHeight="1">
      <c r="A109" s="1"/>
      <c r="B109" s="5">
        <f t="shared" si="14"/>
        <v>43</v>
      </c>
      <c r="C109" s="5">
        <f t="shared" si="15"/>
        <v>1</v>
      </c>
      <c r="D109" s="5">
        <f t="shared" si="13"/>
        <v>43</v>
      </c>
      <c r="E109" s="3">
        <f t="shared" si="16"/>
        <v>0</v>
      </c>
      <c r="F109" s="27">
        <f t="shared" si="17"/>
        <v>43</v>
      </c>
      <c r="G109" s="13" t="s">
        <v>287</v>
      </c>
      <c r="H109" s="13" t="s">
        <v>288</v>
      </c>
      <c r="I109" s="13"/>
      <c r="J109" s="13"/>
      <c r="AP109" s="12">
        <v>43</v>
      </c>
      <c r="AU109" s="11"/>
    </row>
    <row r="110" spans="1:47" ht="13.5" customHeight="1">
      <c r="A110" s="1"/>
      <c r="B110" s="5">
        <f t="shared" si="14"/>
        <v>43</v>
      </c>
      <c r="C110" s="5">
        <f t="shared" si="15"/>
        <v>1</v>
      </c>
      <c r="D110" s="5">
        <f>IF(COUNT(J110:AW110)&gt;0,LARGE(J110:AW110,1),0)+IF(COUNT(J110:AW110)&gt;1,LARGE(J110:AW110,2),0)+IF(COUNT(J110:AW110)&gt;2,LARGE(J110:AW110,3),0)+IF(COUNT(J110:AW110)&gt;3,LARGE(J110:AW110,4),0)+IF(COUNT(J110:AW110)&gt;4,LARGE(J110:AW110,5),0)+IF(COUNT(J110:AW110)&gt;5,LARGE(J110:AW110,6),0)+IF(COUNT(J110:AW110)&gt;6,LARGE(J110:AW110,7),0)</f>
        <v>43</v>
      </c>
      <c r="E110" s="5">
        <f>IF(COUNT(J110:AW110)&lt;11,IF(COUNT(J110:AT110)&gt;6,(COUNT(J110:AT110)-7),0)*20,80)</f>
        <v>0</v>
      </c>
      <c r="F110" s="27">
        <f t="shared" si="17"/>
        <v>43</v>
      </c>
      <c r="G110" s="22" t="s">
        <v>158</v>
      </c>
      <c r="H110" s="22" t="s">
        <v>159</v>
      </c>
      <c r="I110" s="22"/>
      <c r="J110" s="22"/>
      <c r="L110" s="1"/>
      <c r="M110" s="1"/>
      <c r="N110" s="1"/>
      <c r="O110" s="12">
        <v>43</v>
      </c>
      <c r="P110" s="1"/>
      <c r="Q110" s="11"/>
      <c r="R110" s="1"/>
      <c r="S110" s="1"/>
      <c r="T110" s="1"/>
      <c r="U110" s="1"/>
      <c r="V110" s="1"/>
      <c r="W110" s="1"/>
      <c r="X110" s="1"/>
      <c r="Y110" s="1"/>
      <c r="Z110" s="11"/>
      <c r="AA110" s="1"/>
      <c r="AB110" s="1"/>
      <c r="AC110" s="1"/>
      <c r="AD110" s="1"/>
      <c r="AE110" s="1"/>
      <c r="AF110" s="1"/>
      <c r="AG110" s="1"/>
      <c r="AH110" s="1"/>
      <c r="AI110" s="1"/>
      <c r="AJ110" s="1"/>
      <c r="AL110" s="1"/>
      <c r="AM110" s="1"/>
      <c r="AN110" s="1"/>
      <c r="AO110" s="1"/>
      <c r="AP110" s="1"/>
      <c r="AQ110" s="1"/>
      <c r="AR110" s="1"/>
      <c r="AS110" s="1"/>
      <c r="AT110" s="1"/>
      <c r="AU110" s="11"/>
    </row>
    <row r="111" spans="1:47" ht="13.5" customHeight="1">
      <c r="A111" s="1"/>
      <c r="B111" s="5">
        <f t="shared" si="14"/>
        <v>43</v>
      </c>
      <c r="C111" s="5">
        <f t="shared" si="15"/>
        <v>1</v>
      </c>
      <c r="D111" s="5">
        <f aca="true" t="shared" si="18" ref="D111:D119">IF(COUNT(K111:AW111)&gt;0,LARGE(K111:AW111,1),0)+IF(COUNT(K111:AW111)&gt;1,LARGE(K111:AW111,2),0)+IF(COUNT(K111:AW111)&gt;2,LARGE(K111:AW111,3),0)+IF(COUNT(K111:AW111)&gt;3,LARGE(K111:AW111,4),0)+IF(COUNT(K111:AW111)&gt;4,LARGE(K111:AW111,5),0)+IF(COUNT(K111:AW111)&gt;5,LARGE(K111:AW111,6),0)+IF(COUNT(K111:AW111)&gt;6,LARGE(K111:AW111,7),0)</f>
        <v>43</v>
      </c>
      <c r="E111" s="5">
        <f>IF(COUNT(K111:AW111)&lt;11,IF(COUNT(K111:AT111)&gt;6,(COUNT(K111:AT111)-7),0)*20,80)</f>
        <v>0</v>
      </c>
      <c r="F111" s="27">
        <f t="shared" si="17"/>
        <v>43</v>
      </c>
      <c r="G111" s="22" t="s">
        <v>118</v>
      </c>
      <c r="H111" s="22" t="s">
        <v>119</v>
      </c>
      <c r="I111" s="41"/>
      <c r="J111" s="22"/>
      <c r="K111" s="11"/>
      <c r="L111" s="1"/>
      <c r="M111" s="8">
        <v>43</v>
      </c>
      <c r="N111" s="1"/>
      <c r="O111" s="1"/>
      <c r="P111" s="1"/>
      <c r="Q111" s="1"/>
      <c r="R111" s="1"/>
      <c r="S111" s="1"/>
      <c r="T111" s="1"/>
      <c r="U111" s="1"/>
      <c r="V111" s="1"/>
      <c r="W111" s="1"/>
      <c r="X111" s="1"/>
      <c r="Y111" s="1"/>
      <c r="Z111" s="1"/>
      <c r="AA111" s="1"/>
      <c r="AB111" s="1"/>
      <c r="AD111" s="1"/>
      <c r="AE111" s="1"/>
      <c r="AF111" s="1"/>
      <c r="AG111" s="1"/>
      <c r="AH111" s="1"/>
      <c r="AI111" s="1"/>
      <c r="AJ111" s="1"/>
      <c r="AK111" s="1"/>
      <c r="AL111" s="1"/>
      <c r="AM111" s="1"/>
      <c r="AN111" s="1"/>
      <c r="AO111" s="1"/>
      <c r="AP111" s="1"/>
      <c r="AQ111" s="1"/>
      <c r="AR111" s="1"/>
      <c r="AS111" s="1"/>
      <c r="AT111" s="1"/>
      <c r="AU111" s="6"/>
    </row>
    <row r="112" spans="1:13" ht="13.5" customHeight="1">
      <c r="A112" s="1"/>
      <c r="B112" s="5">
        <f t="shared" si="14"/>
        <v>42</v>
      </c>
      <c r="C112" s="5">
        <f t="shared" si="15"/>
        <v>1</v>
      </c>
      <c r="D112" s="5">
        <f t="shared" si="18"/>
        <v>42</v>
      </c>
      <c r="E112" s="3">
        <f>IF(COUNT(J112:AW112)&lt;11,IF(COUNT(J112:AT112)&gt;6,(COUNT(J112:AT112)-7),0)*20,80)</f>
        <v>0</v>
      </c>
      <c r="F112" s="27">
        <f t="shared" si="17"/>
        <v>42</v>
      </c>
      <c r="G112" s="13" t="s">
        <v>132</v>
      </c>
      <c r="H112" s="22" t="s">
        <v>133</v>
      </c>
      <c r="I112" s="22"/>
      <c r="J112" s="22"/>
      <c r="M112" s="11">
        <v>42</v>
      </c>
    </row>
    <row r="113" spans="1:46" ht="13.5" customHeight="1">
      <c r="A113" s="1"/>
      <c r="B113" s="5">
        <f t="shared" si="14"/>
        <v>42</v>
      </c>
      <c r="C113" s="5">
        <f t="shared" si="15"/>
        <v>1</v>
      </c>
      <c r="D113" s="5">
        <f t="shared" si="18"/>
        <v>42</v>
      </c>
      <c r="E113" s="5">
        <f>IF(COUNT(K113:AW113)&lt;11,IF(COUNT(K113:AT113)&gt;6,(COUNT(K113:AT113)-7),0)*20,80)</f>
        <v>0</v>
      </c>
      <c r="F113" s="27">
        <f t="shared" si="17"/>
        <v>42</v>
      </c>
      <c r="G113" s="24" t="s">
        <v>228</v>
      </c>
      <c r="H113" s="24" t="s">
        <v>129</v>
      </c>
      <c r="I113" s="13"/>
      <c r="J113" s="24"/>
      <c r="K113" s="1"/>
      <c r="L113" s="11"/>
      <c r="M113" s="11"/>
      <c r="N113" s="11"/>
      <c r="O113" s="1"/>
      <c r="P113" s="11"/>
      <c r="Q113" s="8"/>
      <c r="S113" s="11"/>
      <c r="T113" s="11"/>
      <c r="U113" s="11"/>
      <c r="V113" s="11"/>
      <c r="W113" s="11"/>
      <c r="X113" s="11">
        <v>42</v>
      </c>
      <c r="Y113" s="8"/>
      <c r="Z113" s="11"/>
      <c r="AA113" s="11"/>
      <c r="AB113" s="11"/>
      <c r="AC113" s="11"/>
      <c r="AD113" s="11"/>
      <c r="AE113" s="11"/>
      <c r="AF113" s="11"/>
      <c r="AG113" s="11"/>
      <c r="AH113" s="11"/>
      <c r="AI113" s="11"/>
      <c r="AJ113" s="11"/>
      <c r="AK113" s="11"/>
      <c r="AL113" s="11"/>
      <c r="AM113" s="11"/>
      <c r="AN113" s="11"/>
      <c r="AO113" s="11"/>
      <c r="AP113" s="11"/>
      <c r="AQ113" s="11"/>
      <c r="AR113" s="11"/>
      <c r="AS113" s="11"/>
      <c r="AT113" s="11"/>
    </row>
    <row r="114" spans="1:46" ht="13.5" customHeight="1">
      <c r="A114" s="1"/>
      <c r="B114" s="5">
        <f t="shared" si="14"/>
        <v>42</v>
      </c>
      <c r="C114" s="5">
        <f t="shared" si="15"/>
        <v>1</v>
      </c>
      <c r="D114" s="5">
        <f t="shared" si="18"/>
        <v>42</v>
      </c>
      <c r="E114" s="3">
        <f>IF(COUNT(J114:AW114)&lt;11,IF(COUNT(J114:AT114)&gt;6,(COUNT(J114:AT114)-7),0)*20,80)</f>
        <v>0</v>
      </c>
      <c r="F114" s="27">
        <f t="shared" si="17"/>
        <v>42</v>
      </c>
      <c r="G114" s="22" t="s">
        <v>180</v>
      </c>
      <c r="H114" s="22" t="s">
        <v>176</v>
      </c>
      <c r="I114" s="22"/>
      <c r="J114" s="22"/>
      <c r="Q114" s="1">
        <v>42</v>
      </c>
      <c r="AT114" s="3"/>
    </row>
    <row r="115" spans="1:21" ht="13.5" customHeight="1">
      <c r="A115" s="1"/>
      <c r="B115" s="5">
        <f t="shared" si="14"/>
        <v>42</v>
      </c>
      <c r="C115" s="5">
        <f t="shared" si="15"/>
        <v>1</v>
      </c>
      <c r="D115" s="5">
        <f t="shared" si="18"/>
        <v>42</v>
      </c>
      <c r="E115" s="5">
        <f>IF(COUNT(K115:AW115)&lt;11,IF(COUNT(K115:AT115)&gt;6,(COUNT(K115:AT115)-7),0)*20,80)</f>
        <v>0</v>
      </c>
      <c r="F115" s="27">
        <f t="shared" si="17"/>
        <v>42</v>
      </c>
      <c r="G115" s="23" t="s">
        <v>203</v>
      </c>
      <c r="H115" s="44" t="s">
        <v>204</v>
      </c>
      <c r="I115" s="45"/>
      <c r="J115" s="23"/>
      <c r="K115" s="1"/>
      <c r="S115" s="3">
        <v>42</v>
      </c>
      <c r="U115" s="3"/>
    </row>
    <row r="116" spans="1:17" ht="13.5" customHeight="1">
      <c r="A116" s="1"/>
      <c r="B116" s="5">
        <f t="shared" si="14"/>
        <v>42</v>
      </c>
      <c r="C116" s="5">
        <f t="shared" si="15"/>
        <v>1</v>
      </c>
      <c r="D116" s="5">
        <f t="shared" si="18"/>
        <v>42</v>
      </c>
      <c r="E116" s="3">
        <f>IF(COUNT(J116:AW116)&lt;11,IF(COUNT(J116:AT116)&gt;6,(COUNT(J116:AT116)-7),0)*20,80)</f>
        <v>0</v>
      </c>
      <c r="F116" s="27">
        <f t="shared" si="17"/>
        <v>42</v>
      </c>
      <c r="G116" s="22" t="s">
        <v>170</v>
      </c>
      <c r="H116" s="22" t="s">
        <v>131</v>
      </c>
      <c r="I116" s="22"/>
      <c r="J116" s="22"/>
      <c r="Q116" s="1">
        <v>42</v>
      </c>
    </row>
    <row r="117" spans="1:19" ht="13.5" customHeight="1">
      <c r="A117" s="1"/>
      <c r="B117" s="5">
        <f t="shared" si="14"/>
        <v>42</v>
      </c>
      <c r="C117" s="5">
        <f t="shared" si="15"/>
        <v>1</v>
      </c>
      <c r="D117" s="5">
        <f t="shared" si="18"/>
        <v>42</v>
      </c>
      <c r="E117" s="5">
        <f>IF(COUNT(K117:AW117)&lt;11,IF(COUNT(K117:AT117)&gt;6,(COUNT(K117:AT117)-7),0)*20,80)</f>
        <v>0</v>
      </c>
      <c r="F117" s="27">
        <f t="shared" si="17"/>
        <v>42</v>
      </c>
      <c r="G117" s="36" t="s">
        <v>52</v>
      </c>
      <c r="H117" s="37" t="s">
        <v>53</v>
      </c>
      <c r="I117" s="38"/>
      <c r="J117" s="37"/>
      <c r="K117" s="1"/>
      <c r="L117" s="12">
        <v>42</v>
      </c>
      <c r="S117" s="11"/>
    </row>
    <row r="118" spans="1:42" ht="13.5" customHeight="1">
      <c r="A118" s="1"/>
      <c r="B118" s="5">
        <f t="shared" si="14"/>
        <v>42</v>
      </c>
      <c r="C118" s="5">
        <f t="shared" si="15"/>
        <v>1</v>
      </c>
      <c r="D118" s="5">
        <f t="shared" si="18"/>
        <v>42</v>
      </c>
      <c r="E118" s="3">
        <f>IF(COUNT(J118:AW118)&lt;11,IF(COUNT(J118:AT118)&gt;6,(COUNT(J118:AT118)-7),0)*20,80)</f>
        <v>0</v>
      </c>
      <c r="F118" s="27">
        <f t="shared" si="17"/>
        <v>42</v>
      </c>
      <c r="G118" s="13" t="s">
        <v>289</v>
      </c>
      <c r="H118" s="13" t="s">
        <v>290</v>
      </c>
      <c r="I118" s="13"/>
      <c r="J118" s="13"/>
      <c r="AP118" s="12">
        <v>42</v>
      </c>
    </row>
    <row r="119" spans="1:46" ht="13.5" customHeight="1">
      <c r="A119" s="1"/>
      <c r="B119" s="5">
        <f t="shared" si="14"/>
        <v>41</v>
      </c>
      <c r="C119" s="5">
        <f t="shared" si="15"/>
        <v>1</v>
      </c>
      <c r="D119" s="5">
        <f t="shared" si="18"/>
        <v>41</v>
      </c>
      <c r="E119" s="5">
        <f>IF(COUNT(K119:AW119)&lt;11,IF(COUNT(K119:AT119)&gt;6,(COUNT(K119:AT119)-7),0)*20,80)</f>
        <v>0</v>
      </c>
      <c r="F119" s="27">
        <f t="shared" si="17"/>
        <v>41</v>
      </c>
      <c r="G119" s="24" t="s">
        <v>229</v>
      </c>
      <c r="H119" s="24" t="s">
        <v>44</v>
      </c>
      <c r="I119" s="13"/>
      <c r="J119" s="24"/>
      <c r="K119" s="1"/>
      <c r="L119" s="11"/>
      <c r="M119" s="11"/>
      <c r="N119" s="11"/>
      <c r="O119" s="1"/>
      <c r="P119" s="11"/>
      <c r="Q119" s="11"/>
      <c r="R119" s="11"/>
      <c r="S119" s="11"/>
      <c r="U119" s="11"/>
      <c r="V119" s="11"/>
      <c r="W119" s="11"/>
      <c r="X119" s="12">
        <v>41</v>
      </c>
      <c r="Y119" s="11"/>
      <c r="Z119" s="11"/>
      <c r="AA119" s="11"/>
      <c r="AB119" s="11"/>
      <c r="AC119" s="11"/>
      <c r="AD119" s="11"/>
      <c r="AE119" s="11"/>
      <c r="AF119" s="11"/>
      <c r="AG119" s="11"/>
      <c r="AH119" s="11"/>
      <c r="AJ119" s="11"/>
      <c r="AK119" s="11"/>
      <c r="AL119" s="11"/>
      <c r="AM119" s="11"/>
      <c r="AN119" s="11"/>
      <c r="AO119" s="11"/>
      <c r="AP119" s="11"/>
      <c r="AQ119" s="11"/>
      <c r="AR119" s="11"/>
      <c r="AS119" s="11"/>
      <c r="AT119" s="11"/>
    </row>
    <row r="120" spans="1:42" ht="13.5" customHeight="1">
      <c r="A120" s="1"/>
      <c r="B120" s="5">
        <f>SUM(J120:AW120)</f>
        <v>41</v>
      </c>
      <c r="C120" s="5">
        <f>COUNT(J120:AW120)</f>
        <v>1</v>
      </c>
      <c r="D120" s="5">
        <f>IF(COUNT(J120:AW120)&gt;0,LARGE(J120:AW120,1),0)+IF(COUNT(J120:AW120)&gt;1,LARGE(J120:AW120,2),0)+IF(COUNT(J120:AW120)&gt;2,LARGE(J120:AW120,3),0)+IF(COUNT(J120:AW120)&gt;3,LARGE(J120:AW120,4),0)+IF(COUNT(J120:AW120)&gt;4,LARGE(J120:AW120,5),0)+IF(COUNT(J120:AW120)&gt;5,LARGE(J120:AW120,6),0)+IF(COUNT(J120:AW120)&gt;6,LARGE(J120:AW120,7),0)</f>
        <v>41</v>
      </c>
      <c r="E120" s="3">
        <f>IF(COUNT(J120:AW120)&lt;11,IF(COUNT(J120:AT120)&gt;6,(COUNT(J120:AT120)-7),0)*20,80)</f>
        <v>0</v>
      </c>
      <c r="F120" s="29">
        <f t="shared" si="17"/>
        <v>41</v>
      </c>
      <c r="G120" s="13" t="s">
        <v>291</v>
      </c>
      <c r="H120" s="13" t="s">
        <v>292</v>
      </c>
      <c r="I120" s="13"/>
      <c r="J120" s="13"/>
      <c r="O120" s="11"/>
      <c r="X120" s="26"/>
      <c r="AH120" s="11"/>
      <c r="AP120" s="12">
        <v>41</v>
      </c>
    </row>
    <row r="121" spans="1:19" ht="13.5" customHeight="1">
      <c r="A121" s="1"/>
      <c r="B121" s="5">
        <f aca="true" t="shared" si="19" ref="B121:B161">SUM(K121:AW121)</f>
        <v>41</v>
      </c>
      <c r="C121" s="5">
        <f aca="true" t="shared" si="20" ref="C121:C161">COUNT(K121:AW121)</f>
        <v>1</v>
      </c>
      <c r="D121" s="5">
        <f aca="true" t="shared" si="21" ref="D121:D161">IF(COUNT(K121:AW121)&gt;0,LARGE(K121:AW121,1),0)+IF(COUNT(K121:AW121)&gt;1,LARGE(K121:AW121,2),0)+IF(COUNT(K121:AW121)&gt;2,LARGE(K121:AW121,3),0)+IF(COUNT(K121:AW121)&gt;3,LARGE(K121:AW121,4),0)+IF(COUNT(K121:AW121)&gt;4,LARGE(K121:AW121,5),0)+IF(COUNT(K121:AW121)&gt;5,LARGE(K121:AW121,6),0)+IF(COUNT(K121:AW121)&gt;6,LARGE(K121:AW121,7),0)</f>
        <v>41</v>
      </c>
      <c r="E121" s="5">
        <f>IF(COUNT(K121:AW121)&lt;11,IF(COUNT(K121:AT121)&gt;6,(COUNT(K121:AT121)-7),0)*20,80)</f>
        <v>0</v>
      </c>
      <c r="F121" s="27">
        <f t="shared" si="17"/>
        <v>41</v>
      </c>
      <c r="G121" s="36" t="s">
        <v>74</v>
      </c>
      <c r="H121" s="39" t="s">
        <v>75</v>
      </c>
      <c r="I121" s="40"/>
      <c r="J121" s="39"/>
      <c r="K121" s="1"/>
      <c r="L121" s="12">
        <v>41</v>
      </c>
      <c r="S121" s="11"/>
    </row>
    <row r="122" spans="1:46" ht="13.5" customHeight="1">
      <c r="A122" s="1"/>
      <c r="B122" s="5">
        <f t="shared" si="19"/>
        <v>41</v>
      </c>
      <c r="C122" s="5">
        <f t="shared" si="20"/>
        <v>1</v>
      </c>
      <c r="D122" s="5">
        <f t="shared" si="21"/>
        <v>41</v>
      </c>
      <c r="E122" s="5">
        <f>IF(COUNT(K122:AW122)&lt;11,IF(COUNT(K122:AT122)&gt;6,(COUNT(K122:AT122)-7),0)*20,80)</f>
        <v>0</v>
      </c>
      <c r="F122" s="27">
        <f t="shared" si="17"/>
        <v>41</v>
      </c>
      <c r="G122" s="13" t="s">
        <v>134</v>
      </c>
      <c r="H122" s="22" t="s">
        <v>135</v>
      </c>
      <c r="I122" s="22"/>
      <c r="J122" s="22"/>
      <c r="K122" s="1"/>
      <c r="M122" s="12">
        <v>41</v>
      </c>
      <c r="N122" s="11"/>
      <c r="O122" s="11"/>
      <c r="P122" s="11"/>
      <c r="Q122" s="8"/>
      <c r="R122" s="11"/>
      <c r="S122" s="11"/>
      <c r="T122" s="11"/>
      <c r="U122" s="11"/>
      <c r="W122" s="11"/>
      <c r="Y122" s="11"/>
      <c r="Z122" s="11"/>
      <c r="AA122" s="11"/>
      <c r="AB122" s="11"/>
      <c r="AC122" s="11"/>
      <c r="AD122" s="11"/>
      <c r="AE122" s="11"/>
      <c r="AF122" s="11"/>
      <c r="AG122" s="8"/>
      <c r="AI122" s="11"/>
      <c r="AJ122" s="11"/>
      <c r="AK122" s="11"/>
      <c r="AL122" s="11"/>
      <c r="AM122" s="11"/>
      <c r="AN122" s="11"/>
      <c r="AO122" s="11"/>
      <c r="AP122" s="11"/>
      <c r="AQ122" s="11"/>
      <c r="AR122" s="11"/>
      <c r="AS122" s="11"/>
      <c r="AT122" s="11"/>
    </row>
    <row r="123" spans="1:17" ht="13.5" customHeight="1">
      <c r="A123" s="1"/>
      <c r="B123" s="5">
        <f t="shared" si="19"/>
        <v>41</v>
      </c>
      <c r="C123" s="5">
        <f t="shared" si="20"/>
        <v>1</v>
      </c>
      <c r="D123" s="5">
        <f t="shared" si="21"/>
        <v>41</v>
      </c>
      <c r="E123" s="3">
        <f>IF(COUNT(J123:AW123)&lt;11,IF(COUNT(J123:AT123)&gt;6,(COUNT(J123:AT123)-7),0)*20,80)</f>
        <v>0</v>
      </c>
      <c r="F123" s="27">
        <f t="shared" si="17"/>
        <v>41</v>
      </c>
      <c r="G123" s="22" t="s">
        <v>181</v>
      </c>
      <c r="H123" s="22" t="s">
        <v>182</v>
      </c>
      <c r="I123" s="22"/>
      <c r="J123" s="22"/>
      <c r="Q123" s="12">
        <v>41</v>
      </c>
    </row>
    <row r="124" spans="1:46" ht="13.5" customHeight="1">
      <c r="A124" s="1"/>
      <c r="B124" s="5">
        <f t="shared" si="19"/>
        <v>40</v>
      </c>
      <c r="C124" s="5">
        <f t="shared" si="20"/>
        <v>1</v>
      </c>
      <c r="D124" s="5">
        <f t="shared" si="21"/>
        <v>40</v>
      </c>
      <c r="E124" s="5">
        <f>IF(COUNT(K124:AW124)&lt;11,IF(COUNT(K124:AT124)&gt;6,(COUNT(K124:AT124)-7),0)*20,80)</f>
        <v>0</v>
      </c>
      <c r="F124" s="27">
        <f t="shared" si="17"/>
        <v>40</v>
      </c>
      <c r="G124" s="13" t="s">
        <v>136</v>
      </c>
      <c r="H124" s="22" t="s">
        <v>137</v>
      </c>
      <c r="I124" s="22"/>
      <c r="J124" s="22"/>
      <c r="K124" s="11"/>
      <c r="L124" s="1"/>
      <c r="M124" s="11">
        <v>40</v>
      </c>
      <c r="N124" s="1"/>
      <c r="O124" s="1"/>
      <c r="P124" s="1"/>
      <c r="Q124" s="1"/>
      <c r="R124" s="11"/>
      <c r="S124" s="1"/>
      <c r="T124" s="1"/>
      <c r="U124" s="1"/>
      <c r="V124" s="1"/>
      <c r="W124" s="1"/>
      <c r="X124" s="1"/>
      <c r="Y124" s="1"/>
      <c r="Z124" s="1"/>
      <c r="AA124" s="1"/>
      <c r="AB124" s="1"/>
      <c r="AC124" s="1"/>
      <c r="AD124" s="1"/>
      <c r="AE124" s="1"/>
      <c r="AF124" s="1"/>
      <c r="AG124" s="1"/>
      <c r="AH124" s="11"/>
      <c r="AI124" s="1"/>
      <c r="AJ124" s="1"/>
      <c r="AK124" s="1"/>
      <c r="AL124" s="1"/>
      <c r="AM124" s="1"/>
      <c r="AN124" s="1"/>
      <c r="AO124" s="1"/>
      <c r="AP124" s="1"/>
      <c r="AQ124" s="1"/>
      <c r="AR124" s="1"/>
      <c r="AS124" s="1"/>
      <c r="AT124" s="1"/>
    </row>
    <row r="125" spans="1:46" ht="13.5" customHeight="1">
      <c r="A125" s="1"/>
      <c r="B125" s="5">
        <f t="shared" si="19"/>
        <v>40</v>
      </c>
      <c r="C125" s="5">
        <f t="shared" si="20"/>
        <v>1</v>
      </c>
      <c r="D125" s="5">
        <f t="shared" si="21"/>
        <v>40</v>
      </c>
      <c r="E125" s="5">
        <f>IF(COUNT(K125:AW125)&lt;11,IF(COUNT(K125:AT125)&gt;6,(COUNT(K125:AT125)-7),0)*20,80)</f>
        <v>0</v>
      </c>
      <c r="F125" s="27">
        <f t="shared" si="17"/>
        <v>40</v>
      </c>
      <c r="G125" s="22" t="s">
        <v>171</v>
      </c>
      <c r="H125" s="22" t="s">
        <v>141</v>
      </c>
      <c r="I125" s="22"/>
      <c r="J125" s="22"/>
      <c r="K125" s="1"/>
      <c r="M125" s="11"/>
      <c r="N125" s="11"/>
      <c r="O125" s="1"/>
      <c r="P125" s="11"/>
      <c r="Q125" s="1">
        <v>40</v>
      </c>
      <c r="S125" s="11"/>
      <c r="T125" s="11"/>
      <c r="U125" s="8"/>
      <c r="V125" s="11"/>
      <c r="W125" s="11"/>
      <c r="X125" s="11"/>
      <c r="Y125" s="11"/>
      <c r="Z125" s="11"/>
      <c r="AA125" s="11"/>
      <c r="AB125" s="11"/>
      <c r="AC125" s="11"/>
      <c r="AD125" s="11"/>
      <c r="AE125" s="11"/>
      <c r="AF125" s="11"/>
      <c r="AG125" s="11"/>
      <c r="AH125" s="11"/>
      <c r="AJ125" s="11"/>
      <c r="AK125" s="11"/>
      <c r="AL125" s="11"/>
      <c r="AM125" s="11"/>
      <c r="AN125" s="11"/>
      <c r="AO125" s="11"/>
      <c r="AP125" s="11"/>
      <c r="AQ125" s="11"/>
      <c r="AR125" s="11"/>
      <c r="AS125" s="11"/>
      <c r="AT125" s="11"/>
    </row>
    <row r="126" spans="1:30" ht="13.5" customHeight="1">
      <c r="A126" s="1"/>
      <c r="B126" s="5">
        <f t="shared" si="19"/>
        <v>40</v>
      </c>
      <c r="C126" s="5">
        <f t="shared" si="20"/>
        <v>1</v>
      </c>
      <c r="D126" s="5">
        <f t="shared" si="21"/>
        <v>40</v>
      </c>
      <c r="E126" s="5">
        <f>IF(COUNT(K126:AW126)&lt;11,IF(COUNT(K126:AT126)&gt;6,(COUNT(K126:AT126)-7),0)*20,80)</f>
        <v>0</v>
      </c>
      <c r="F126" s="27">
        <f t="shared" si="17"/>
        <v>40</v>
      </c>
      <c r="G126" s="36" t="s">
        <v>76</v>
      </c>
      <c r="H126" s="37" t="s">
        <v>77</v>
      </c>
      <c r="I126" s="38"/>
      <c r="J126" s="37"/>
      <c r="K126" s="11"/>
      <c r="L126" s="12">
        <v>40</v>
      </c>
      <c r="T126" s="11"/>
      <c r="Y126" s="1"/>
      <c r="AD126" s="1"/>
    </row>
    <row r="127" spans="1:24" ht="13.5" customHeight="1">
      <c r="A127" s="1"/>
      <c r="B127" s="5">
        <f t="shared" si="19"/>
        <v>40</v>
      </c>
      <c r="C127" s="5">
        <f t="shared" si="20"/>
        <v>1</v>
      </c>
      <c r="D127" s="5">
        <f t="shared" si="21"/>
        <v>40</v>
      </c>
      <c r="E127" s="3">
        <f>IF(COUNT(J127:AW127)&lt;11,IF(COUNT(J127:AT127)&gt;6,(COUNT(J127:AT127)-7),0)*20,80)</f>
        <v>0</v>
      </c>
      <c r="F127" s="27">
        <f t="shared" si="17"/>
        <v>40</v>
      </c>
      <c r="G127" s="24" t="s">
        <v>230</v>
      </c>
      <c r="H127" s="24" t="s">
        <v>231</v>
      </c>
      <c r="I127" s="13"/>
      <c r="J127" s="24"/>
      <c r="X127" s="11">
        <v>40</v>
      </c>
    </row>
    <row r="128" spans="1:17" ht="13.5" customHeight="1">
      <c r="A128" s="1"/>
      <c r="B128" s="5">
        <f t="shared" si="19"/>
        <v>40</v>
      </c>
      <c r="C128" s="5">
        <f t="shared" si="20"/>
        <v>1</v>
      </c>
      <c r="D128" s="5">
        <f t="shared" si="21"/>
        <v>40</v>
      </c>
      <c r="E128" s="5">
        <f>IF(COUNT(K128:AW128)&lt;11,IF(COUNT(K128:AT128)&gt;6,(COUNT(K128:AT128)-7),0)*20,80)</f>
        <v>0</v>
      </c>
      <c r="F128" s="27">
        <f t="shared" si="17"/>
        <v>40</v>
      </c>
      <c r="G128" s="22" t="s">
        <v>183</v>
      </c>
      <c r="H128" s="22" t="s">
        <v>176</v>
      </c>
      <c r="I128" s="22"/>
      <c r="J128" s="22"/>
      <c r="Q128" s="1">
        <v>40</v>
      </c>
    </row>
    <row r="129" spans="1:24" ht="13.5" customHeight="1">
      <c r="A129" s="1"/>
      <c r="B129" s="5">
        <f t="shared" si="19"/>
        <v>39</v>
      </c>
      <c r="C129" s="5">
        <f t="shared" si="20"/>
        <v>1</v>
      </c>
      <c r="D129" s="5">
        <f t="shared" si="21"/>
        <v>39</v>
      </c>
      <c r="E129" s="3">
        <f>IF(COUNT(J129:AW129)&lt;11,IF(COUNT(J129:AT129)&gt;6,(COUNT(J129:AT129)-7),0)*20,80)</f>
        <v>0</v>
      </c>
      <c r="F129" s="27">
        <f t="shared" si="17"/>
        <v>39</v>
      </c>
      <c r="G129" s="24" t="s">
        <v>232</v>
      </c>
      <c r="H129" s="24" t="s">
        <v>233</v>
      </c>
      <c r="I129" s="13"/>
      <c r="J129" s="24"/>
      <c r="X129" s="12">
        <v>39</v>
      </c>
    </row>
    <row r="130" spans="1:38" ht="13.5" customHeight="1">
      <c r="A130" s="1"/>
      <c r="B130" s="5">
        <f t="shared" si="19"/>
        <v>39</v>
      </c>
      <c r="C130" s="5">
        <f t="shared" si="20"/>
        <v>1</v>
      </c>
      <c r="D130" s="5">
        <f t="shared" si="21"/>
        <v>39</v>
      </c>
      <c r="E130" s="5">
        <f>IF(COUNT(K130:AW130)&lt;11,IF(COUNT(K130:AT130)&gt;6,(COUNT(K130:AT130)-7),0)*20,80)</f>
        <v>0</v>
      </c>
      <c r="F130" s="27">
        <f t="shared" si="17"/>
        <v>39</v>
      </c>
      <c r="G130" s="36" t="s">
        <v>78</v>
      </c>
      <c r="H130" s="39" t="s">
        <v>40</v>
      </c>
      <c r="I130" s="40"/>
      <c r="J130" s="39"/>
      <c r="K130" s="2"/>
      <c r="L130" s="12">
        <v>39</v>
      </c>
      <c r="T130" s="1"/>
      <c r="AB130" s="3"/>
      <c r="AF130" s="3"/>
      <c r="AL130" s="11"/>
    </row>
    <row r="131" spans="1:46" ht="13.5" customHeight="1">
      <c r="A131" s="1"/>
      <c r="B131" s="5">
        <f t="shared" si="19"/>
        <v>39</v>
      </c>
      <c r="C131" s="5">
        <f t="shared" si="20"/>
        <v>1</v>
      </c>
      <c r="D131" s="5">
        <f t="shared" si="21"/>
        <v>39</v>
      </c>
      <c r="E131" s="3">
        <f>IF(COUNT(J131:AW131)&lt;11,IF(COUNT(J131:AT131)&gt;6,(COUNT(J131:AT131)-7),0)*20,80)</f>
        <v>0</v>
      </c>
      <c r="F131" s="27">
        <f t="shared" si="17"/>
        <v>39</v>
      </c>
      <c r="G131" s="22" t="s">
        <v>150</v>
      </c>
      <c r="H131" s="22" t="s">
        <v>184</v>
      </c>
      <c r="I131" s="22"/>
      <c r="J131" s="22"/>
      <c r="K131" s="1"/>
      <c r="L131" s="1"/>
      <c r="M131" s="11"/>
      <c r="N131" s="11"/>
      <c r="O131" s="11"/>
      <c r="P131" s="11"/>
      <c r="Q131" s="12">
        <v>39</v>
      </c>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row>
    <row r="132" spans="1:46" ht="13.5" customHeight="1">
      <c r="A132" s="1"/>
      <c r="B132" s="5">
        <f t="shared" si="19"/>
        <v>39</v>
      </c>
      <c r="C132" s="5">
        <f t="shared" si="20"/>
        <v>1</v>
      </c>
      <c r="D132" s="5">
        <f t="shared" si="21"/>
        <v>39</v>
      </c>
      <c r="E132" s="3">
        <f>IF(COUNT(J132:AW132)&lt;11,IF(COUNT(J132:AT132)&gt;6,(COUNT(J132:AT132)-7),0)*20,80)</f>
        <v>0</v>
      </c>
      <c r="F132" s="27">
        <f t="shared" si="17"/>
        <v>39</v>
      </c>
      <c r="G132" s="13" t="s">
        <v>138</v>
      </c>
      <c r="H132" s="22" t="s">
        <v>139</v>
      </c>
      <c r="I132" s="22"/>
      <c r="J132" s="22"/>
      <c r="M132" s="12">
        <v>39</v>
      </c>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row>
    <row r="133" spans="1:24" ht="13.5" customHeight="1">
      <c r="A133" s="1"/>
      <c r="B133" s="5">
        <f t="shared" si="19"/>
        <v>38</v>
      </c>
      <c r="C133" s="5">
        <f t="shared" si="20"/>
        <v>1</v>
      </c>
      <c r="D133" s="5">
        <f t="shared" si="21"/>
        <v>38</v>
      </c>
      <c r="E133" s="3">
        <f>IF(COUNT(J133:AW133)&lt;11,IF(COUNT(J133:AT133)&gt;6,(COUNT(J133:AT133)-7),0)*20,80)</f>
        <v>0</v>
      </c>
      <c r="F133" s="27">
        <f t="shared" si="17"/>
        <v>38</v>
      </c>
      <c r="G133" s="24" t="s">
        <v>234</v>
      </c>
      <c r="H133" s="24" t="s">
        <v>235</v>
      </c>
      <c r="I133" s="13"/>
      <c r="J133" s="24"/>
      <c r="X133" s="11">
        <v>38</v>
      </c>
    </row>
    <row r="134" spans="1:13" ht="13.5" customHeight="1">
      <c r="A134" s="1"/>
      <c r="B134" s="5">
        <f t="shared" si="19"/>
        <v>38</v>
      </c>
      <c r="C134" s="5">
        <f t="shared" si="20"/>
        <v>1</v>
      </c>
      <c r="D134" s="5">
        <f t="shared" si="21"/>
        <v>38</v>
      </c>
      <c r="E134" s="3">
        <f>IF(COUNT(J134:AW134)&lt;11,IF(COUNT(J134:AT134)&gt;6,(COUNT(J134:AT134)-7),0)*20,80)</f>
        <v>0</v>
      </c>
      <c r="F134" s="27">
        <f aca="true" t="shared" si="22" ref="F134:F161">D134+E134</f>
        <v>38</v>
      </c>
      <c r="G134" s="13" t="s">
        <v>140</v>
      </c>
      <c r="H134" s="22" t="s">
        <v>141</v>
      </c>
      <c r="I134" s="22"/>
      <c r="J134" s="22"/>
      <c r="M134" s="11">
        <v>38</v>
      </c>
    </row>
    <row r="135" spans="1:21" ht="13.5" customHeight="1">
      <c r="A135" s="1"/>
      <c r="B135" s="5">
        <f t="shared" si="19"/>
        <v>38</v>
      </c>
      <c r="C135" s="5">
        <f t="shared" si="20"/>
        <v>1</v>
      </c>
      <c r="D135" s="5">
        <f t="shared" si="21"/>
        <v>38</v>
      </c>
      <c r="E135" s="5">
        <f>IF(COUNT(K135:AW135)&lt;11,IF(COUNT(K135:AT135)&gt;6,(COUNT(K135:AT135)-7),0)*20,80)</f>
        <v>0</v>
      </c>
      <c r="F135" s="27">
        <f t="shared" si="22"/>
        <v>38</v>
      </c>
      <c r="G135" s="22" t="s">
        <v>185</v>
      </c>
      <c r="H135" s="22" t="s">
        <v>186</v>
      </c>
      <c r="I135" s="22"/>
      <c r="J135" s="22"/>
      <c r="K135" s="11"/>
      <c r="N135" s="3"/>
      <c r="Q135" s="1">
        <v>38</v>
      </c>
      <c r="T135" s="1"/>
      <c r="U135" s="11"/>
    </row>
    <row r="136" spans="1:35" ht="13.5" customHeight="1">
      <c r="A136" s="1"/>
      <c r="B136" s="5">
        <f t="shared" si="19"/>
        <v>38</v>
      </c>
      <c r="C136" s="5">
        <f t="shared" si="20"/>
        <v>1</v>
      </c>
      <c r="D136" s="5">
        <f t="shared" si="21"/>
        <v>38</v>
      </c>
      <c r="E136" s="5">
        <f>IF(COUNT(K136:AW136)&lt;11,IF(COUNT(K136:AT136)&gt;6,(COUNT(K136:AT136)-7),0)*20,80)</f>
        <v>0</v>
      </c>
      <c r="F136" s="27">
        <f t="shared" si="22"/>
        <v>38</v>
      </c>
      <c r="G136" s="36" t="s">
        <v>68</v>
      </c>
      <c r="H136" s="37" t="s">
        <v>79</v>
      </c>
      <c r="I136" s="38"/>
      <c r="J136" s="37"/>
      <c r="K136" s="11"/>
      <c r="L136" s="12">
        <v>38</v>
      </c>
      <c r="P136" s="3"/>
      <c r="T136" s="1"/>
      <c r="U136" s="8"/>
      <c r="AI136" s="1"/>
    </row>
    <row r="137" spans="1:13" ht="13.5" customHeight="1">
      <c r="A137" s="1"/>
      <c r="B137" s="5">
        <f t="shared" si="19"/>
        <v>37</v>
      </c>
      <c r="C137" s="5">
        <f t="shared" si="20"/>
        <v>1</v>
      </c>
      <c r="D137" s="5">
        <f t="shared" si="21"/>
        <v>37</v>
      </c>
      <c r="E137" s="3">
        <f>IF(COUNT(J137:AW137)&lt;11,IF(COUNT(J137:AT137)&gt;6,(COUNT(J137:AT137)-7),0)*20,80)</f>
        <v>0</v>
      </c>
      <c r="F137" s="27">
        <f t="shared" si="22"/>
        <v>37</v>
      </c>
      <c r="G137" s="13" t="s">
        <v>142</v>
      </c>
      <c r="H137" s="22" t="s">
        <v>143</v>
      </c>
      <c r="I137" s="22"/>
      <c r="J137" s="22"/>
      <c r="M137" s="12">
        <v>37</v>
      </c>
    </row>
    <row r="138" spans="1:24" ht="13.5" customHeight="1">
      <c r="A138" s="1"/>
      <c r="B138" s="5">
        <f t="shared" si="19"/>
        <v>37</v>
      </c>
      <c r="C138" s="5">
        <f t="shared" si="20"/>
        <v>1</v>
      </c>
      <c r="D138" s="5">
        <f t="shared" si="21"/>
        <v>37</v>
      </c>
      <c r="E138" s="3">
        <f>IF(COUNT(J138:AW138)&lt;11,IF(COUNT(J138:AT138)&gt;6,(COUNT(J138:AT138)-7),0)*20,80)</f>
        <v>0</v>
      </c>
      <c r="F138" s="27">
        <f t="shared" si="22"/>
        <v>37</v>
      </c>
      <c r="G138" s="24" t="s">
        <v>236</v>
      </c>
      <c r="H138" s="24" t="s">
        <v>237</v>
      </c>
      <c r="I138" s="13"/>
      <c r="J138" s="24"/>
      <c r="X138" s="12">
        <v>37</v>
      </c>
    </row>
    <row r="139" spans="1:46" ht="13.5" customHeight="1">
      <c r="A139" s="1"/>
      <c r="B139" s="5">
        <f t="shared" si="19"/>
        <v>37</v>
      </c>
      <c r="C139" s="5">
        <f t="shared" si="20"/>
        <v>1</v>
      </c>
      <c r="D139" s="5">
        <f t="shared" si="21"/>
        <v>37</v>
      </c>
      <c r="E139" s="5">
        <f>IF(COUNT(K139:AW139)&lt;11,IF(COUNT(K139:AT139)&gt;6,(COUNT(K139:AT139)-7),0)*20,80)</f>
        <v>0</v>
      </c>
      <c r="F139" s="27">
        <f t="shared" si="22"/>
        <v>37</v>
      </c>
      <c r="G139" s="36" t="s">
        <v>56</v>
      </c>
      <c r="H139" s="39" t="s">
        <v>57</v>
      </c>
      <c r="I139" s="40"/>
      <c r="J139" s="39"/>
      <c r="L139" s="12">
        <v>37</v>
      </c>
      <c r="M139" s="1"/>
      <c r="N139" s="11"/>
      <c r="O139" s="11"/>
      <c r="P139" s="8"/>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row>
    <row r="140" spans="1:24" ht="13.5" customHeight="1">
      <c r="A140" s="1"/>
      <c r="B140" s="5">
        <f t="shared" si="19"/>
        <v>36</v>
      </c>
      <c r="C140" s="5">
        <f t="shared" si="20"/>
        <v>1</v>
      </c>
      <c r="D140" s="5">
        <f t="shared" si="21"/>
        <v>36</v>
      </c>
      <c r="E140" s="3">
        <f>IF(COUNT(J140:AW140)&lt;11,IF(COUNT(J140:AT140)&gt;6,(COUNT(J140:AT140)-7),0)*20,80)</f>
        <v>0</v>
      </c>
      <c r="F140" s="27">
        <f t="shared" si="22"/>
        <v>36</v>
      </c>
      <c r="G140" s="24" t="s">
        <v>238</v>
      </c>
      <c r="H140" s="24" t="s">
        <v>239</v>
      </c>
      <c r="I140" s="13"/>
      <c r="J140" s="24"/>
      <c r="X140" s="11">
        <v>36</v>
      </c>
    </row>
    <row r="141" spans="1:46" ht="12.75">
      <c r="A141" s="1"/>
      <c r="B141" s="5">
        <f t="shared" si="19"/>
        <v>36</v>
      </c>
      <c r="C141" s="5">
        <f t="shared" si="20"/>
        <v>1</v>
      </c>
      <c r="D141" s="5">
        <f t="shared" si="21"/>
        <v>36</v>
      </c>
      <c r="E141" s="5">
        <f aca="true" t="shared" si="23" ref="E141:E153">IF(COUNT(K141:AW141)&lt;11,IF(COUNT(K141:AT141)&gt;6,(COUNT(K141:AT141)-7),0)*20,80)</f>
        <v>0</v>
      </c>
      <c r="F141" s="27">
        <f t="shared" si="22"/>
        <v>36</v>
      </c>
      <c r="G141" s="13" t="s">
        <v>144</v>
      </c>
      <c r="H141" s="22" t="s">
        <v>145</v>
      </c>
      <c r="I141" s="22"/>
      <c r="J141" s="22"/>
      <c r="K141" s="1"/>
      <c r="L141" s="11"/>
      <c r="M141" s="11">
        <v>36</v>
      </c>
      <c r="N141" s="11"/>
      <c r="O141" s="11"/>
      <c r="P141" s="8"/>
      <c r="Q141" s="11"/>
      <c r="R141" s="11"/>
      <c r="S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row>
    <row r="142" spans="1:46" ht="12.75">
      <c r="A142" s="1"/>
      <c r="B142" s="5">
        <f t="shared" si="19"/>
        <v>36</v>
      </c>
      <c r="C142" s="5">
        <f t="shared" si="20"/>
        <v>1</v>
      </c>
      <c r="D142" s="5">
        <f t="shared" si="21"/>
        <v>36</v>
      </c>
      <c r="E142" s="5">
        <f t="shared" si="23"/>
        <v>0</v>
      </c>
      <c r="F142" s="27">
        <f t="shared" si="22"/>
        <v>36</v>
      </c>
      <c r="G142" s="36" t="s">
        <v>68</v>
      </c>
      <c r="H142" s="37" t="s">
        <v>80</v>
      </c>
      <c r="I142" s="38"/>
      <c r="J142" s="37"/>
      <c r="K142" s="1"/>
      <c r="L142" s="12">
        <v>36</v>
      </c>
      <c r="M142" s="1"/>
      <c r="N142" s="1"/>
      <c r="O142" s="1"/>
      <c r="P142" s="8"/>
      <c r="Q142" s="1"/>
      <c r="R142" s="1"/>
      <c r="S142" s="1"/>
      <c r="T142" s="1"/>
      <c r="U142" s="1"/>
      <c r="V142" s="1"/>
      <c r="W142" s="1"/>
      <c r="X142" s="2"/>
      <c r="Y142" s="1"/>
      <c r="Z142" s="11"/>
      <c r="AA142" s="1"/>
      <c r="AB142" s="1"/>
      <c r="AC142" s="2"/>
      <c r="AD142" s="1"/>
      <c r="AE142" s="1"/>
      <c r="AF142" s="2"/>
      <c r="AG142" s="1"/>
      <c r="AH142" s="1"/>
      <c r="AI142" s="1"/>
      <c r="AJ142" s="1"/>
      <c r="AK142" s="1"/>
      <c r="AL142" s="1"/>
      <c r="AM142" s="1"/>
      <c r="AN142" s="1"/>
      <c r="AO142" s="1"/>
      <c r="AP142" s="1"/>
      <c r="AQ142" s="1"/>
      <c r="AR142" s="1"/>
      <c r="AS142" s="1"/>
      <c r="AT142" s="1"/>
    </row>
    <row r="143" spans="1:46" ht="12.75">
      <c r="A143" s="1"/>
      <c r="B143" s="5">
        <f t="shared" si="19"/>
        <v>35</v>
      </c>
      <c r="C143" s="5">
        <f t="shared" si="20"/>
        <v>1</v>
      </c>
      <c r="D143" s="5">
        <f t="shared" si="21"/>
        <v>35</v>
      </c>
      <c r="E143" s="5">
        <f t="shared" si="23"/>
        <v>0</v>
      </c>
      <c r="F143" s="27">
        <f t="shared" si="22"/>
        <v>35</v>
      </c>
      <c r="G143" s="36" t="s">
        <v>81</v>
      </c>
      <c r="H143" s="39" t="s">
        <v>82</v>
      </c>
      <c r="I143" s="40"/>
      <c r="J143" s="39"/>
      <c r="K143" s="1"/>
      <c r="L143" s="12">
        <v>35</v>
      </c>
      <c r="M143" s="1"/>
      <c r="N143" s="1"/>
      <c r="O143" s="1"/>
      <c r="P143" s="8"/>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row>
    <row r="144" spans="1:12" ht="12.75">
      <c r="A144" s="1"/>
      <c r="B144" s="5">
        <f t="shared" si="19"/>
        <v>34</v>
      </c>
      <c r="C144" s="5">
        <f t="shared" si="20"/>
        <v>1</v>
      </c>
      <c r="D144" s="5">
        <f t="shared" si="21"/>
        <v>34</v>
      </c>
      <c r="E144" s="3">
        <f t="shared" si="23"/>
        <v>0</v>
      </c>
      <c r="F144" s="27">
        <f t="shared" si="22"/>
        <v>34</v>
      </c>
      <c r="G144" s="36" t="s">
        <v>68</v>
      </c>
      <c r="H144" s="37" t="s">
        <v>83</v>
      </c>
      <c r="I144" s="38"/>
      <c r="J144" s="37"/>
      <c r="L144" s="12">
        <v>34</v>
      </c>
    </row>
    <row r="145" spans="1:46" ht="12.75">
      <c r="A145" s="1"/>
      <c r="B145" s="5">
        <f t="shared" si="19"/>
        <v>33</v>
      </c>
      <c r="C145" s="5">
        <f t="shared" si="20"/>
        <v>1</v>
      </c>
      <c r="D145" s="5">
        <f t="shared" si="21"/>
        <v>33</v>
      </c>
      <c r="E145" s="5">
        <f t="shared" si="23"/>
        <v>0</v>
      </c>
      <c r="F145" s="27">
        <f t="shared" si="22"/>
        <v>33</v>
      </c>
      <c r="G145" s="36" t="s">
        <v>68</v>
      </c>
      <c r="H145" s="39" t="s">
        <v>84</v>
      </c>
      <c r="I145" s="40"/>
      <c r="J145" s="39"/>
      <c r="K145" s="2"/>
      <c r="L145" s="12">
        <v>33</v>
      </c>
      <c r="M145" s="1"/>
      <c r="N145" s="1"/>
      <c r="O145" s="1"/>
      <c r="P145" s="1"/>
      <c r="Q145" s="2"/>
      <c r="R145" s="1"/>
      <c r="S145" s="1"/>
      <c r="T145" s="1"/>
      <c r="U145" s="1"/>
      <c r="V145" s="1"/>
      <c r="W145" s="1"/>
      <c r="X145" s="1"/>
      <c r="Y145" s="1"/>
      <c r="AA145" s="1"/>
      <c r="AB145" s="1"/>
      <c r="AC145" s="1"/>
      <c r="AD145" s="1"/>
      <c r="AE145" s="1"/>
      <c r="AF145" s="1"/>
      <c r="AG145" s="1"/>
      <c r="AH145" s="1"/>
      <c r="AJ145" s="2"/>
      <c r="AK145" s="1"/>
      <c r="AL145" s="1"/>
      <c r="AM145" s="1"/>
      <c r="AN145" s="1"/>
      <c r="AO145" s="1"/>
      <c r="AP145" s="1"/>
      <c r="AQ145" s="1"/>
      <c r="AR145" s="1"/>
      <c r="AS145" s="1"/>
      <c r="AT145" s="1"/>
    </row>
    <row r="146" spans="1:46" ht="12.75">
      <c r="A146" s="1"/>
      <c r="B146" s="5">
        <f t="shared" si="19"/>
        <v>32</v>
      </c>
      <c r="C146" s="5">
        <f t="shared" si="20"/>
        <v>1</v>
      </c>
      <c r="D146" s="5">
        <f t="shared" si="21"/>
        <v>32</v>
      </c>
      <c r="E146" s="5">
        <f t="shared" si="23"/>
        <v>0</v>
      </c>
      <c r="F146" s="27">
        <f t="shared" si="22"/>
        <v>32</v>
      </c>
      <c r="G146" s="36" t="s">
        <v>85</v>
      </c>
      <c r="H146" s="37" t="s">
        <v>86</v>
      </c>
      <c r="I146" s="38"/>
      <c r="J146" s="37"/>
      <c r="K146" s="1"/>
      <c r="L146" s="12">
        <v>32</v>
      </c>
      <c r="M146" s="1"/>
      <c r="N146" s="1"/>
      <c r="O146" s="1"/>
      <c r="P146" s="1"/>
      <c r="Q146" s="1"/>
      <c r="R146" s="2"/>
      <c r="S146" s="1"/>
      <c r="T146" s="1"/>
      <c r="U146" s="1"/>
      <c r="V146" s="1"/>
      <c r="W146" s="1"/>
      <c r="X146" s="11"/>
      <c r="Y146" s="1"/>
      <c r="Z146" s="1"/>
      <c r="AA146" s="1"/>
      <c r="AB146" s="1"/>
      <c r="AC146" s="1"/>
      <c r="AD146" s="1"/>
      <c r="AE146" s="1"/>
      <c r="AF146" s="1"/>
      <c r="AG146" s="1"/>
      <c r="AH146" s="1"/>
      <c r="AI146" s="1"/>
      <c r="AJ146" s="1"/>
      <c r="AK146" s="1"/>
      <c r="AL146" s="1"/>
      <c r="AM146" s="1"/>
      <c r="AN146" s="1"/>
      <c r="AO146" s="1"/>
      <c r="AP146" s="1"/>
      <c r="AQ146" s="1"/>
      <c r="AR146" s="1"/>
      <c r="AS146" s="1"/>
      <c r="AT146" s="1"/>
    </row>
    <row r="147" spans="1:12" ht="12.75">
      <c r="A147" s="1"/>
      <c r="B147" s="5">
        <f t="shared" si="19"/>
        <v>31</v>
      </c>
      <c r="C147" s="5">
        <f t="shared" si="20"/>
        <v>1</v>
      </c>
      <c r="D147" s="5">
        <f t="shared" si="21"/>
        <v>31</v>
      </c>
      <c r="E147" s="5">
        <f t="shared" si="23"/>
        <v>0</v>
      </c>
      <c r="F147" s="27">
        <f t="shared" si="22"/>
        <v>31</v>
      </c>
      <c r="G147" s="36" t="s">
        <v>54</v>
      </c>
      <c r="H147" s="39" t="s">
        <v>55</v>
      </c>
      <c r="I147" s="40"/>
      <c r="J147" s="39"/>
      <c r="L147" s="12">
        <v>31</v>
      </c>
    </row>
    <row r="148" spans="1:46" ht="12.75">
      <c r="A148" s="1"/>
      <c r="B148" s="5">
        <f t="shared" si="19"/>
        <v>30</v>
      </c>
      <c r="C148" s="5">
        <f t="shared" si="20"/>
        <v>1</v>
      </c>
      <c r="D148" s="5">
        <f t="shared" si="21"/>
        <v>30</v>
      </c>
      <c r="E148" s="5">
        <f t="shared" si="23"/>
        <v>0</v>
      </c>
      <c r="F148" s="27">
        <f t="shared" si="22"/>
        <v>30</v>
      </c>
      <c r="G148" s="36" t="s">
        <v>58</v>
      </c>
      <c r="H148" s="37" t="s">
        <v>59</v>
      </c>
      <c r="I148" s="38"/>
      <c r="J148" s="37"/>
      <c r="K148" s="11"/>
      <c r="L148" s="12">
        <v>30</v>
      </c>
      <c r="M148" s="11"/>
      <c r="N148" s="11"/>
      <c r="O148" s="11"/>
      <c r="P148" s="8"/>
      <c r="Q148" s="11"/>
      <c r="R148" s="11"/>
      <c r="S148" s="11"/>
      <c r="T148" s="8"/>
      <c r="U148" s="11"/>
      <c r="V148" s="11"/>
      <c r="W148" s="11"/>
      <c r="X148" s="8"/>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row>
    <row r="149" spans="1:12" ht="12.75">
      <c r="A149" s="1"/>
      <c r="B149" s="5">
        <f t="shared" si="19"/>
        <v>29</v>
      </c>
      <c r="C149" s="5">
        <f t="shared" si="20"/>
        <v>1</v>
      </c>
      <c r="D149" s="5">
        <f t="shared" si="21"/>
        <v>29</v>
      </c>
      <c r="E149" s="3">
        <f t="shared" si="23"/>
        <v>0</v>
      </c>
      <c r="F149" s="30">
        <f t="shared" si="22"/>
        <v>29</v>
      </c>
      <c r="G149" s="36" t="s">
        <v>87</v>
      </c>
      <c r="H149" s="39" t="s">
        <v>44</v>
      </c>
      <c r="I149" s="40"/>
      <c r="J149" s="39"/>
      <c r="L149" s="12">
        <v>29</v>
      </c>
    </row>
    <row r="150" spans="1:46" ht="15.75" customHeight="1">
      <c r="A150" s="1"/>
      <c r="B150" s="5">
        <f t="shared" si="19"/>
        <v>28</v>
      </c>
      <c r="C150" s="5">
        <f t="shared" si="20"/>
        <v>1</v>
      </c>
      <c r="D150" s="5">
        <f t="shared" si="21"/>
        <v>28</v>
      </c>
      <c r="E150" s="5">
        <f t="shared" si="23"/>
        <v>0</v>
      </c>
      <c r="F150" s="27">
        <f t="shared" si="22"/>
        <v>28</v>
      </c>
      <c r="G150" s="36" t="s">
        <v>88</v>
      </c>
      <c r="H150" s="37" t="s">
        <v>89</v>
      </c>
      <c r="I150" s="38"/>
      <c r="J150" s="37"/>
      <c r="K150" s="1"/>
      <c r="L150" s="12">
        <v>28</v>
      </c>
      <c r="M150" s="11"/>
      <c r="N150" s="11"/>
      <c r="O150" s="11"/>
      <c r="P150" s="8"/>
      <c r="Q150" s="11"/>
      <c r="R150" s="11"/>
      <c r="S150" s="11"/>
      <c r="T150" s="11"/>
      <c r="U150" s="11"/>
      <c r="V150" s="11"/>
      <c r="W150" s="11"/>
      <c r="X150" s="11"/>
      <c r="Y150" s="11"/>
      <c r="Z150" s="11"/>
      <c r="AA150" s="11"/>
      <c r="AB150" s="11"/>
      <c r="AC150" s="11"/>
      <c r="AD150" s="11"/>
      <c r="AE150" s="11"/>
      <c r="AF150" s="8"/>
      <c r="AG150" s="11"/>
      <c r="AH150" s="11"/>
      <c r="AI150" s="11"/>
      <c r="AJ150" s="11"/>
      <c r="AK150" s="11"/>
      <c r="AL150" s="11"/>
      <c r="AM150" s="11"/>
      <c r="AN150" s="11"/>
      <c r="AO150" s="11"/>
      <c r="AP150" s="11"/>
      <c r="AQ150" s="11"/>
      <c r="AR150" s="11"/>
      <c r="AS150" s="11"/>
      <c r="AT150" s="11"/>
    </row>
    <row r="151" spans="1:46" ht="15.75" customHeight="1">
      <c r="A151" s="1"/>
      <c r="B151" s="5">
        <f t="shared" si="19"/>
        <v>26</v>
      </c>
      <c r="C151" s="5">
        <f t="shared" si="20"/>
        <v>1</v>
      </c>
      <c r="D151" s="5">
        <f t="shared" si="21"/>
        <v>26</v>
      </c>
      <c r="E151" s="5">
        <f t="shared" si="23"/>
        <v>0</v>
      </c>
      <c r="F151" s="27">
        <f t="shared" si="22"/>
        <v>26</v>
      </c>
      <c r="G151" s="36" t="s">
        <v>68</v>
      </c>
      <c r="H151" s="37" t="s">
        <v>91</v>
      </c>
      <c r="I151" s="38"/>
      <c r="J151" s="37"/>
      <c r="L151" s="12">
        <v>26</v>
      </c>
      <c r="M151" s="1"/>
      <c r="N151" s="1"/>
      <c r="O151" s="1"/>
      <c r="P151" s="1"/>
      <c r="Q151" s="1"/>
      <c r="R151" s="1"/>
      <c r="S151" s="1"/>
      <c r="T151" s="1"/>
      <c r="U151" s="1"/>
      <c r="V151" s="1"/>
      <c r="W151" s="1"/>
      <c r="X151" s="1"/>
      <c r="Y151" s="1"/>
      <c r="Z151" s="1"/>
      <c r="AA151" s="1"/>
      <c r="AB151" s="1"/>
      <c r="AC151" s="1"/>
      <c r="AD151" s="2"/>
      <c r="AE151" s="1"/>
      <c r="AF151" s="1"/>
      <c r="AG151" s="1"/>
      <c r="AH151" s="1"/>
      <c r="AI151" s="1"/>
      <c r="AJ151" s="1"/>
      <c r="AK151" s="1"/>
      <c r="AL151" s="1"/>
      <c r="AM151" s="1"/>
      <c r="AN151" s="1"/>
      <c r="AO151" s="1"/>
      <c r="AP151" s="1"/>
      <c r="AQ151" s="1"/>
      <c r="AR151" s="1"/>
      <c r="AS151" s="1"/>
      <c r="AT151" s="1"/>
    </row>
    <row r="152" spans="1:46" ht="15.75" customHeight="1">
      <c r="A152" s="1"/>
      <c r="B152" s="5">
        <f t="shared" si="19"/>
        <v>25</v>
      </c>
      <c r="C152" s="5">
        <f t="shared" si="20"/>
        <v>1</v>
      </c>
      <c r="D152" s="5">
        <f t="shared" si="21"/>
        <v>25</v>
      </c>
      <c r="E152" s="5">
        <f t="shared" si="23"/>
        <v>0</v>
      </c>
      <c r="F152" s="27">
        <f t="shared" si="22"/>
        <v>25</v>
      </c>
      <c r="G152" s="36" t="s">
        <v>92</v>
      </c>
      <c r="H152" s="39" t="s">
        <v>61</v>
      </c>
      <c r="I152" s="40"/>
      <c r="J152" s="39"/>
      <c r="K152" s="11"/>
      <c r="L152" s="12">
        <v>25</v>
      </c>
      <c r="M152" s="11"/>
      <c r="N152" s="11"/>
      <c r="O152" s="1"/>
      <c r="P152" s="11"/>
      <c r="Q152" s="11"/>
      <c r="R152" s="11"/>
      <c r="S152" s="11"/>
      <c r="T152" s="8"/>
      <c r="U152" s="11"/>
      <c r="V152" s="11"/>
      <c r="W152" s="11"/>
      <c r="X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row>
    <row r="153" spans="1:24" ht="15.75" customHeight="1">
      <c r="A153" s="1"/>
      <c r="B153" s="5">
        <f t="shared" si="19"/>
        <v>24</v>
      </c>
      <c r="C153" s="5">
        <f t="shared" si="20"/>
        <v>1</v>
      </c>
      <c r="D153" s="5">
        <f t="shared" si="21"/>
        <v>24</v>
      </c>
      <c r="E153" s="5">
        <f t="shared" si="23"/>
        <v>0</v>
      </c>
      <c r="F153" s="27">
        <f t="shared" si="22"/>
        <v>24</v>
      </c>
      <c r="G153" s="36" t="s">
        <v>93</v>
      </c>
      <c r="H153" s="37" t="s">
        <v>94</v>
      </c>
      <c r="I153" s="38"/>
      <c r="J153" s="37"/>
      <c r="L153" s="12">
        <v>24</v>
      </c>
      <c r="X153" s="11"/>
    </row>
    <row r="154" spans="1:46" ht="15.75" customHeight="1">
      <c r="A154" s="2"/>
      <c r="B154" s="5">
        <f t="shared" si="19"/>
        <v>49</v>
      </c>
      <c r="C154" s="5">
        <f t="shared" si="20"/>
        <v>1</v>
      </c>
      <c r="D154" s="5">
        <f t="shared" si="21"/>
        <v>49</v>
      </c>
      <c r="E154" s="3">
        <f>IF(COUNT(J154:AW154)&lt;11,IF(COUNT(J154:AT154)&gt;6,(COUNT(J154:AT154)-7),0)*20,80)</f>
        <v>0</v>
      </c>
      <c r="F154" s="27">
        <f t="shared" si="22"/>
        <v>49</v>
      </c>
      <c r="G154" s="13" t="s">
        <v>303</v>
      </c>
      <c r="H154" s="13" t="s">
        <v>304</v>
      </c>
      <c r="I154" s="13"/>
      <c r="J154" s="13"/>
      <c r="AT154" s="3">
        <v>49</v>
      </c>
    </row>
    <row r="155" spans="1:46" ht="15.75" customHeight="1">
      <c r="A155" s="31"/>
      <c r="B155" s="5">
        <f t="shared" si="19"/>
        <v>48</v>
      </c>
      <c r="C155" s="5">
        <f t="shared" si="20"/>
        <v>1</v>
      </c>
      <c r="D155" s="5">
        <f t="shared" si="21"/>
        <v>48</v>
      </c>
      <c r="E155" s="5">
        <f>IF(COUNT(K155:AW155)&lt;11,IF(COUNT(K155:AT155)&gt;6,(COUNT(K155:AT155)-7),0)*20,80)</f>
        <v>0</v>
      </c>
      <c r="F155" s="27">
        <f t="shared" si="22"/>
        <v>48</v>
      </c>
      <c r="G155" s="13" t="s">
        <v>305</v>
      </c>
      <c r="H155" s="13" t="s">
        <v>306</v>
      </c>
      <c r="I155" s="13"/>
      <c r="J155" s="13"/>
      <c r="AT155" s="3">
        <v>48</v>
      </c>
    </row>
    <row r="156" spans="1:46" ht="15.75" customHeight="1">
      <c r="A156" s="33"/>
      <c r="B156" s="5">
        <f t="shared" si="19"/>
        <v>47</v>
      </c>
      <c r="C156" s="5">
        <f t="shared" si="20"/>
        <v>1</v>
      </c>
      <c r="D156" s="5">
        <f t="shared" si="21"/>
        <v>47</v>
      </c>
      <c r="E156" s="5">
        <f>IF(COUNT(K156:AW156)&lt;11,IF(COUNT(K156:AT156)&gt;6,(COUNT(K156:AT156)-7),0)*20,80)</f>
        <v>0</v>
      </c>
      <c r="F156" s="27">
        <f t="shared" si="22"/>
        <v>47</v>
      </c>
      <c r="G156" s="13" t="s">
        <v>307</v>
      </c>
      <c r="H156" s="13" t="s">
        <v>308</v>
      </c>
      <c r="I156" s="13"/>
      <c r="J156" s="13"/>
      <c r="K156" s="1"/>
      <c r="O156" s="11"/>
      <c r="R156" s="11"/>
      <c r="AF156" s="3"/>
      <c r="AT156" s="3">
        <v>47</v>
      </c>
    </row>
    <row r="157" spans="2:46" ht="13.5" customHeight="1">
      <c r="B157" s="5">
        <f t="shared" si="19"/>
        <v>46</v>
      </c>
      <c r="C157" s="5">
        <f t="shared" si="20"/>
        <v>1</v>
      </c>
      <c r="D157" s="5">
        <f t="shared" si="21"/>
        <v>46</v>
      </c>
      <c r="E157" s="3">
        <f>IF(COUNT(J157:AW157)&lt;11,IF(COUNT(J157:AT157)&gt;6,(COUNT(J157:AT157)-7),0)*20,80)</f>
        <v>0</v>
      </c>
      <c r="F157" s="27">
        <f t="shared" si="22"/>
        <v>46</v>
      </c>
      <c r="G157" s="13" t="s">
        <v>309</v>
      </c>
      <c r="H157" s="13" t="s">
        <v>310</v>
      </c>
      <c r="I157" s="13"/>
      <c r="J157" s="13"/>
      <c r="AT157" s="3">
        <v>46</v>
      </c>
    </row>
    <row r="158" spans="1:46" ht="12.75">
      <c r="A158" s="31"/>
      <c r="B158" s="5">
        <f t="shared" si="19"/>
        <v>49</v>
      </c>
      <c r="C158" s="5">
        <f t="shared" si="20"/>
        <v>1</v>
      </c>
      <c r="D158" s="5">
        <f t="shared" si="21"/>
        <v>49</v>
      </c>
      <c r="E158" s="3">
        <f>IF(COUNT(J158:AW158)&lt;11,IF(COUNT(J158:AT158)&gt;6,(COUNT(J158:AT158)-7),0)*20,80)</f>
        <v>0</v>
      </c>
      <c r="F158" s="27">
        <f t="shared" si="22"/>
        <v>49</v>
      </c>
      <c r="G158" s="22" t="s">
        <v>170</v>
      </c>
      <c r="H158" s="22" t="s">
        <v>311</v>
      </c>
      <c r="I158" s="22"/>
      <c r="J158" s="22"/>
      <c r="AT158" s="12">
        <v>49</v>
      </c>
    </row>
    <row r="159" spans="1:46" ht="12.75">
      <c r="A159" s="31"/>
      <c r="B159" s="5">
        <f t="shared" si="19"/>
        <v>48</v>
      </c>
      <c r="C159" s="5">
        <f t="shared" si="20"/>
        <v>1</v>
      </c>
      <c r="D159" s="5">
        <f t="shared" si="21"/>
        <v>48</v>
      </c>
      <c r="E159" s="5">
        <f>IF(COUNT(K159:AW159)&lt;11,IF(COUNT(K159:AT159)&gt;6,(COUNT(K159:AT159)-7),0)*20,80)</f>
        <v>0</v>
      </c>
      <c r="F159" s="27">
        <f t="shared" si="22"/>
        <v>48</v>
      </c>
      <c r="G159" s="22" t="s">
        <v>312</v>
      </c>
      <c r="H159" s="22" t="s">
        <v>313</v>
      </c>
      <c r="I159" s="22"/>
      <c r="J159" s="22"/>
      <c r="K159" s="1"/>
      <c r="L159" s="11"/>
      <c r="M159" s="11"/>
      <c r="N159" s="11"/>
      <c r="P159" s="11"/>
      <c r="Q159" s="11"/>
      <c r="R159" s="11"/>
      <c r="S159" s="11"/>
      <c r="T159" s="11"/>
      <c r="U159" s="1"/>
      <c r="W159" s="11"/>
      <c r="X159" s="11"/>
      <c r="Y159" s="11"/>
      <c r="Z159" s="11"/>
      <c r="AA159" s="11"/>
      <c r="AB159" s="11"/>
      <c r="AC159" s="11"/>
      <c r="AD159" s="11"/>
      <c r="AE159" s="11"/>
      <c r="AF159" s="11"/>
      <c r="AG159" s="8"/>
      <c r="AH159" s="11"/>
      <c r="AI159" s="11"/>
      <c r="AJ159" s="11"/>
      <c r="AK159" s="11"/>
      <c r="AL159" s="11"/>
      <c r="AM159" s="11"/>
      <c r="AN159" s="11"/>
      <c r="AO159" s="11"/>
      <c r="AP159" s="11"/>
      <c r="AQ159" s="11"/>
      <c r="AR159" s="11"/>
      <c r="AS159" s="11"/>
      <c r="AT159" s="11">
        <v>48</v>
      </c>
    </row>
    <row r="160" spans="1:46" ht="12.75">
      <c r="A160" s="31"/>
      <c r="B160" s="5">
        <f t="shared" si="19"/>
        <v>47</v>
      </c>
      <c r="C160" s="5">
        <f t="shared" si="20"/>
        <v>1</v>
      </c>
      <c r="D160" s="5">
        <f t="shared" si="21"/>
        <v>47</v>
      </c>
      <c r="E160" s="3">
        <f>IF(COUNT(J160:AW160)&lt;11,IF(COUNT(J160:AT160)&gt;6,(COUNT(J160:AT160)-7),0)*20,80)</f>
        <v>0</v>
      </c>
      <c r="F160" s="27">
        <f t="shared" si="22"/>
        <v>47</v>
      </c>
      <c r="G160" s="22" t="s">
        <v>314</v>
      </c>
      <c r="H160" s="22" t="s">
        <v>315</v>
      </c>
      <c r="I160" s="22"/>
      <c r="J160" s="22"/>
      <c r="AT160" s="12">
        <v>47</v>
      </c>
    </row>
    <row r="161" spans="2:46" ht="12.75">
      <c r="B161" s="5">
        <f t="shared" si="19"/>
        <v>46</v>
      </c>
      <c r="C161" s="5">
        <f t="shared" si="20"/>
        <v>1</v>
      </c>
      <c r="D161" s="5">
        <f t="shared" si="21"/>
        <v>46</v>
      </c>
      <c r="E161" s="3">
        <f>IF(COUNT(J161:AW161)&lt;11,IF(COUNT(J161:AT161)&gt;6,(COUNT(J161:AT161)-7),0)*20,80)</f>
        <v>0</v>
      </c>
      <c r="F161" s="27">
        <f t="shared" si="22"/>
        <v>46</v>
      </c>
      <c r="G161" s="22" t="s">
        <v>316</v>
      </c>
      <c r="H161" s="22" t="s">
        <v>317</v>
      </c>
      <c r="I161" s="22"/>
      <c r="J161" s="22"/>
      <c r="AT161" s="12">
        <v>46</v>
      </c>
    </row>
    <row r="162" spans="2:10" ht="12.75">
      <c r="B162" s="5"/>
      <c r="C162" s="5"/>
      <c r="D162" s="5"/>
      <c r="F162" s="27"/>
      <c r="G162" s="15"/>
      <c r="H162" s="15"/>
      <c r="I162" s="34"/>
      <c r="J162" s="15"/>
    </row>
    <row r="163" spans="2:10" ht="12.75">
      <c r="B163" s="5"/>
      <c r="C163" s="5"/>
      <c r="D163" s="5"/>
      <c r="F163" s="27"/>
      <c r="G163" s="32"/>
      <c r="H163" s="32"/>
      <c r="I163" s="32"/>
      <c r="J163" s="32"/>
    </row>
    <row r="164" spans="2:46" ht="12.75">
      <c r="B164" s="5"/>
      <c r="C164" s="5"/>
      <c r="D164" s="5"/>
      <c r="F164" s="27"/>
      <c r="G164" s="15"/>
      <c r="H164" s="15"/>
      <c r="I164" s="34"/>
      <c r="J164" s="15"/>
      <c r="AT164" s="3"/>
    </row>
    <row r="165" spans="1:10" ht="12.75">
      <c r="A165" s="33"/>
      <c r="B165" s="5"/>
      <c r="C165" s="5"/>
      <c r="D165" s="5"/>
      <c r="E165" s="5"/>
      <c r="F165" s="27"/>
      <c r="G165" s="22"/>
      <c r="H165" s="22"/>
      <c r="I165" s="22"/>
      <c r="J165" s="22"/>
    </row>
    <row r="166" spans="2:10" ht="12.75">
      <c r="B166" s="5"/>
      <c r="C166" s="5"/>
      <c r="D166" s="5"/>
      <c r="F166" s="27"/>
      <c r="G166" s="15"/>
      <c r="H166" s="15"/>
      <c r="I166" s="34"/>
      <c r="J166" s="15"/>
    </row>
    <row r="167" spans="2:10" ht="12.75">
      <c r="B167" s="5"/>
      <c r="C167" s="5"/>
      <c r="D167" s="5"/>
      <c r="F167" s="27"/>
      <c r="G167" s="15"/>
      <c r="H167" s="15"/>
      <c r="I167" s="34"/>
      <c r="J167" s="15"/>
    </row>
    <row r="168" spans="2:46" ht="12.75">
      <c r="B168" s="5"/>
      <c r="C168" s="5"/>
      <c r="D168" s="5"/>
      <c r="F168" s="27"/>
      <c r="G168" s="15"/>
      <c r="H168" s="15"/>
      <c r="I168" s="34"/>
      <c r="J168" s="15"/>
      <c r="AT168" s="3"/>
    </row>
  </sheetData>
  <sheetProtection/>
  <autoFilter ref="A2:AS2"/>
  <mergeCells count="1">
    <mergeCell ref="A1:N1"/>
  </mergeCells>
  <conditionalFormatting sqref="F158:F168 B158:D168">
    <cfRule type="expression" priority="30" dxfId="0" stopIfTrue="1">
      <formula>$C158:$C254&gt;6</formula>
    </cfRule>
  </conditionalFormatting>
  <conditionalFormatting sqref="F158:F168 B158:D168 G64 I64 A84:A102">
    <cfRule type="expression" priority="33" dxfId="0" stopIfTrue="1">
      <formula>$C64:$C157&gt;6</formula>
    </cfRule>
  </conditionalFormatting>
  <conditionalFormatting sqref="D88:D103 B100:F117 F115:F153 D118:D153 C117:C153 B116:B153">
    <cfRule type="expression" priority="34" dxfId="0" stopIfTrue="1">
      <formula>$C88:$C182&gt;6</formula>
    </cfRule>
  </conditionalFormatting>
  <conditionalFormatting sqref="F154:F157 B154:D157 I89:J92 G73:G92 J73:J83 J87:J88 H73:I88">
    <cfRule type="expression" priority="35" dxfId="0" stopIfTrue="1">
      <formula>$C73:$C168&gt;6</formula>
    </cfRule>
  </conditionalFormatting>
  <conditionalFormatting sqref="I62:I63 J61:J65">
    <cfRule type="cellIs" priority="36" dxfId="70" operator="equal" stopIfTrue="1">
      <formula>"."</formula>
    </cfRule>
  </conditionalFormatting>
  <conditionalFormatting sqref="B100:C117 F100:F133 D76:D133 C117:C133 B116:B133 B154:D168 F154:F168">
    <cfRule type="expression" priority="29" dxfId="0" stopIfTrue="1">
      <formula>$C76:$C100&gt;6</formula>
    </cfRule>
  </conditionalFormatting>
  <conditionalFormatting sqref="J45 J47 J49 A45:A72 F158:F168 B158:D168 A76:A153">
    <cfRule type="expression" priority="51" dxfId="0" stopIfTrue="1">
      <formula>$C45:$C126&gt;6</formula>
    </cfRule>
  </conditionalFormatting>
  <conditionalFormatting sqref="B100:C117 F97:F132 D76:D132 C117:C132 F158:F168 B116:B136 B158:D168 E136:E153 B154:B157">
    <cfRule type="expression" priority="89" dxfId="0" stopIfTrue="1">
      <formula>$C76:$C97&gt;6</formula>
    </cfRule>
  </conditionalFormatting>
  <conditionalFormatting sqref="E100:F117 F115:F139 D76:D139 B97:B139 F158:F168 D158:D168 B158:B168">
    <cfRule type="expression" priority="128" dxfId="0" stopIfTrue="1">
      <formula>$C76:$C90&gt;6</formula>
    </cfRule>
  </conditionalFormatting>
  <conditionalFormatting sqref="J46 J48 J50 A75 F158:F168 B158:D168 A77:A102 E100:F117 B100:C117 F115:F153 D78:D153 C117:C153 B116:B153">
    <cfRule type="expression" priority="145" dxfId="0" stopIfTrue="1">
      <formula>$C46:$C125&gt;6</formula>
    </cfRule>
  </conditionalFormatting>
  <conditionalFormatting sqref="A45:A60 G45:I60 F158:F168 B158:D168">
    <cfRule type="expression" priority="158" dxfId="0" stopIfTrue="1">
      <formula>$C45:$C135&gt;6</formula>
    </cfRule>
  </conditionalFormatting>
  <conditionalFormatting sqref="E100:F117 B100:C117 F97:F141 C117:C141 F158:F168 B158:D168 F145:F153 D76:D157 B116:B157">
    <cfRule type="expression" priority="196" dxfId="0" stopIfTrue="1">
      <formula>$C76:$C88&gt;6</formula>
    </cfRule>
  </conditionalFormatting>
  <conditionalFormatting sqref="E100:E117">
    <cfRule type="expression" priority="232" dxfId="0" stopIfTrue="1">
      <formula>$C99:$C111&gt;6</formula>
    </cfRule>
  </conditionalFormatting>
  <conditionalFormatting sqref="E100:E117">
    <cfRule type="expression" priority="234" dxfId="0" stopIfTrue="1">
      <formula>$C99:$C113&gt;6</formula>
    </cfRule>
  </conditionalFormatting>
  <conditionalFormatting sqref="F105 B105">
    <cfRule type="expression" priority="26" dxfId="0" stopIfTrue="1">
      <formula>$C105:$C176&gt;6</formula>
    </cfRule>
  </conditionalFormatting>
  <conditionalFormatting sqref="F105 F154:F157 F140:F144 D118:D144 D154:D168 B97:B144 B154:B168">
    <cfRule type="expression" priority="25" dxfId="0" stopIfTrue="1">
      <formula>$C97:$C110&gt;6</formula>
    </cfRule>
  </conditionalFormatting>
  <conditionalFormatting sqref="F105 B105 F138:F153 B138:D153">
    <cfRule type="expression" priority="24" dxfId="0" stopIfTrue="1">
      <formula>$C105:$C124&gt;6</formula>
    </cfRule>
  </conditionalFormatting>
  <conditionalFormatting sqref="B105 D144:D148 D154:D157 F97:F168">
    <cfRule type="expression" priority="23" dxfId="0" stopIfTrue="1">
      <formula>$C97:$C106&gt;6</formula>
    </cfRule>
  </conditionalFormatting>
  <conditionalFormatting sqref="F105 F154:F157 B154:D157 B105 G3:J9 A4:A9">
    <cfRule type="expression" priority="22" dxfId="0" stopIfTrue="1">
      <formula>$C3:$C92&gt;6</formula>
    </cfRule>
  </conditionalFormatting>
  <conditionalFormatting sqref="F105 D149:D153 F145:F157">
    <cfRule type="expression" priority="21" dxfId="0" stopIfTrue="1">
      <formula>$C105:$C113&gt;6</formula>
    </cfRule>
  </conditionalFormatting>
  <conditionalFormatting sqref="B105 D97:D143 D158:D168 B147:D153 F97:F168">
    <cfRule type="expression" priority="20" dxfId="0" stopIfTrue="1">
      <formula>$C97:$C107&gt;6</formula>
    </cfRule>
  </conditionalFormatting>
  <conditionalFormatting sqref="F105 B105 G10:J11 A10:A67">
    <cfRule type="expression" priority="19" dxfId="0" stopIfTrue="1">
      <formula>$C10:$C96&gt;6</formula>
    </cfRule>
  </conditionalFormatting>
  <conditionalFormatting sqref="F105 F154:F157 B154:D157 B105 A73:A77 D76:D77">
    <cfRule type="expression" priority="18" dxfId="0" stopIfTrue="1">
      <formula>$C73:$C153&gt;6</formula>
    </cfRule>
  </conditionalFormatting>
  <conditionalFormatting sqref="A17:A70">
    <cfRule type="expression" priority="238" dxfId="0" stopIfTrue="1">
      <formula>$C17:$C100&gt;6</formula>
    </cfRule>
  </conditionalFormatting>
  <conditionalFormatting sqref="J38 J40 J42 J44 G34:J34 J36 G17:J17 A17:A45 A47 A49 A51 A53 A55 A57 A59 A61 A63 A65 A67 A69 A71">
    <cfRule type="expression" priority="239" dxfId="0" stopIfTrue="1">
      <formula>$C17:$C97&gt;6</formula>
    </cfRule>
  </conditionalFormatting>
  <conditionalFormatting sqref="J37 J39 J41 J43 G18:J33 A18:A33 J35 F154:F157 B154:D157 A153 A79 A81 A83 A85 A87 A89 A91 A93 A95 A97 A99 A101 A103 A105 A107 A109 A111 A113 A115 A117 A119 A121 A123 A125 A127 A129 A131 A133 A135 A137 A139 A141 A143 A145 A147 A149 A151 D76:D79">
    <cfRule type="expression" priority="248" dxfId="0" stopIfTrue="1">
      <formula>$C18:$C96&gt;6</formula>
    </cfRule>
  </conditionalFormatting>
  <conditionalFormatting sqref="J35:J42 G35:I44 A35:A44">
    <cfRule type="expression" priority="255" dxfId="0" stopIfTrue="1">
      <formula>$C35:$C124&gt;6</formula>
    </cfRule>
  </conditionalFormatting>
  <conditionalFormatting sqref="B17:F99 E97:E130 B130:D157 F130:F157 E158:E168">
    <cfRule type="expression" priority="17" dxfId="0" stopIfTrue="1">
      <formula>$C17:$C40&gt;6</formula>
    </cfRule>
  </conditionalFormatting>
  <conditionalFormatting sqref="B17:F99 E97:E103 E158:E168">
    <cfRule type="expression" priority="16" dxfId="0" stopIfTrue="1">
      <formula>$C17:$C67&gt;6</formula>
    </cfRule>
  </conditionalFormatting>
  <conditionalFormatting sqref="E97:E117 B97:B131 F135:F153 B135:D153 E154:E157 E131:E135 B158:B168">
    <cfRule type="expression" priority="15" dxfId="0" stopIfTrue="1">
      <formula>$C97:$C119&gt;6</formula>
    </cfRule>
  </conditionalFormatting>
  <conditionalFormatting sqref="D97:E117">
    <cfRule type="expression" priority="14" dxfId="0" stopIfTrue="1">
      <formula>$C97:$C110&gt;6</formula>
    </cfRule>
  </conditionalFormatting>
  <conditionalFormatting sqref="D97:F117">
    <cfRule type="expression" priority="13" dxfId="0" stopIfTrue="1">
      <formula>$C97:$C111&gt;6</formula>
    </cfRule>
  </conditionalFormatting>
  <conditionalFormatting sqref="B97:D117">
    <cfRule type="expression" priority="12" dxfId="0" stopIfTrue="1">
      <formula>$C97:$C109&gt;6</formula>
    </cfRule>
  </conditionalFormatting>
  <conditionalFormatting sqref="D147:D153 B147:B153 B154:D157 B142:D146 F97:F146 F154:F168">
    <cfRule type="expression" priority="10" dxfId="0" stopIfTrue="1">
      <formula>$C97:$C108&gt;6</formula>
    </cfRule>
  </conditionalFormatting>
  <conditionalFormatting sqref="F97:F152 C97:C152 F154:F156 F158:F168 C154:C156 C158:C168">
    <cfRule type="expression" priority="7" dxfId="0" stopIfTrue="1">
      <formula>$C97:$C98&gt;6</formula>
    </cfRule>
  </conditionalFormatting>
  <conditionalFormatting sqref="F158:F168 B158:D168">
    <cfRule type="expression" priority="6" dxfId="0" stopIfTrue="1">
      <formula>$C158:$C228&gt;6</formula>
    </cfRule>
  </conditionalFormatting>
  <conditionalFormatting sqref="B97:F117 F115:F128 D118:D128 C117:C128 B116:B128 F158:F168 B158:D168">
    <cfRule type="expression" priority="4" dxfId="0" stopIfTrue="1">
      <formula>$C97:$C122&gt;6</formula>
    </cfRule>
  </conditionalFormatting>
  <conditionalFormatting sqref="B97:D117">
    <cfRule type="expression" priority="3" dxfId="0" stopIfTrue="1">
      <formula>$C97:$C118&gt;6</formula>
    </cfRule>
  </conditionalFormatting>
  <conditionalFormatting sqref="A97">
    <cfRule type="expression" priority="1" dxfId="0" stopIfTrue="1">
      <formula>$C97:$C157&gt;6</formula>
    </cfRule>
  </conditionalFormatting>
  <conditionalFormatting sqref="A16 G16:J16 A18 A20 A22 A24 A26 A28 A30 A32 A34 A36 A38 A40 A42 A44 A46 A48 A50 A52 A54 A56 A58 A60 A62 A64 A66 A68 A70 A72 A74">
    <cfRule type="expression" priority="269" dxfId="0" stopIfTrue="1">
      <formula>$C12:$C95&gt;6</formula>
    </cfRule>
  </conditionalFormatting>
  <conditionalFormatting sqref="A16 A18 A20 A22 A24 A26 A28 A30 A32 A34 A36 A38 A40 A42 A44 A46 A48 A50 A52 A54 A56 A58 A60 A62 A64 A66 A68 A70">
    <cfRule type="expression" priority="274" dxfId="0" stopIfTrue="1">
      <formula>$C12:$C98&gt;6</formula>
    </cfRule>
  </conditionalFormatting>
  <conditionalFormatting sqref="B16:F16">
    <cfRule type="expression" priority="276" dxfId="0" stopIfTrue="1">
      <formula>$C12:$C38&gt;6</formula>
    </cfRule>
  </conditionalFormatting>
  <conditionalFormatting sqref="B16:F16">
    <cfRule type="expression" priority="278" dxfId="0" stopIfTrue="1">
      <formula>$C12:$C65&gt;6</formula>
    </cfRule>
  </conditionalFormatting>
  <conditionalFormatting sqref="A12:A15">
    <cfRule type="expression" priority="286" dxfId="0" stopIfTrue="1">
      <formula>$C12:$C99&gt;6</formula>
    </cfRule>
  </conditionalFormatting>
  <conditionalFormatting sqref="B12:F15 E13:E16 D13:D17 B13:C18">
    <cfRule type="expression" priority="288" dxfId="0" stopIfTrue="1">
      <formula>$C12:$C66&gt;6</formula>
    </cfRule>
  </conditionalFormatting>
  <conditionalFormatting sqref="B12:F15 E13:E16 D13:D17 B13:C18">
    <cfRule type="expression" priority="289" dxfId="0" stopIfTrue="1">
      <formula>$C12:$C39&gt;6</formula>
    </cfRule>
  </conditionalFormatting>
  <conditionalFormatting sqref="G12:J15 A12:A15 A73:A153">
    <cfRule type="expression" priority="290" dxfId="0" stopIfTrue="1">
      <formula>$C12:$C96&gt;6</formula>
    </cfRule>
  </conditionalFormatting>
  <conditionalFormatting sqref="F11:F16 B10:F11 C10:C17">
    <cfRule type="expression" priority="294" dxfId="0" stopIfTrue="1">
      <formula>$C10:$C36&gt;6</formula>
    </cfRule>
  </conditionalFormatting>
  <conditionalFormatting sqref="F11:F16 B10:F11 C10:C17">
    <cfRule type="expression" priority="295" dxfId="0" stopIfTrue="1">
      <formula>$C10:$C63&gt;6</formula>
    </cfRule>
  </conditionalFormatting>
  <conditionalFormatting sqref="G61:I61 F154:F157 B154:D157 G65:G72 I65:I72 H69:H72 A61:A65">
    <cfRule type="expression" priority="311" dxfId="0" stopIfTrue="1">
      <formula>$C61:$C153&gt;6</formula>
    </cfRule>
  </conditionalFormatting>
  <conditionalFormatting sqref="F154:F157 B138:B153 B154:D157 F133:F137 B133:D137">
    <cfRule type="expression" priority="361" dxfId="0" stopIfTrue="1">
      <formula>$C133:$C153&gt;6</formula>
    </cfRule>
  </conditionalFormatting>
  <conditionalFormatting sqref="A71:A75">
    <cfRule type="expression" priority="431" dxfId="0" stopIfTrue="1">
      <formula>$C71:$C153&gt;6</formula>
    </cfRule>
  </conditionalFormatting>
  <conditionalFormatting sqref="E154:E157 E104:E108">
    <cfRule type="expression" priority="479" dxfId="0" stopIfTrue="1">
      <formula>$C104:$C153&gt;6</formula>
    </cfRule>
  </conditionalFormatting>
  <conditionalFormatting sqref="F153 C153 F157 C157">
    <cfRule type="expression" priority="540" dxfId="0" stopIfTrue="1">
      <formula>$C153:$C153&gt;6</formula>
    </cfRule>
  </conditionalFormatting>
  <conditionalFormatting sqref="F154:F157 B154:D157">
    <cfRule type="expression" priority="544" dxfId="0" stopIfTrue="1">
      <formula>$C154:$C223&gt;6</formula>
    </cfRule>
  </conditionalFormatting>
  <conditionalFormatting sqref="A97:A100">
    <cfRule type="expression" priority="587" dxfId="0" stopIfTrue="1">
      <formula>$C97:$C154&gt;6</formula>
    </cfRule>
  </conditionalFormatting>
  <conditionalFormatting sqref="A97:A107">
    <cfRule type="expression" priority="588" dxfId="0" stopIfTrue="1">
      <formula>$C97:$C156&gt;6</formula>
    </cfRule>
  </conditionalFormatting>
  <conditionalFormatting sqref="A76 A78">
    <cfRule type="expression" priority="589" dxfId="0" stopIfTrue="1">
      <formula>$C72:$C154&gt;6</formula>
    </cfRule>
  </conditionalFormatting>
  <conditionalFormatting sqref="A72 A76 A74">
    <cfRule type="expression" priority="625" dxfId="0" stopIfTrue="1">
      <formula>$C68:$C153&gt;6</formula>
    </cfRule>
  </conditionalFormatting>
  <conditionalFormatting sqref="A68:A72">
    <cfRule type="expression" priority="664" dxfId="0" stopIfTrue="1">
      <formula>$C68:$C153&gt;6</formula>
    </cfRule>
  </conditionalFormatting>
  <conditionalFormatting sqref="F150:F153">
    <cfRule type="expression" priority="805" dxfId="0" stopIfTrue="1">
      <formula>$C150:$C157&gt;6</formula>
    </cfRule>
  </conditionalFormatting>
  <conditionalFormatting sqref="E100:F117 B100:C117 F115:F153 D80:D153 C117:C153 B116:B153">
    <cfRule type="expression" priority="825" dxfId="0" stopIfTrue="1">
      <formula>$C80:$C157&gt;6</formula>
    </cfRule>
  </conditionalFormatting>
  <conditionalFormatting sqref="E100:F117 B100:C117 F115:F153 D76:D153 C117:C153 B116:B153">
    <cfRule type="expression" priority="833" dxfId="0" stopIfTrue="1">
      <formula>$C76:$C164&gt;6</formula>
    </cfRule>
  </conditionalFormatting>
  <conditionalFormatting sqref="A66:A96 E100:F117 B100:C117 F115:F153 D76:D153 C117:C153 B116:B153">
    <cfRule type="expression" priority="879" dxfId="0" stopIfTrue="1">
      <formula>$C66:$C157&gt;6</formula>
    </cfRule>
  </conditionalFormatting>
  <conditionalFormatting sqref="E100:E117">
    <cfRule type="expression" priority="893" dxfId="0" stopIfTrue="1">
      <formula>$C99:$C187&gt;6</formula>
    </cfRule>
  </conditionalFormatting>
  <conditionalFormatting sqref="E100:E117">
    <cfRule type="expression" priority="894" dxfId="0" stopIfTrue="1">
      <formula>$C99:$C178&gt;6</formula>
    </cfRule>
  </conditionalFormatting>
  <conditionalFormatting sqref="E100:E117">
    <cfRule type="expression" priority="895" dxfId="0" stopIfTrue="1">
      <formula>$C99:$C176&gt;6</formula>
    </cfRule>
  </conditionalFormatting>
  <conditionalFormatting sqref="E109:E153">
    <cfRule type="expression" priority="900" dxfId="0" stopIfTrue="1">
      <formula>$C109:$C157&gt;6</formula>
    </cfRule>
  </conditionalFormatting>
  <conditionalFormatting sqref="A97:A107">
    <cfRule type="expression" priority="902" dxfId="0" stopIfTrue="1">
      <formula>$C97:$C163&gt;6</formula>
    </cfRule>
  </conditionalFormatting>
  <conditionalFormatting sqref="A97:F107 B108:F117 F115:F153 D118:D153 C117:C153 B116:B153">
    <cfRule type="expression" priority="903" dxfId="0" stopIfTrue="1">
      <formula>$C97:$C165&gt;6</formula>
    </cfRule>
  </conditionalFormatting>
  <conditionalFormatting sqref="A101:A107 B3:F9">
    <cfRule type="expression" priority="910" dxfId="0" stopIfTrue="1">
      <formula>$C3:$C59&gt;6</formula>
    </cfRule>
  </conditionalFormatting>
  <conditionalFormatting sqref="A99:A107">
    <cfRule type="expression" priority="913" dxfId="0" stopIfTrue="1">
      <formula>$C99:$C157&gt;6</formula>
    </cfRule>
  </conditionalFormatting>
  <conditionalFormatting sqref="A80 A84 A86 A88 A90 A92 A94 A96 A98 A100 A102 A104 A106 A108 A110 A112 A114 A116 A118 A120 A122 A124 A126 A128 A130 A132 A134 A136 A138 A140 A142 A144 A146 A82">
    <cfRule type="expression" priority="915" dxfId="0" stopIfTrue="1">
      <formula>$C76:$C157&gt;6</formula>
    </cfRule>
  </conditionalFormatting>
  <conditionalFormatting sqref="A78 A82 A84 A86 A88 A90 A92 A94 A96 A98 A100 A102 A104 A106 A108 A110 A112 A114 A116 A118 A120 A122 A124 A126 A128 A130 A132 A134 A136 A138 A140 A142 A144 A146 A80">
    <cfRule type="expression" priority="949" dxfId="0" stopIfTrue="1">
      <formula>$C74:$C158&gt;6</formula>
    </cfRule>
  </conditionalFormatting>
  <conditionalFormatting sqref="B3:F9">
    <cfRule type="expression" priority="954" dxfId="0" stopIfTrue="1">
      <formula>$C3:$C32&gt;6</formula>
    </cfRule>
  </conditionalFormatting>
  <hyperlinks>
    <hyperlink ref="G24" r:id="rId1" display="http://www.tv-huchem-stammeln.de/cms/html/la/ergebnisse/2018/_2_6.HTM"/>
  </hyperlinks>
  <printOptions/>
  <pageMargins left="0.1968503937007874" right="0.1968503937007874" top="0.6692913385826772" bottom="0.1968503937007874" header="0.5118110236220472" footer="0.5118110236220472"/>
  <pageSetup fitToHeight="99" fitToWidth="1" horizontalDpi="600" verticalDpi="600" orientation="landscape" paperSize="9" scale="73" r:id="rId2"/>
  <headerFooter alignWithMargins="0">
    <oddHeader>&amp;L&amp;"Arial,Fett"Rur-Eifel-Volkslauf Cup 2010; Wertung: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dc:creator>
  <cp:keywords/>
  <dc:description/>
  <cp:lastModifiedBy>Pension</cp:lastModifiedBy>
  <cp:lastPrinted>2015-06-13T11:43:53Z</cp:lastPrinted>
  <dcterms:created xsi:type="dcterms:W3CDTF">2011-12-15T20:38:08Z</dcterms:created>
  <dcterms:modified xsi:type="dcterms:W3CDTF">2018-11-19T10:12:01Z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