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1740" windowWidth="12120" windowHeight="9120" activeTab="0"/>
  </bookViews>
  <sheets>
    <sheet name="MJ U14 (Sch. B) (2018)" sheetId="1" r:id="rId1"/>
    <sheet name="Kompatibilitätsbericht" sheetId="2" r:id="rId2"/>
  </sheets>
  <definedNames>
    <definedName name="_xlnm._FilterDatabase" localSheetId="0" hidden="1">'MJ U14 (Sch. B) (2018)'!$A$2:$AT$2</definedName>
    <definedName name="_xlnm.Print_Titles" localSheetId="0">'MJ U14 (Sch. B) (2018)'!$2:$2</definedName>
  </definedNames>
  <calcPr fullCalcOnLoad="1"/>
</workbook>
</file>

<file path=xl/sharedStrings.xml><?xml version="1.0" encoding="utf-8"?>
<sst xmlns="http://schemas.openxmlformats.org/spreadsheetml/2006/main" count="463" uniqueCount="418">
  <si>
    <t>Verein</t>
  </si>
  <si>
    <t>Jg.</t>
  </si>
  <si>
    <t>Vorname</t>
  </si>
  <si>
    <t>Name</t>
  </si>
  <si>
    <t xml:space="preserve">  WERTUNG</t>
  </si>
  <si>
    <t xml:space="preserve">  WEITERE</t>
  </si>
  <si>
    <t xml:space="preserve"> Anz. LÄUFE</t>
  </si>
  <si>
    <t xml:space="preserve">  Summe </t>
  </si>
  <si>
    <t>Platz</t>
  </si>
  <si>
    <t>LSG Eschweiler</t>
  </si>
  <si>
    <t>Aachener Engel</t>
  </si>
  <si>
    <t>SC Komet Steckenborn</t>
  </si>
  <si>
    <t>TV Konzen</t>
  </si>
  <si>
    <t>TV Obermaubach</t>
  </si>
  <si>
    <t>LAC Eupen</t>
  </si>
  <si>
    <t>Gangelt</t>
  </si>
  <si>
    <t>Titz</t>
  </si>
  <si>
    <t>Parelloop</t>
  </si>
  <si>
    <t>LT Alsdorf-Ost</t>
  </si>
  <si>
    <t>Hansa Simmerath</t>
  </si>
  <si>
    <t>STB Landgraaf</t>
  </si>
  <si>
    <t>Breinig</t>
  </si>
  <si>
    <t>Bergw. Rohren</t>
  </si>
  <si>
    <t>TV Roetgen</t>
  </si>
  <si>
    <t>Dürwiß</t>
  </si>
  <si>
    <t>Hambach</t>
  </si>
  <si>
    <t>MC Eschweiler</t>
  </si>
  <si>
    <t>Steckenborn</t>
  </si>
  <si>
    <t>Herzogenrath</t>
  </si>
  <si>
    <t>Linnich</t>
  </si>
  <si>
    <t>SV Roland Rollesbroich</t>
  </si>
  <si>
    <t>STAP Brunssum</t>
  </si>
  <si>
    <t>DJK Gillrath</t>
  </si>
  <si>
    <t>SC Bütgenbach</t>
  </si>
  <si>
    <t>Kerkrade</t>
  </si>
  <si>
    <t>LT Inde Hahn</t>
  </si>
  <si>
    <t>TUS Schmidt</t>
  </si>
  <si>
    <t>SV Germ. Eicherscheid</t>
  </si>
  <si>
    <t>Germ. Vossenack</t>
  </si>
  <si>
    <t>Birkesdorfer TV</t>
  </si>
  <si>
    <t>TV Huchem-Stammeln</t>
  </si>
  <si>
    <t>Kompatibilitätsbericht für schueler.b.xls</t>
  </si>
  <si>
    <t>Ausführen auf 18.09.2016 09:06</t>
  </si>
  <si>
    <t>Die folgenden Features in dieser Arbeitsmappe werden von früheren Excel-Versionen nicht unterstützt. Diese Features gehen beim Speichern dieser Arbeitsmappe in einem früheren Dateiformat möglicherweise verloren oder werden beschädigt.</t>
  </si>
  <si>
    <t>Erheblicher Funktionalitätsverlust</t>
  </si>
  <si>
    <t>Anzahl</t>
  </si>
  <si>
    <t>Einige Zellen enthalten mehr bedingte Formate, als vom ausgewählten Dateiformat unterstützt werden. In früheren Excel-Versionen werden nur die ersten drei Bedingungen angezeigt.</t>
  </si>
  <si>
    <t>'MJ U14 (Sch. B) (2016)'!E97:E107</t>
  </si>
  <si>
    <t>'MJ U14 (Sch. B) (2016)'!B99:B103</t>
  </si>
  <si>
    <t>Einige Zellen haben überlappende Bereiche für bedingte Formatierung. In früheren Excel-Versionen werden nicht alle Regeln zur bedingten Formatierung in den überlappenden Zellen ausgewertet. In den überlappenden Zellen wird eine andere bedingte Formatierung angezeigt.</t>
  </si>
  <si>
    <t>'MJ U14 (Sch. B) (2016)'!B102:E107</t>
  </si>
  <si>
    <t>'MJ U14 (Sch. B) (2016)'!J28:J35</t>
  </si>
  <si>
    <t>'MJ U14 (Sch. B) (2016)'!A9:A101</t>
  </si>
  <si>
    <t>'MJ U14 (Sch. B) (2016)'!D97:D101</t>
  </si>
  <si>
    <t>'MJ U14 (Sch. B) (2016)'!B76:B101</t>
  </si>
  <si>
    <t>'MJ U14 (Sch. B) (2016)'!E76:E101</t>
  </si>
  <si>
    <t>'MJ U14 (Sch. B) (2016)'!C76:C101</t>
  </si>
  <si>
    <t>'MJ U14 (Sch. B) (2016)'!D76:D101</t>
  </si>
  <si>
    <t>'MJ U14 (Sch. B) (2016)'!B17:E75</t>
  </si>
  <si>
    <t>Tim</t>
  </si>
  <si>
    <t>Laros</t>
  </si>
  <si>
    <t>Niels</t>
  </si>
  <si>
    <t>Sam</t>
  </si>
  <si>
    <t>Zijderlaan</t>
  </si>
  <si>
    <t>Juan</t>
  </si>
  <si>
    <t>Jeroen</t>
  </si>
  <si>
    <t>Smeets</t>
  </si>
  <si>
    <t>Bodi</t>
  </si>
  <si>
    <t>Klomp</t>
  </si>
  <si>
    <t>Jelle</t>
  </si>
  <si>
    <t>Coenen</t>
  </si>
  <si>
    <t>Renco</t>
  </si>
  <si>
    <t>Koch</t>
  </si>
  <si>
    <t>Thomas</t>
  </si>
  <si>
    <t>Gillrath</t>
  </si>
  <si>
    <t>Tivolilauf</t>
  </si>
  <si>
    <t>Ping</t>
  </si>
  <si>
    <t>Wu</t>
  </si>
  <si>
    <t>Van</t>
  </si>
  <si>
    <t>Ketelaar</t>
  </si>
  <si>
    <t>Sietze</t>
  </si>
  <si>
    <t>van</t>
  </si>
  <si>
    <t>Bosveld</t>
  </si>
  <si>
    <t>Freek</t>
  </si>
  <si>
    <t>Potkamp</t>
  </si>
  <si>
    <t>Maikel</t>
  </si>
  <si>
    <t>Hartmans</t>
  </si>
  <si>
    <t>Robin</t>
  </si>
  <si>
    <t>Kuijpers</t>
  </si>
  <si>
    <t>Paul</t>
  </si>
  <si>
    <t>Teneij</t>
  </si>
  <si>
    <t>Hense</t>
  </si>
  <si>
    <t>America</t>
  </si>
  <si>
    <t>Senna</t>
  </si>
  <si>
    <t>Brouns</t>
  </si>
  <si>
    <t>Jop</t>
  </si>
  <si>
    <t>de</t>
  </si>
  <si>
    <t>Olaf</t>
  </si>
  <si>
    <t>Palmen</t>
  </si>
  <si>
    <t>Sem</t>
  </si>
  <si>
    <t>Bodenburg</t>
  </si>
  <si>
    <t>Jonas</t>
  </si>
  <si>
    <t>Winzen</t>
  </si>
  <si>
    <t>Amon</t>
  </si>
  <si>
    <t>Blankertz</t>
  </si>
  <si>
    <t>Mats</t>
  </si>
  <si>
    <t>Schliewe</t>
  </si>
  <si>
    <t>Schwietzke</t>
  </si>
  <si>
    <t>MJ U14 (Schüler B): 12 bis 13 Jahre alt  (Jg. 2005 bis 2006)</t>
  </si>
  <si>
    <t>Peters</t>
  </si>
  <si>
    <t>Finn</t>
  </si>
  <si>
    <t>Feindt</t>
  </si>
  <si>
    <t>Lukas</t>
  </si>
  <si>
    <t>Knoben</t>
  </si>
  <si>
    <t>Mathis</t>
  </si>
  <si>
    <t>Kanditt</t>
  </si>
  <si>
    <t>Schermuly</t>
  </si>
  <si>
    <t>Maurice</t>
  </si>
  <si>
    <t>Borgans</t>
  </si>
  <si>
    <t>Rasuli</t>
  </si>
  <si>
    <t>Ahmed Zahir</t>
  </si>
  <si>
    <t>Schüttrumpf</t>
  </si>
  <si>
    <t>Robert</t>
  </si>
  <si>
    <t>Aniol</t>
  </si>
  <si>
    <t>Felix</t>
  </si>
  <si>
    <t>Eickhoff</t>
  </si>
  <si>
    <t>Schmidt</t>
  </si>
  <si>
    <t>Ken Che</t>
  </si>
  <si>
    <t>Penners</t>
  </si>
  <si>
    <t>Collin</t>
  </si>
  <si>
    <t>Schulz</t>
  </si>
  <si>
    <t>Marc</t>
  </si>
  <si>
    <t>Lenzing</t>
  </si>
  <si>
    <t>Noah</t>
  </si>
  <si>
    <t>Niklas</t>
  </si>
  <si>
    <t>Paulus</t>
  </si>
  <si>
    <t>Adrian</t>
  </si>
  <si>
    <t>Jansen</t>
  </si>
  <si>
    <t>Tobias</t>
  </si>
  <si>
    <t>Alazan</t>
  </si>
  <si>
    <t>Yarzein</t>
  </si>
  <si>
    <t>Maaßen</t>
  </si>
  <si>
    <t>Christoph</t>
  </si>
  <si>
    <t>Zaunbrecher</t>
  </si>
  <si>
    <t>Erfurth</t>
  </si>
  <si>
    <t>Gardenier</t>
  </si>
  <si>
    <t>Eisenhut</t>
  </si>
  <si>
    <t>Anthony</t>
  </si>
  <si>
    <t>Drews</t>
  </si>
  <si>
    <t>Justin</t>
  </si>
  <si>
    <t>Wolvekamp</t>
  </si>
  <si>
    <t>Mick</t>
  </si>
  <si>
    <t>Winkens</t>
  </si>
  <si>
    <t>Hauke</t>
  </si>
  <si>
    <t>Lindwehr</t>
  </si>
  <si>
    <t>Cedric</t>
  </si>
  <si>
    <t>Mehl</t>
  </si>
  <si>
    <t xml:space="preserve"> Lukas</t>
  </si>
  <si>
    <t>Schumacher</t>
  </si>
  <si>
    <t xml:space="preserve"> Justin</t>
  </si>
  <si>
    <t>Diegeler</t>
  </si>
  <si>
    <t xml:space="preserve"> Leon</t>
  </si>
  <si>
    <t>Huppertz</t>
  </si>
  <si>
    <t xml:space="preserve"> Jan Speedy One</t>
  </si>
  <si>
    <t>Kolewa</t>
  </si>
  <si>
    <t xml:space="preserve"> Leonard</t>
  </si>
  <si>
    <t>Landvogt</t>
  </si>
  <si>
    <t xml:space="preserve"> Fabian</t>
  </si>
  <si>
    <t>Kaldenbach</t>
  </si>
  <si>
    <t xml:space="preserve"> Lennart</t>
  </si>
  <si>
    <t>Fadda</t>
  </si>
  <si>
    <t>Alexis</t>
  </si>
  <si>
    <t>Snakkers</t>
  </si>
  <si>
    <t>Tom</t>
  </si>
  <si>
    <t>Claassens</t>
  </si>
  <si>
    <t>Emile</t>
  </si>
  <si>
    <t>Polis</t>
  </si>
  <si>
    <t>Sebastian</t>
  </si>
  <si>
    <t>Servais</t>
  </si>
  <si>
    <t>William</t>
  </si>
  <si>
    <t>Noel</t>
  </si>
  <si>
    <t>Brix</t>
  </si>
  <si>
    <t>Schoonbroodt</t>
  </si>
  <si>
    <t>Lionel</t>
  </si>
  <si>
    <t>Pavonet</t>
  </si>
  <si>
    <t>Yannick</t>
  </si>
  <si>
    <t>Rothheudt</t>
  </si>
  <si>
    <t>Matteo</t>
  </si>
  <si>
    <t>Godesak</t>
  </si>
  <si>
    <t>Timm</t>
  </si>
  <si>
    <t>Mossay</t>
  </si>
  <si>
    <t>Antoine</t>
  </si>
  <si>
    <t>Bous</t>
  </si>
  <si>
    <t>Xavier</t>
  </si>
  <si>
    <t>Feldmann</t>
  </si>
  <si>
    <t>Miro</t>
  </si>
  <si>
    <t>Allmanns</t>
  </si>
  <si>
    <t>Hendrik</t>
  </si>
  <si>
    <t>Lohr</t>
  </si>
  <si>
    <t>David</t>
  </si>
  <si>
    <t>Lejoly</t>
  </si>
  <si>
    <t>Oscar</t>
  </si>
  <si>
    <t>Thiry</t>
  </si>
  <si>
    <t>Damien</t>
  </si>
  <si>
    <t>Willems</t>
  </si>
  <si>
    <t>Meisen</t>
  </si>
  <si>
    <t>Dany</t>
  </si>
  <si>
    <t>Duveau</t>
  </si>
  <si>
    <t>Jordan</t>
  </si>
  <si>
    <t>Havenith</t>
  </si>
  <si>
    <t>Max</t>
  </si>
  <si>
    <t>Schwenken</t>
  </si>
  <si>
    <t>Loïc</t>
  </si>
  <si>
    <t>Chaineux</t>
  </si>
  <si>
    <t>Ramon</t>
  </si>
  <si>
    <t>Azzouzi</t>
  </si>
  <si>
    <t>Yanis</t>
  </si>
  <si>
    <t>Cormann</t>
  </si>
  <si>
    <t>Iwan</t>
  </si>
  <si>
    <t>Ernst</t>
  </si>
  <si>
    <t>Leon</t>
  </si>
  <si>
    <t>Christian</t>
  </si>
  <si>
    <t>Luis</t>
  </si>
  <si>
    <t>Rafaël</t>
  </si>
  <si>
    <t>Vandriesche</t>
  </si>
  <si>
    <t>Luca</t>
  </si>
  <si>
    <t>Docquier</t>
  </si>
  <si>
    <t>Alessandro</t>
  </si>
  <si>
    <t>Lenaerts</t>
  </si>
  <si>
    <t>Manuel</t>
  </si>
  <si>
    <t>Rousseauy</t>
  </si>
  <si>
    <t>Hübinger</t>
  </si>
  <si>
    <t>Maxime</t>
  </si>
  <si>
    <t>Mentior</t>
  </si>
  <si>
    <t>Stone</t>
  </si>
  <si>
    <t>Denis</t>
  </si>
  <si>
    <t>Lazo</t>
  </si>
  <si>
    <t>Pelzer</t>
  </si>
  <si>
    <t>Milan</t>
  </si>
  <si>
    <t>Becker</t>
  </si>
  <si>
    <t>Fynn</t>
  </si>
  <si>
    <t>Camic</t>
  </si>
  <si>
    <t>Aijlan</t>
  </si>
  <si>
    <t>Ahn</t>
  </si>
  <si>
    <t>Mike</t>
  </si>
  <si>
    <t>Cremer</t>
  </si>
  <si>
    <t>Marlon</t>
  </si>
  <si>
    <t>Abida</t>
  </si>
  <si>
    <t>Muttal</t>
  </si>
  <si>
    <t>Pehlic</t>
  </si>
  <si>
    <t>Rejhan</t>
  </si>
  <si>
    <t>Magomadov</t>
  </si>
  <si>
    <t>Ayub</t>
  </si>
  <si>
    <t>Taroyan</t>
  </si>
  <si>
    <t>Ruben</t>
  </si>
  <si>
    <t>Bardoul</t>
  </si>
  <si>
    <t>Diego</t>
  </si>
  <si>
    <t>Herma</t>
  </si>
  <si>
    <t xml:space="preserve"> Noah</t>
  </si>
  <si>
    <t>Herpers</t>
  </si>
  <si>
    <t xml:space="preserve"> Marlon</t>
  </si>
  <si>
    <t>Kraus</t>
  </si>
  <si>
    <t xml:space="preserve"> Ricco</t>
  </si>
  <si>
    <t>Dunkel</t>
  </si>
  <si>
    <t>Simon</t>
  </si>
  <si>
    <t>Schröder</t>
  </si>
  <si>
    <t>STOFFELS</t>
  </si>
  <si>
    <t>MARVIN</t>
  </si>
  <si>
    <t>HUPPERTZ</t>
  </si>
  <si>
    <t>FABRICE</t>
  </si>
  <si>
    <t>SABLON</t>
  </si>
  <si>
    <t>GUILLAUME</t>
  </si>
  <si>
    <t>HEINEN</t>
  </si>
  <si>
    <t>ERIC</t>
  </si>
  <si>
    <t>LOFGEN</t>
  </si>
  <si>
    <t>YANN</t>
  </si>
  <si>
    <t>TOM</t>
  </si>
  <si>
    <t>FALTER</t>
  </si>
  <si>
    <t>LIAM</t>
  </si>
  <si>
    <t>SARLETTE</t>
  </si>
  <si>
    <t>JOE</t>
  </si>
  <si>
    <t>LITT</t>
  </si>
  <si>
    <t>YANNICK</t>
  </si>
  <si>
    <t>MESSAOUDI</t>
  </si>
  <si>
    <t>RAYAN</t>
  </si>
  <si>
    <t>LECLEF</t>
  </si>
  <si>
    <t>ERNEST</t>
  </si>
  <si>
    <t>LINDEN</t>
  </si>
  <si>
    <t>NICOLAS</t>
  </si>
  <si>
    <t>Wahlen</t>
  </si>
  <si>
    <t>Philipp</t>
  </si>
  <si>
    <t>Uellendall</t>
  </si>
  <si>
    <t>Moritz</t>
  </si>
  <si>
    <t>Gillessen</t>
  </si>
  <si>
    <t>Till</t>
  </si>
  <si>
    <t>Alramla-Alshami</t>
  </si>
  <si>
    <t>Wael</t>
  </si>
  <si>
    <t>Maintz</t>
  </si>
  <si>
    <t>Heiko</t>
  </si>
  <si>
    <t>Hoffmann</t>
  </si>
  <si>
    <t>Malik</t>
  </si>
  <si>
    <t>Waßmuth</t>
  </si>
  <si>
    <t>Sousa</t>
  </si>
  <si>
    <t>Jorge</t>
  </si>
  <si>
    <t>Delzepich</t>
  </si>
  <si>
    <t>Ortmann</t>
  </si>
  <si>
    <t>Lenn</t>
  </si>
  <si>
    <t>Tanguay</t>
  </si>
  <si>
    <t>Meinecke</t>
  </si>
  <si>
    <t>Stankov</t>
  </si>
  <si>
    <t>Vassil</t>
  </si>
  <si>
    <t>Hommelsheim</t>
  </si>
  <si>
    <t>Niclas</t>
  </si>
  <si>
    <t>Wahlbrink</t>
  </si>
  <si>
    <t>Ole</t>
  </si>
  <si>
    <t>März</t>
  </si>
  <si>
    <t>Leandro</t>
  </si>
  <si>
    <t>Jennes</t>
  </si>
  <si>
    <t>Constantin</t>
  </si>
  <si>
    <t>Dodt</t>
  </si>
  <si>
    <t>Colin</t>
  </si>
  <si>
    <t>Gehlen</t>
  </si>
  <si>
    <t>Gerrit</t>
  </si>
  <si>
    <t>Körfer</t>
  </si>
  <si>
    <t>Marvin</t>
  </si>
  <si>
    <t>Grapatin</t>
  </si>
  <si>
    <t>Mirco</t>
  </si>
  <si>
    <t>Meenen</t>
  </si>
  <si>
    <t>Mathar</t>
  </si>
  <si>
    <t>Haveneth</t>
  </si>
  <si>
    <t>Justus</t>
  </si>
  <si>
    <t>Omari</t>
  </si>
  <si>
    <t>Jean Marck</t>
  </si>
  <si>
    <t>Klein</t>
  </si>
  <si>
    <t>Mattis</t>
  </si>
  <si>
    <t>Lizin</t>
  </si>
  <si>
    <t>Olivier</t>
  </si>
  <si>
    <t>Siewe</t>
  </si>
  <si>
    <t>Schneider</t>
  </si>
  <si>
    <t>Kirfel</t>
  </si>
  <si>
    <t>Doege</t>
  </si>
  <si>
    <t>Toschki</t>
  </si>
  <si>
    <t>Merlin</t>
  </si>
  <si>
    <t>Kanert</t>
  </si>
  <si>
    <t>Emilian</t>
  </si>
  <si>
    <t>Prautsch</t>
  </si>
  <si>
    <t>Yanik</t>
  </si>
  <si>
    <t>Tran</t>
  </si>
  <si>
    <t>Kevin</t>
  </si>
  <si>
    <t>Krug</t>
  </si>
  <si>
    <t>Eichenauer</t>
  </si>
  <si>
    <t xml:space="preserve"> Julian</t>
  </si>
  <si>
    <t>Knölke</t>
  </si>
  <si>
    <t xml:space="preserve"> Ryan</t>
  </si>
  <si>
    <t>Michaeli</t>
  </si>
  <si>
    <t xml:space="preserve"> Philippe</t>
  </si>
  <si>
    <t>Wolber</t>
  </si>
  <si>
    <t>Schwarz</t>
  </si>
  <si>
    <t>Timo</t>
  </si>
  <si>
    <t>Fink</t>
  </si>
  <si>
    <t>Daniel</t>
  </si>
  <si>
    <t>7 BESTE</t>
  </si>
  <si>
    <t>PRIGGE</t>
  </si>
  <si>
    <t>Ole Daniel</t>
  </si>
  <si>
    <t>Hausen</t>
  </si>
  <si>
    <t xml:space="preserve"> Simon</t>
  </si>
  <si>
    <t>Dondorf</t>
  </si>
  <si>
    <t xml:space="preserve"> Devid</t>
  </si>
  <si>
    <t>Jäger</t>
  </si>
  <si>
    <t>LUFLEN</t>
  </si>
  <si>
    <t>Yann</t>
  </si>
  <si>
    <t>Wellpoth</t>
  </si>
  <si>
    <t xml:space="preserve"> Jan</t>
  </si>
  <si>
    <t>Roeb</t>
  </si>
  <si>
    <t xml:space="preserve"> Lars</t>
  </si>
  <si>
    <t>Hönscheid</t>
  </si>
  <si>
    <t>Nideggen</t>
  </si>
  <si>
    <t>Meuurssen</t>
  </si>
  <si>
    <t>Nick</t>
  </si>
  <si>
    <t>Houtvast</t>
  </si>
  <si>
    <t>Stan</t>
  </si>
  <si>
    <t>Janssen</t>
  </si>
  <si>
    <t>Thimo</t>
  </si>
  <si>
    <t>Hobbs</t>
  </si>
  <si>
    <t>vanWersch</t>
  </si>
  <si>
    <t>Jordy</t>
  </si>
  <si>
    <t>Emaus</t>
  </si>
  <si>
    <t>Bas</t>
  </si>
  <si>
    <t>Spithast</t>
  </si>
  <si>
    <t>Mees</t>
  </si>
  <si>
    <t>Ridderbeks</t>
  </si>
  <si>
    <t>Dirk</t>
  </si>
  <si>
    <t>Hambeukers</t>
  </si>
  <si>
    <t>vanEeghem</t>
  </si>
  <si>
    <t>Alrik</t>
  </si>
  <si>
    <t>Huijts</t>
  </si>
  <si>
    <t>Luuk</t>
  </si>
  <si>
    <t>Lambermon</t>
  </si>
  <si>
    <t>Jonatan</t>
  </si>
  <si>
    <t>Houben</t>
  </si>
  <si>
    <t>Koullen</t>
  </si>
  <si>
    <t>Patri</t>
  </si>
  <si>
    <t>Zurkaulen</t>
  </si>
  <si>
    <t xml:space="preserve"> Manuel</t>
  </si>
  <si>
    <t>Tiede</t>
  </si>
  <si>
    <t xml:space="preserve"> Colin</t>
  </si>
  <si>
    <t>Polich</t>
  </si>
  <si>
    <t xml:space="preserve"> Vincent</t>
  </si>
  <si>
    <t>Fenz</t>
  </si>
  <si>
    <t>Lewis</t>
  </si>
  <si>
    <t xml:space="preserve"> Johannes</t>
  </si>
  <si>
    <t>Schubert</t>
  </si>
  <si>
    <t>Birngruber</t>
  </si>
  <si>
    <t xml:space="preserve"> Nick</t>
  </si>
  <si>
    <t>Reinartz</t>
  </si>
  <si>
    <t xml:space="preserve"> Guillermo</t>
  </si>
  <si>
    <t>Kassas</t>
  </si>
  <si>
    <t xml:space="preserve"> Ayham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</si>
</sst>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yyyy"/>
  </numFmts>
  <fonts count="50">
    <font>
      <sz val="10"/>
      <name val="Arial"/>
      <family val="0"/>
    </font>
    <font>
      <sz val="11"/>
      <color indexed="8"/>
      <name val="Calibri"/>
      <family val="2"/>
    </font>
    <font>
      <b/>
      <sz val="10"/>
      <name val="Arial"/>
      <family val="2"/>
    </font>
    <font>
      <sz val="10"/>
      <color indexed="8"/>
      <name val="Arial"/>
      <family val="2"/>
    </font>
    <font>
      <u val="single"/>
      <sz val="10"/>
      <color indexed="12"/>
      <name val="MS Sans Serif"/>
      <family val="2"/>
    </font>
    <font>
      <sz val="10"/>
      <color indexed="10"/>
      <name val="Arial"/>
      <family val="2"/>
    </font>
    <font>
      <sz val="11"/>
      <color indexed="10"/>
      <name val="Arial"/>
      <family val="2"/>
    </font>
    <font>
      <sz val="8"/>
      <color indexed="8"/>
      <name val="Arial"/>
      <family val="2"/>
    </font>
    <font>
      <b/>
      <sz val="8"/>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65"/>
        <bgColor indexed="64"/>
      </patternFill>
    </fill>
    <fill>
      <patternFill patternType="solid">
        <fgColor rgb="FFF3F4F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right style="thin"/>
      <top style="thin"/>
      <bottom style="thin"/>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39" fillId="0" borderId="0">
      <alignment/>
      <protection/>
    </xf>
    <xf numFmtId="0" fontId="29"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73">
    <xf numFmtId="0" fontId="0" fillId="0" borderId="0" xfId="0" applyAlignment="1">
      <alignment/>
    </xf>
    <xf numFmtId="0" fontId="0"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textRotation="90"/>
    </xf>
    <xf numFmtId="0" fontId="2" fillId="0" borderId="10" xfId="0" applyFont="1" applyFill="1" applyBorder="1" applyAlignment="1">
      <alignment/>
    </xf>
    <xf numFmtId="0" fontId="2" fillId="0" borderId="10" xfId="0" applyFont="1" applyFill="1" applyBorder="1" applyAlignment="1">
      <alignment/>
    </xf>
    <xf numFmtId="0" fontId="5" fillId="0" borderId="11" xfId="0" applyFont="1" applyBorder="1" applyAlignment="1">
      <alignment/>
    </xf>
    <xf numFmtId="0" fontId="0" fillId="0" borderId="11" xfId="0" applyFont="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Border="1" applyAlignment="1" quotePrefix="1">
      <alignment/>
    </xf>
    <xf numFmtId="0" fontId="0" fillId="0" borderId="10" xfId="0" applyFont="1" applyBorder="1" applyAlignment="1">
      <alignment/>
    </xf>
    <xf numFmtId="0" fontId="0" fillId="0" borderId="10" xfId="0" applyFont="1" applyFill="1" applyBorder="1" applyAlignment="1">
      <alignment horizontal="center" vertical="center" textRotation="180"/>
    </xf>
    <xf numFmtId="164" fontId="0" fillId="0" borderId="10" xfId="0" applyNumberFormat="1" applyFont="1" applyFill="1" applyBorder="1" applyAlignment="1">
      <alignment horizontal="center" vertical="center" textRotation="180"/>
    </xf>
    <xf numFmtId="0" fontId="0" fillId="0" borderId="10" xfId="0" applyNumberFormat="1" applyFont="1" applyFill="1" applyBorder="1" applyAlignment="1">
      <alignment horizontal="center" vertical="center" textRotation="180"/>
    </xf>
    <xf numFmtId="0" fontId="5" fillId="0" borderId="10" xfId="0" applyFont="1" applyFill="1" applyBorder="1" applyAlignment="1">
      <alignment horizontal="center" vertical="center" textRotation="180"/>
    </xf>
    <xf numFmtId="0" fontId="0" fillId="0" borderId="10" xfId="0" applyFont="1" applyFill="1" applyBorder="1" applyAlignment="1">
      <alignment horizontal="left" vertical="center"/>
    </xf>
    <xf numFmtId="0" fontId="0" fillId="0" borderId="10" xfId="0" applyFont="1" applyFill="1" applyBorder="1" applyAlignment="1">
      <alignment horizontal="left" vertical="top" textRotation="180"/>
    </xf>
    <xf numFmtId="0" fontId="0" fillId="0" borderId="10" xfId="0" applyBorder="1" applyAlignment="1">
      <alignment horizontal="left" wrapText="1"/>
    </xf>
    <xf numFmtId="0" fontId="0" fillId="0" borderId="10" xfId="0" applyBorder="1" applyAlignment="1">
      <alignment wrapText="1"/>
    </xf>
    <xf numFmtId="0" fontId="47" fillId="0" borderId="10" xfId="0" applyFont="1" applyFill="1" applyBorder="1" applyAlignment="1">
      <alignment/>
    </xf>
    <xf numFmtId="0" fontId="2" fillId="33" borderId="10" xfId="0" applyFont="1" applyFill="1" applyBorder="1" applyAlignment="1">
      <alignment horizontal="right"/>
    </xf>
    <xf numFmtId="0" fontId="0" fillId="0" borderId="12" xfId="0" applyFont="1" applyBorder="1" applyAlignment="1">
      <alignment/>
    </xf>
    <xf numFmtId="0" fontId="47" fillId="0" borderId="10" xfId="0" applyFont="1" applyBorder="1" applyAlignment="1">
      <alignment/>
    </xf>
    <xf numFmtId="0" fontId="47" fillId="0" borderId="10" xfId="0" applyFont="1" applyFill="1" applyBorder="1" applyAlignment="1">
      <alignment vertical="center"/>
    </xf>
    <xf numFmtId="20" fontId="0" fillId="0" borderId="10" xfId="0" applyNumberFormat="1" applyBorder="1" applyAlignment="1">
      <alignment horizontal="left" wrapText="1"/>
    </xf>
    <xf numFmtId="0" fontId="7" fillId="0" borderId="10" xfId="0" applyNumberFormat="1" applyFont="1" applyFill="1" applyBorder="1" applyAlignment="1" applyProtection="1">
      <alignment/>
      <protection/>
    </xf>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4" fillId="0" borderId="19" xfId="47" applyNumberFormat="1" applyBorder="1" applyAlignment="1">
      <alignment horizontal="center" vertical="top" wrapText="1"/>
    </xf>
    <xf numFmtId="0" fontId="0" fillId="0" borderId="17" xfId="0" applyBorder="1" applyAlignment="1">
      <alignment horizontal="center" vertical="top" wrapText="1"/>
    </xf>
    <xf numFmtId="0" fontId="4" fillId="0" borderId="20" xfId="47" applyNumberFormat="1" applyBorder="1" applyAlignment="1">
      <alignment horizontal="center" vertical="top" wrapText="1"/>
    </xf>
    <xf numFmtId="0" fontId="4" fillId="0" borderId="19" xfId="47" applyBorder="1" applyAlignment="1">
      <alignment horizontal="center" vertical="top" wrapText="1"/>
    </xf>
    <xf numFmtId="0" fontId="0" fillId="0" borderId="10" xfId="0" applyFont="1" applyBorder="1" applyAlignment="1">
      <alignment horizontal="left"/>
    </xf>
    <xf numFmtId="0" fontId="48"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textRotation="180"/>
    </xf>
    <xf numFmtId="0" fontId="0" fillId="0" borderId="10" xfId="0" applyFont="1" applyFill="1" applyBorder="1" applyAlignment="1">
      <alignment vertical="top" textRotation="180"/>
    </xf>
    <xf numFmtId="0" fontId="7" fillId="0" borderId="10" xfId="0" applyNumberFormat="1" applyFont="1" applyFill="1" applyBorder="1" applyAlignment="1" applyProtection="1">
      <alignment horizontal="center"/>
      <protection/>
    </xf>
    <xf numFmtId="0" fontId="8" fillId="34" borderId="10" xfId="0" applyFont="1" applyFill="1" applyBorder="1" applyAlignment="1" applyProtection="1">
      <alignment horizontal="right"/>
      <protection/>
    </xf>
    <xf numFmtId="0" fontId="0" fillId="0" borderId="10" xfId="0" applyFont="1" applyBorder="1" applyAlignment="1">
      <alignment/>
    </xf>
    <xf numFmtId="49" fontId="0" fillId="0" borderId="10" xfId="0" applyNumberFormat="1" applyFont="1" applyBorder="1" applyAlignment="1">
      <alignment horizontal="left"/>
    </xf>
    <xf numFmtId="49" fontId="0" fillId="0" borderId="10" xfId="0" applyNumberFormat="1" applyFont="1" applyBorder="1" applyAlignment="1">
      <alignment horizontal="center"/>
    </xf>
    <xf numFmtId="49" fontId="0" fillId="35" borderId="10" xfId="0" applyNumberFormat="1" applyFont="1" applyFill="1" applyBorder="1" applyAlignment="1">
      <alignment horizontal="left"/>
    </xf>
    <xf numFmtId="49" fontId="0" fillId="35" borderId="10" xfId="0" applyNumberFormat="1" applyFont="1" applyFill="1" applyBorder="1" applyAlignment="1">
      <alignment horizontal="center"/>
    </xf>
    <xf numFmtId="49" fontId="0" fillId="0" borderId="10" xfId="0" applyNumberFormat="1" applyFont="1" applyBorder="1" applyAlignment="1">
      <alignment horizontal="left"/>
    </xf>
    <xf numFmtId="0" fontId="0" fillId="0" borderId="10" xfId="0" applyBorder="1" applyAlignment="1">
      <alignment horizontal="center" wrapText="1"/>
    </xf>
    <xf numFmtId="0" fontId="0" fillId="0" borderId="10" xfId="54" applyFont="1" applyBorder="1" quotePrefix="1">
      <alignment/>
      <protection/>
    </xf>
    <xf numFmtId="0" fontId="0" fillId="0" borderId="10" xfId="54" applyFont="1" applyBorder="1">
      <alignment/>
      <protection/>
    </xf>
    <xf numFmtId="0" fontId="0" fillId="0" borderId="10" xfId="0" applyFill="1" applyBorder="1" applyAlignment="1">
      <alignment/>
    </xf>
    <xf numFmtId="49" fontId="0" fillId="0" borderId="10" xfId="0" applyNumberFormat="1" applyFont="1" applyBorder="1" applyAlignment="1">
      <alignment horizontal="center"/>
    </xf>
    <xf numFmtId="0" fontId="9" fillId="0" borderId="10" xfId="0" applyFont="1" applyBorder="1" applyAlignment="1">
      <alignment/>
    </xf>
    <xf numFmtId="0" fontId="9" fillId="0" borderId="10" xfId="0" applyFont="1" applyBorder="1" applyAlignment="1">
      <alignment horizontal="center"/>
    </xf>
    <xf numFmtId="0" fontId="49" fillId="0" borderId="10" xfId="0" applyFont="1" applyBorder="1" applyAlignment="1">
      <alignment vertical="center" wrapText="1"/>
    </xf>
    <xf numFmtId="0" fontId="0" fillId="0" borderId="12" xfId="0" applyFont="1" applyFill="1" applyBorder="1" applyAlignment="1">
      <alignment vertical="center"/>
    </xf>
    <xf numFmtId="0" fontId="6" fillId="0" borderId="21" xfId="0" applyFont="1" applyBorder="1" applyAlignment="1">
      <alignment/>
    </xf>
    <xf numFmtId="0" fontId="6" fillId="0" borderId="11" xfId="0" applyFont="1" applyBorder="1" applyAlignment="1">
      <alignment/>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rmal_1999 - Mädchen" xfId="49"/>
    <cellStyle name="Notiz" xfId="50"/>
    <cellStyle name="Percent" xfId="51"/>
    <cellStyle name="Schlecht" xfId="52"/>
    <cellStyle name="Standaard_Blad1"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6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V207"/>
  <sheetViews>
    <sheetView showGridLines="0" tabSelected="1" zoomScalePageLayoutView="0" workbookViewId="0" topLeftCell="A1">
      <pane xSplit="10" ySplit="2" topLeftCell="N3" activePane="bottomRight" state="frozen"/>
      <selection pane="topLeft" activeCell="A1" sqref="A1"/>
      <selection pane="topRight" activeCell="A1" sqref="A1"/>
      <selection pane="bottomLeft" activeCell="A1" sqref="A1"/>
      <selection pane="bottomRight" activeCell="A204" sqref="A11:A204"/>
    </sheetView>
  </sheetViews>
  <sheetFormatPr defaultColWidth="11.421875" defaultRowHeight="12.75"/>
  <cols>
    <col min="1" max="1" width="4.28125" style="25" customWidth="1"/>
    <col min="2" max="3" width="4.28125" style="3" customWidth="1"/>
    <col min="4" max="4" width="4.7109375" style="3" customWidth="1"/>
    <col min="5" max="5" width="4.00390625" style="3" customWidth="1"/>
    <col min="6" max="6" width="7.8515625" style="3" bestFit="1" customWidth="1"/>
    <col min="7" max="7" width="11.421875" style="11" bestFit="1" customWidth="1"/>
    <col min="8" max="8" width="12.57421875" style="11" bestFit="1" customWidth="1"/>
    <col min="9" max="9" width="6.00390625" style="49" bestFit="1" customWidth="1"/>
    <col min="10" max="10" width="20.7109375" style="11" customWidth="1"/>
    <col min="11" max="46" width="3.28125" style="11" customWidth="1"/>
    <col min="47" max="48" width="3.140625" style="11" customWidth="1"/>
    <col min="49" max="16384" width="11.421875" style="11" customWidth="1"/>
  </cols>
  <sheetData>
    <row r="1" spans="1:46" s="9" customFormat="1" ht="14.25">
      <c r="A1" s="71" t="s">
        <v>108</v>
      </c>
      <c r="B1" s="72"/>
      <c r="C1" s="72"/>
      <c r="D1" s="72"/>
      <c r="E1" s="72"/>
      <c r="F1" s="72"/>
      <c r="G1" s="72"/>
      <c r="H1" s="72"/>
      <c r="I1" s="72"/>
      <c r="J1" s="72"/>
      <c r="K1" s="72"/>
      <c r="L1" s="72"/>
      <c r="M1" s="72"/>
      <c r="N1" s="72"/>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s="5" customFormat="1" ht="96" customHeight="1">
      <c r="A2" s="15" t="s">
        <v>8</v>
      </c>
      <c r="B2" s="16" t="s">
        <v>7</v>
      </c>
      <c r="C2" s="17" t="s">
        <v>6</v>
      </c>
      <c r="D2" s="17" t="s">
        <v>361</v>
      </c>
      <c r="E2" s="17" t="s">
        <v>5</v>
      </c>
      <c r="F2" s="18" t="s">
        <v>4</v>
      </c>
      <c r="G2" s="19" t="s">
        <v>3</v>
      </c>
      <c r="H2" s="19" t="s">
        <v>2</v>
      </c>
      <c r="I2" s="51" t="s">
        <v>1</v>
      </c>
      <c r="J2" s="19" t="s">
        <v>0</v>
      </c>
      <c r="K2" s="52" t="s">
        <v>74</v>
      </c>
      <c r="L2" s="20" t="s">
        <v>34</v>
      </c>
      <c r="M2" s="20" t="s">
        <v>15</v>
      </c>
      <c r="N2" s="20" t="s">
        <v>16</v>
      </c>
      <c r="O2" s="53" t="s">
        <v>9</v>
      </c>
      <c r="P2" s="20" t="s">
        <v>17</v>
      </c>
      <c r="Q2" s="20" t="s">
        <v>14</v>
      </c>
      <c r="R2" s="53" t="s">
        <v>18</v>
      </c>
      <c r="S2" s="20" t="s">
        <v>33</v>
      </c>
      <c r="T2" s="20" t="s">
        <v>19</v>
      </c>
      <c r="U2" s="20" t="s">
        <v>21</v>
      </c>
      <c r="V2" s="53" t="s">
        <v>10</v>
      </c>
      <c r="W2" s="20" t="s">
        <v>20</v>
      </c>
      <c r="X2" s="20" t="s">
        <v>75</v>
      </c>
      <c r="Y2" s="20" t="s">
        <v>38</v>
      </c>
      <c r="Z2" s="20" t="s">
        <v>22</v>
      </c>
      <c r="AA2" s="20" t="s">
        <v>12</v>
      </c>
      <c r="AB2" s="20" t="s">
        <v>30</v>
      </c>
      <c r="AC2" s="20" t="s">
        <v>35</v>
      </c>
      <c r="AD2" s="20" t="s">
        <v>36</v>
      </c>
      <c r="AE2" s="20" t="s">
        <v>23</v>
      </c>
      <c r="AF2" s="53" t="s">
        <v>37</v>
      </c>
      <c r="AG2" s="53" t="s">
        <v>13</v>
      </c>
      <c r="AH2" s="53" t="s">
        <v>11</v>
      </c>
      <c r="AI2" s="20" t="s">
        <v>39</v>
      </c>
      <c r="AJ2" s="20" t="s">
        <v>33</v>
      </c>
      <c r="AK2" s="20" t="s">
        <v>24</v>
      </c>
      <c r="AL2" s="20" t="s">
        <v>25</v>
      </c>
      <c r="AM2" s="20" t="s">
        <v>40</v>
      </c>
      <c r="AN2" s="20" t="s">
        <v>376</v>
      </c>
      <c r="AO2" s="20" t="s">
        <v>26</v>
      </c>
      <c r="AP2" s="20" t="s">
        <v>31</v>
      </c>
      <c r="AQ2" s="20" t="s">
        <v>32</v>
      </c>
      <c r="AR2" s="20" t="s">
        <v>27</v>
      </c>
      <c r="AS2" s="20" t="s">
        <v>28</v>
      </c>
      <c r="AT2" s="20" t="s">
        <v>29</v>
      </c>
    </row>
    <row r="3" spans="1:48" s="5" customFormat="1" ht="13.5" customHeight="1">
      <c r="A3" s="2">
        <v>1</v>
      </c>
      <c r="B3" s="4">
        <f>SUM(K3:AV3)</f>
        <v>1105</v>
      </c>
      <c r="C3" s="4">
        <f>COUNT(K3:AV3)</f>
        <v>24</v>
      </c>
      <c r="D3" s="4">
        <f>IF(COUNT(K3:AV3)&gt;0,LARGE(K3:AV3,1),0)+IF(COUNT(K3:AV3)&gt;1,LARGE(K3:AV3,2),0)+IF(COUNT(K3:AV3)&gt;2,LARGE(K3:AV3,3),0)+IF(COUNT(K3:AV3)&gt;3,LARGE(K3:AV3,4),0)+IF(COUNT(K3:AV3)&gt;4,LARGE(K3:AV3,5),0)+IF(COUNT(K3:AV3)&gt;5,LARGE(K3:AV3,6),0)+IF(COUNT(K3:AV3)&gt;6,LARGE(K3:AV3,7),0)</f>
        <v>350</v>
      </c>
      <c r="E3" s="4">
        <f>IF(COUNT(K3:AV3)&lt;11,IF(COUNT(K3:AT3)&gt;6,(COUNT(K3:AT3)-7),0)*20,80)</f>
        <v>80</v>
      </c>
      <c r="F3" s="24">
        <f>D3+E3</f>
        <v>430</v>
      </c>
      <c r="G3" s="56" t="s">
        <v>72</v>
      </c>
      <c r="H3" s="61" t="s">
        <v>134</v>
      </c>
      <c r="I3" s="58"/>
      <c r="J3" s="61"/>
      <c r="K3" s="10">
        <v>46</v>
      </c>
      <c r="L3" s="1">
        <v>32</v>
      </c>
      <c r="M3" s="11">
        <v>36</v>
      </c>
      <c r="N3" s="11"/>
      <c r="O3" s="11"/>
      <c r="P3" s="11"/>
      <c r="Q3" s="3">
        <v>33</v>
      </c>
      <c r="R3" s="11"/>
      <c r="S3" s="3">
        <v>38</v>
      </c>
      <c r="T3" s="1">
        <v>50</v>
      </c>
      <c r="U3" s="10"/>
      <c r="V3" s="11"/>
      <c r="W3" s="11"/>
      <c r="X3" s="11"/>
      <c r="Y3" s="11"/>
      <c r="Z3" s="11">
        <v>50</v>
      </c>
      <c r="AA3" s="11">
        <v>50</v>
      </c>
      <c r="AB3" s="11">
        <v>50</v>
      </c>
      <c r="AC3" s="11">
        <v>45</v>
      </c>
      <c r="AD3" s="11">
        <v>47</v>
      </c>
      <c r="AE3" s="11">
        <v>45</v>
      </c>
      <c r="AF3" s="11"/>
      <c r="AG3" s="11">
        <v>48</v>
      </c>
      <c r="AH3" s="11">
        <v>49</v>
      </c>
      <c r="AI3" s="11"/>
      <c r="AJ3" s="11"/>
      <c r="AK3" s="11">
        <v>49</v>
      </c>
      <c r="AL3" s="11">
        <v>50</v>
      </c>
      <c r="AM3" s="11">
        <v>49</v>
      </c>
      <c r="AN3" s="11">
        <v>47</v>
      </c>
      <c r="AO3" s="11">
        <v>50</v>
      </c>
      <c r="AP3" s="11">
        <v>50</v>
      </c>
      <c r="AQ3" s="11">
        <v>50</v>
      </c>
      <c r="AR3" s="11">
        <v>45</v>
      </c>
      <c r="AS3" s="11">
        <v>47</v>
      </c>
      <c r="AT3" s="3">
        <v>49</v>
      </c>
      <c r="AU3" s="10"/>
      <c r="AV3" s="10"/>
    </row>
    <row r="4" spans="1:48" s="5" customFormat="1" ht="13.5" customHeight="1">
      <c r="A4" s="2">
        <v>1</v>
      </c>
      <c r="B4" s="4">
        <f>SUM(K4:AV4)</f>
        <v>687</v>
      </c>
      <c r="C4" s="4">
        <f>COUNT(K4:AV4)</f>
        <v>14</v>
      </c>
      <c r="D4" s="4">
        <f>IF(COUNT(K4:AV4)&gt;0,LARGE(K4:AV4,1),0)+IF(COUNT(K4:AV4)&gt;1,LARGE(K4:AV4,2),0)+IF(COUNT(K4:AV4)&gt;2,LARGE(K4:AV4,3),0)+IF(COUNT(K4:AV4)&gt;3,LARGE(K4:AV4,4),0)+IF(COUNT(K4:AV4)&gt;4,LARGE(K4:AV4,5),0)+IF(COUNT(K4:AV4)&gt;5,LARGE(K4:AV4,6),0)+IF(COUNT(K4:AV4)&gt;6,LARGE(K4:AV4,7),0)</f>
        <v>350</v>
      </c>
      <c r="E4" s="4">
        <f>IF(COUNT(K4:AV4)&lt;11,IF(COUNT(K4:AT4)&gt;6,(COUNT(K4:AT4)-7),0)*20,80)</f>
        <v>80</v>
      </c>
      <c r="F4" s="24">
        <f>D4+E4</f>
        <v>430</v>
      </c>
      <c r="G4" s="21" t="s">
        <v>176</v>
      </c>
      <c r="H4" s="21" t="s">
        <v>177</v>
      </c>
      <c r="I4" s="21"/>
      <c r="J4" s="21"/>
      <c r="K4" s="10"/>
      <c r="L4" s="2"/>
      <c r="M4" s="11"/>
      <c r="N4" s="11"/>
      <c r="O4" s="11"/>
      <c r="P4" s="11"/>
      <c r="Q4" s="3">
        <v>47</v>
      </c>
      <c r="R4" s="11">
        <v>48</v>
      </c>
      <c r="S4" s="3">
        <v>48</v>
      </c>
      <c r="T4" s="11">
        <v>48</v>
      </c>
      <c r="U4" s="7"/>
      <c r="V4" s="11"/>
      <c r="W4" s="11">
        <v>50</v>
      </c>
      <c r="X4" s="11"/>
      <c r="Y4" s="11"/>
      <c r="Z4" s="11"/>
      <c r="AA4" s="11"/>
      <c r="AB4" s="3">
        <v>50</v>
      </c>
      <c r="AC4" s="11">
        <v>50</v>
      </c>
      <c r="AD4" s="11"/>
      <c r="AE4" s="11">
        <v>49</v>
      </c>
      <c r="AF4" s="11">
        <v>50</v>
      </c>
      <c r="AG4" s="11">
        <v>50</v>
      </c>
      <c r="AH4" s="3">
        <v>50</v>
      </c>
      <c r="AI4" s="11"/>
      <c r="AJ4" s="11"/>
      <c r="AK4" s="11"/>
      <c r="AL4" s="11">
        <v>48</v>
      </c>
      <c r="AM4" s="3">
        <v>49</v>
      </c>
      <c r="AN4" s="11">
        <v>50</v>
      </c>
      <c r="AO4" s="11"/>
      <c r="AP4" s="11"/>
      <c r="AQ4" s="11"/>
      <c r="AR4" s="11"/>
      <c r="AS4" s="11"/>
      <c r="AT4" s="11"/>
      <c r="AU4" s="10"/>
      <c r="AV4" s="10"/>
    </row>
    <row r="5" spans="1:48" s="5" customFormat="1" ht="13.5" customHeight="1">
      <c r="A5" s="2">
        <v>3</v>
      </c>
      <c r="B5" s="4">
        <f>SUM(K5:AV5)</f>
        <v>942</v>
      </c>
      <c r="C5" s="4">
        <f>COUNT(K5:AV5)</f>
        <v>21</v>
      </c>
      <c r="D5" s="4">
        <f>IF(COUNT(K5:AV5)&gt;0,LARGE(K5:AV5,1),0)+IF(COUNT(K5:AV5)&gt;1,LARGE(K5:AV5,2),0)+IF(COUNT(K5:AV5)&gt;2,LARGE(K5:AV5,3),0)+IF(COUNT(K5:AV5)&gt;3,LARGE(K5:AV5,4),0)+IF(COUNT(K5:AV5)&gt;4,LARGE(K5:AV5,5),0)+IF(COUNT(K5:AV5)&gt;5,LARGE(K5:AV5,6),0)+IF(COUNT(K5:AV5)&gt;6,LARGE(K5:AV5,7),0)</f>
        <v>341</v>
      </c>
      <c r="E5" s="4">
        <f>IF(COUNT(K5:AV5)&lt;11,IF(COUNT(K5:AT5)&gt;6,(COUNT(K5:AT5)-7),0)*20,80)</f>
        <v>80</v>
      </c>
      <c r="F5" s="24">
        <f>D5+E5</f>
        <v>421</v>
      </c>
      <c r="G5" s="56" t="s">
        <v>70</v>
      </c>
      <c r="H5" s="59" t="s">
        <v>71</v>
      </c>
      <c r="I5" s="60"/>
      <c r="J5" s="59"/>
      <c r="K5" s="11"/>
      <c r="L5" s="1">
        <v>31</v>
      </c>
      <c r="M5" s="11"/>
      <c r="N5" s="11">
        <v>50</v>
      </c>
      <c r="O5" s="11"/>
      <c r="P5" s="11"/>
      <c r="Q5" s="11"/>
      <c r="R5" s="11"/>
      <c r="S5" s="3">
        <v>36</v>
      </c>
      <c r="T5" s="11"/>
      <c r="U5" s="11">
        <v>42</v>
      </c>
      <c r="V5" s="11">
        <v>49</v>
      </c>
      <c r="W5" s="11"/>
      <c r="X5" s="11">
        <v>42</v>
      </c>
      <c r="Y5" s="11">
        <v>49</v>
      </c>
      <c r="Z5" s="11">
        <v>49</v>
      </c>
      <c r="AA5" s="11">
        <v>47</v>
      </c>
      <c r="AB5" s="3">
        <v>46</v>
      </c>
      <c r="AC5" s="11">
        <v>40</v>
      </c>
      <c r="AD5" s="11"/>
      <c r="AE5" s="11">
        <v>42</v>
      </c>
      <c r="AF5" s="11">
        <v>48</v>
      </c>
      <c r="AG5" s="11"/>
      <c r="AH5" s="3">
        <v>47</v>
      </c>
      <c r="AI5" s="11"/>
      <c r="AJ5" s="11">
        <v>48</v>
      </c>
      <c r="AK5" s="11"/>
      <c r="AL5" s="11">
        <v>46</v>
      </c>
      <c r="AM5" s="11">
        <v>47</v>
      </c>
      <c r="AN5" s="11"/>
      <c r="AO5" s="10">
        <v>48</v>
      </c>
      <c r="AP5" s="11"/>
      <c r="AQ5" s="3">
        <v>45</v>
      </c>
      <c r="AR5" s="11"/>
      <c r="AS5" s="11">
        <v>44</v>
      </c>
      <c r="AT5" s="3">
        <v>46</v>
      </c>
      <c r="AU5" s="10"/>
      <c r="AV5" s="10"/>
    </row>
    <row r="6" spans="1:48" s="5" customFormat="1" ht="13.5" customHeight="1">
      <c r="A6" s="2">
        <v>4</v>
      </c>
      <c r="B6" s="4">
        <f>SUM(K6:AV6)</f>
        <v>705</v>
      </c>
      <c r="C6" s="4">
        <f>COUNT(K6:AV6)</f>
        <v>15</v>
      </c>
      <c r="D6" s="4">
        <f>IF(COUNT(K6:AV6)&gt;0,LARGE(K6:AV6,1),0)+IF(COUNT(K6:AV6)&gt;1,LARGE(K6:AV6,2),0)+IF(COUNT(K6:AV6)&gt;2,LARGE(K6:AV6,3),0)+IF(COUNT(K6:AV6)&gt;3,LARGE(K6:AV6,4),0)+IF(COUNT(K6:AV6)&gt;4,LARGE(K6:AV6,5),0)+IF(COUNT(K6:AV6)&gt;5,LARGE(K6:AV6,6),0)+IF(COUNT(K6:AV6)&gt;6,LARGE(K6:AV6,7),0)</f>
        <v>340</v>
      </c>
      <c r="E6" s="4">
        <f>IF(COUNT(K6:AV6)&lt;11,IF(COUNT(K6:AT6)&gt;6,(COUNT(K6:AT6)-7),0)*20,80)</f>
        <v>80</v>
      </c>
      <c r="F6" s="24">
        <f>D6+E6</f>
        <v>420</v>
      </c>
      <c r="G6" s="12" t="s">
        <v>121</v>
      </c>
      <c r="H6" s="21" t="s">
        <v>122</v>
      </c>
      <c r="I6" s="21"/>
      <c r="J6" s="21"/>
      <c r="K6" s="1"/>
      <c r="L6" s="11">
        <v>47</v>
      </c>
      <c r="M6" s="11">
        <v>43</v>
      </c>
      <c r="N6" s="11"/>
      <c r="O6" s="11">
        <v>46</v>
      </c>
      <c r="P6" s="11"/>
      <c r="Q6" s="11"/>
      <c r="R6" s="11"/>
      <c r="S6" s="11"/>
      <c r="T6" s="11"/>
      <c r="U6" s="11">
        <v>46</v>
      </c>
      <c r="V6" s="11"/>
      <c r="W6" s="11"/>
      <c r="X6" s="11"/>
      <c r="Y6" s="11"/>
      <c r="Z6" s="3"/>
      <c r="AA6" s="11">
        <v>49</v>
      </c>
      <c r="AB6" s="3">
        <v>48</v>
      </c>
      <c r="AC6" s="11"/>
      <c r="AD6" s="11">
        <v>49</v>
      </c>
      <c r="AE6" s="11"/>
      <c r="AF6" s="11">
        <v>49</v>
      </c>
      <c r="AG6" s="11">
        <v>47</v>
      </c>
      <c r="AH6" s="11"/>
      <c r="AI6" s="11"/>
      <c r="AJ6" s="11"/>
      <c r="AK6" s="11"/>
      <c r="AL6" s="11"/>
      <c r="AM6" s="11">
        <v>48</v>
      </c>
      <c r="AN6" s="11">
        <v>45</v>
      </c>
      <c r="AO6" s="11">
        <v>49</v>
      </c>
      <c r="AP6" s="11"/>
      <c r="AQ6" s="11">
        <v>48</v>
      </c>
      <c r="AR6" s="11">
        <v>45</v>
      </c>
      <c r="AS6" s="11">
        <v>46</v>
      </c>
      <c r="AT6" s="11"/>
      <c r="AU6" s="10"/>
      <c r="AV6" s="10"/>
    </row>
    <row r="7" spans="1:48" s="5" customFormat="1" ht="13.5" customHeight="1">
      <c r="A7" s="2">
        <v>5</v>
      </c>
      <c r="B7" s="4">
        <f>SUM(K7:AV7)</f>
        <v>545</v>
      </c>
      <c r="C7" s="4">
        <f>COUNT(K7:AV7)</f>
        <v>12</v>
      </c>
      <c r="D7" s="4">
        <f>IF(COUNT(K7:AV7)&gt;0,LARGE(K7:AV7,1),0)+IF(COUNT(K7:AV7)&gt;1,LARGE(K7:AV7,2),0)+IF(COUNT(K7:AV7)&gt;2,LARGE(K7:AV7,3),0)+IF(COUNT(K7:AV7)&gt;3,LARGE(K7:AV7,4),0)+IF(COUNT(K7:AV7)&gt;4,LARGE(K7:AV7,5),0)+IF(COUNT(K7:AV7)&gt;5,LARGE(K7:AV7,6),0)+IF(COUNT(K7:AV7)&gt;6,LARGE(K7:AV7,7),0)</f>
        <v>331</v>
      </c>
      <c r="E7" s="4">
        <f>IF(COUNT(K7:AV7)&lt;11,IF(COUNT(K7:AT7)&gt;6,(COUNT(K7:AT7)-7),0)*20,80)</f>
        <v>80</v>
      </c>
      <c r="F7" s="24">
        <f>D7+E7</f>
        <v>411</v>
      </c>
      <c r="G7" s="21" t="s">
        <v>198</v>
      </c>
      <c r="H7" s="21" t="s">
        <v>199</v>
      </c>
      <c r="I7" s="21"/>
      <c r="J7" s="21"/>
      <c r="K7" s="1"/>
      <c r="L7" s="11"/>
      <c r="M7" s="11"/>
      <c r="N7" s="11"/>
      <c r="O7" s="11"/>
      <c r="P7" s="11"/>
      <c r="Q7" s="2">
        <v>36</v>
      </c>
      <c r="R7" s="11">
        <v>47</v>
      </c>
      <c r="S7" s="11"/>
      <c r="T7" s="11"/>
      <c r="U7" s="11"/>
      <c r="V7" s="11"/>
      <c r="W7" s="11">
        <v>49</v>
      </c>
      <c r="X7" s="11"/>
      <c r="Y7" s="11"/>
      <c r="Z7" s="11"/>
      <c r="AA7" s="11"/>
      <c r="AB7" s="3">
        <v>47</v>
      </c>
      <c r="AC7" s="11">
        <v>44</v>
      </c>
      <c r="AD7" s="11">
        <v>48</v>
      </c>
      <c r="AE7" s="11"/>
      <c r="AF7" s="11"/>
      <c r="AG7" s="11">
        <v>45</v>
      </c>
      <c r="AH7" s="3">
        <v>48</v>
      </c>
      <c r="AI7" s="11"/>
      <c r="AJ7" s="11"/>
      <c r="AK7" s="11"/>
      <c r="AL7" s="11"/>
      <c r="AM7" s="3">
        <v>47</v>
      </c>
      <c r="AN7" s="11">
        <v>44</v>
      </c>
      <c r="AO7" s="11"/>
      <c r="AP7" s="11"/>
      <c r="AQ7" s="11"/>
      <c r="AR7" s="11">
        <v>45</v>
      </c>
      <c r="AS7" s="11">
        <v>45</v>
      </c>
      <c r="AT7" s="11"/>
      <c r="AU7" s="10"/>
      <c r="AV7" s="10"/>
    </row>
    <row r="8" spans="1:48" s="5" customFormat="1" ht="13.5" customHeight="1">
      <c r="A8" s="2"/>
      <c r="B8" s="4"/>
      <c r="C8" s="4"/>
      <c r="D8" s="4"/>
      <c r="E8" s="4"/>
      <c r="F8" s="24"/>
      <c r="G8" s="21"/>
      <c r="H8" s="21"/>
      <c r="I8" s="21"/>
      <c r="J8" s="21"/>
      <c r="K8" s="1"/>
      <c r="L8" s="11"/>
      <c r="M8" s="11"/>
      <c r="N8" s="11"/>
      <c r="O8" s="11"/>
      <c r="P8" s="11"/>
      <c r="Q8" s="2"/>
      <c r="R8" s="11"/>
      <c r="S8" s="11"/>
      <c r="T8" s="11"/>
      <c r="U8" s="11"/>
      <c r="V8" s="11"/>
      <c r="W8" s="11"/>
      <c r="X8" s="11"/>
      <c r="Y8" s="11"/>
      <c r="Z8" s="11"/>
      <c r="AA8" s="11"/>
      <c r="AB8" s="3"/>
      <c r="AC8" s="11"/>
      <c r="AD8" s="11"/>
      <c r="AE8" s="11"/>
      <c r="AF8" s="11"/>
      <c r="AG8" s="11"/>
      <c r="AH8" s="3"/>
      <c r="AI8" s="11"/>
      <c r="AJ8" s="11"/>
      <c r="AK8" s="11"/>
      <c r="AL8" s="11"/>
      <c r="AM8" s="3"/>
      <c r="AN8" s="11"/>
      <c r="AO8" s="11"/>
      <c r="AP8" s="11"/>
      <c r="AQ8" s="11"/>
      <c r="AR8" s="11"/>
      <c r="AS8" s="11"/>
      <c r="AT8" s="11"/>
      <c r="AU8" s="10"/>
      <c r="AV8" s="10"/>
    </row>
    <row r="9" spans="1:48" s="5" customFormat="1" ht="13.5" customHeight="1">
      <c r="A9" s="2"/>
      <c r="B9" s="4"/>
      <c r="C9" s="4"/>
      <c r="D9" s="4"/>
      <c r="E9" s="4"/>
      <c r="F9" s="24"/>
      <c r="G9" s="21"/>
      <c r="H9" s="21"/>
      <c r="I9" s="21"/>
      <c r="J9" s="21"/>
      <c r="K9" s="1"/>
      <c r="L9" s="11"/>
      <c r="M9" s="11"/>
      <c r="N9" s="11"/>
      <c r="O9" s="11"/>
      <c r="P9" s="11"/>
      <c r="Q9" s="2"/>
      <c r="R9" s="11"/>
      <c r="S9" s="11"/>
      <c r="T9" s="11"/>
      <c r="U9" s="11"/>
      <c r="V9" s="11"/>
      <c r="W9" s="11"/>
      <c r="X9" s="11"/>
      <c r="Y9" s="11"/>
      <c r="Z9" s="11"/>
      <c r="AA9" s="11"/>
      <c r="AB9" s="3"/>
      <c r="AC9" s="11"/>
      <c r="AD9" s="11"/>
      <c r="AE9" s="11"/>
      <c r="AF9" s="11"/>
      <c r="AG9" s="11"/>
      <c r="AH9" s="3"/>
      <c r="AI9" s="11"/>
      <c r="AJ9" s="11"/>
      <c r="AK9" s="11"/>
      <c r="AL9" s="11"/>
      <c r="AM9" s="3"/>
      <c r="AN9" s="11"/>
      <c r="AO9" s="11"/>
      <c r="AP9" s="11"/>
      <c r="AQ9" s="11"/>
      <c r="AR9" s="11"/>
      <c r="AS9" s="11"/>
      <c r="AT9" s="11"/>
      <c r="AU9" s="10"/>
      <c r="AV9" s="10"/>
    </row>
    <row r="10" spans="1:48" s="5" customFormat="1" ht="13.5" customHeight="1">
      <c r="A10" s="2"/>
      <c r="B10" s="4"/>
      <c r="C10" s="4"/>
      <c r="D10" s="4"/>
      <c r="E10" s="4"/>
      <c r="F10" s="24"/>
      <c r="G10" s="21"/>
      <c r="H10" s="21"/>
      <c r="I10" s="21"/>
      <c r="J10" s="21"/>
      <c r="K10" s="1"/>
      <c r="L10" s="11"/>
      <c r="M10" s="11"/>
      <c r="N10" s="11"/>
      <c r="O10" s="11"/>
      <c r="P10" s="11"/>
      <c r="Q10" s="2"/>
      <c r="R10" s="11"/>
      <c r="S10" s="11"/>
      <c r="T10" s="11"/>
      <c r="U10" s="11"/>
      <c r="V10" s="11"/>
      <c r="W10" s="11"/>
      <c r="X10" s="11"/>
      <c r="Y10" s="11"/>
      <c r="Z10" s="11"/>
      <c r="AA10" s="11"/>
      <c r="AB10" s="3"/>
      <c r="AC10" s="11"/>
      <c r="AD10" s="11"/>
      <c r="AE10" s="11"/>
      <c r="AF10" s="11"/>
      <c r="AG10" s="11"/>
      <c r="AH10" s="3"/>
      <c r="AI10" s="11"/>
      <c r="AJ10" s="11"/>
      <c r="AK10" s="11"/>
      <c r="AL10" s="11"/>
      <c r="AM10" s="3"/>
      <c r="AN10" s="11"/>
      <c r="AO10" s="11"/>
      <c r="AP10" s="11"/>
      <c r="AQ10" s="11"/>
      <c r="AR10" s="11"/>
      <c r="AS10" s="11"/>
      <c r="AT10" s="11"/>
      <c r="AU10" s="10"/>
      <c r="AV10" s="10"/>
    </row>
    <row r="11" spans="1:48" s="5" customFormat="1" ht="13.5" customHeight="1">
      <c r="A11" s="1"/>
      <c r="B11" s="4">
        <f aca="true" t="shared" si="0" ref="B11:B42">SUM(K11:AV11)</f>
        <v>250</v>
      </c>
      <c r="C11" s="3">
        <f aca="true" t="shared" si="1" ref="C11:C42">COUNT(K11:AV11)</f>
        <v>5</v>
      </c>
      <c r="D11" s="4">
        <f aca="true" t="shared" si="2" ref="D11:D42">IF(COUNT(K11:AV11)&gt;0,LARGE(K11:AV11,1),0)+IF(COUNT(K11:AV11)&gt;1,LARGE(K11:AV11,2),0)+IF(COUNT(K11:AV11)&gt;2,LARGE(K11:AV11,3),0)+IF(COUNT(K11:AV11)&gt;3,LARGE(K11:AV11,4),0)+IF(COUNT(K11:AV11)&gt;4,LARGE(K11:AV11,5),0)+IF(COUNT(K11:AV11)&gt;5,LARGE(K11:AV11,6),0)+IF(COUNT(K11:AV11)&gt;6,LARGE(K11:AV11,7),0)</f>
        <v>250</v>
      </c>
      <c r="E11" s="3">
        <f aca="true" t="shared" si="3" ref="E11:E42">IF(COUNT(K11:AV11)&lt;11,IF(COUNT(K11:AT11)&gt;6,(COUNT(K11:AT11)-7),0)*20,80)</f>
        <v>0</v>
      </c>
      <c r="F11" s="24">
        <f aca="true" t="shared" si="4" ref="F11:F42">D11+E11</f>
        <v>250</v>
      </c>
      <c r="G11" s="21" t="s">
        <v>150</v>
      </c>
      <c r="H11" s="21" t="s">
        <v>151</v>
      </c>
      <c r="I11" s="62"/>
      <c r="J11" s="21"/>
      <c r="K11" s="11"/>
      <c r="L11" s="11"/>
      <c r="M11" s="3">
        <v>50</v>
      </c>
      <c r="N11" s="11"/>
      <c r="O11" s="11"/>
      <c r="P11" s="11"/>
      <c r="Q11" s="11"/>
      <c r="R11" s="11"/>
      <c r="S11" s="11"/>
      <c r="T11" s="11">
        <v>50</v>
      </c>
      <c r="U11" s="11">
        <v>50</v>
      </c>
      <c r="V11" s="11"/>
      <c r="W11" s="11"/>
      <c r="X11" s="11"/>
      <c r="Y11" s="11"/>
      <c r="Z11" s="11"/>
      <c r="AA11" s="11"/>
      <c r="AB11" s="11"/>
      <c r="AC11" s="11"/>
      <c r="AD11" s="11"/>
      <c r="AE11" s="11"/>
      <c r="AF11" s="11"/>
      <c r="AG11" s="11"/>
      <c r="AH11" s="11"/>
      <c r="AI11" s="11"/>
      <c r="AJ11" s="11"/>
      <c r="AK11" s="11"/>
      <c r="AL11" s="11">
        <v>50</v>
      </c>
      <c r="AM11" s="11">
        <v>50</v>
      </c>
      <c r="AN11" s="11"/>
      <c r="AO11" s="11"/>
      <c r="AP11" s="11"/>
      <c r="AQ11" s="3"/>
      <c r="AR11" s="11"/>
      <c r="AS11" s="11"/>
      <c r="AT11" s="11"/>
      <c r="AU11" s="10"/>
      <c r="AV11" s="10"/>
    </row>
    <row r="12" spans="1:48" s="5" customFormat="1" ht="13.5" customHeight="1">
      <c r="A12" s="1"/>
      <c r="B12" s="4">
        <f t="shared" si="0"/>
        <v>198</v>
      </c>
      <c r="C12" s="4">
        <f t="shared" si="1"/>
        <v>4</v>
      </c>
      <c r="D12" s="4">
        <f t="shared" si="2"/>
        <v>198</v>
      </c>
      <c r="E12" s="4">
        <f t="shared" si="3"/>
        <v>0</v>
      </c>
      <c r="F12" s="24">
        <f t="shared" si="4"/>
        <v>198</v>
      </c>
      <c r="G12" s="21" t="s">
        <v>257</v>
      </c>
      <c r="H12" s="21" t="s">
        <v>258</v>
      </c>
      <c r="I12" s="21"/>
      <c r="J12" s="21"/>
      <c r="K12" s="11"/>
      <c r="L12" s="11"/>
      <c r="M12" s="11"/>
      <c r="N12" s="11"/>
      <c r="O12" s="11"/>
      <c r="P12" s="11"/>
      <c r="Q12" s="11"/>
      <c r="R12" s="11">
        <v>50</v>
      </c>
      <c r="S12" s="11"/>
      <c r="T12" s="11"/>
      <c r="U12" s="11"/>
      <c r="V12" s="11"/>
      <c r="W12" s="11"/>
      <c r="X12" s="11"/>
      <c r="Y12" s="11"/>
      <c r="Z12" s="11"/>
      <c r="AA12" s="11"/>
      <c r="AB12" s="11"/>
      <c r="AC12" s="11"/>
      <c r="AD12" s="11"/>
      <c r="AE12" s="11"/>
      <c r="AF12" s="11"/>
      <c r="AG12" s="11"/>
      <c r="AH12" s="11"/>
      <c r="AI12" s="11"/>
      <c r="AJ12" s="11"/>
      <c r="AK12" s="11"/>
      <c r="AL12" s="11">
        <v>49</v>
      </c>
      <c r="AM12" s="11"/>
      <c r="AN12" s="11"/>
      <c r="AO12" s="10"/>
      <c r="AP12" s="11"/>
      <c r="AQ12" s="11">
        <v>50</v>
      </c>
      <c r="AR12" s="11"/>
      <c r="AS12" s="11">
        <v>49</v>
      </c>
      <c r="AT12" s="11"/>
      <c r="AU12" s="11"/>
      <c r="AV12" s="11"/>
    </row>
    <row r="13" spans="1:48" s="5" customFormat="1" ht="13.5" customHeight="1">
      <c r="A13" s="1"/>
      <c r="B13" s="4">
        <f t="shared" si="0"/>
        <v>193</v>
      </c>
      <c r="C13" s="4">
        <f t="shared" si="1"/>
        <v>4</v>
      </c>
      <c r="D13" s="4">
        <f t="shared" si="2"/>
        <v>193</v>
      </c>
      <c r="E13" s="4">
        <f t="shared" si="3"/>
        <v>0</v>
      </c>
      <c r="F13" s="24">
        <f t="shared" si="4"/>
        <v>193</v>
      </c>
      <c r="G13" s="12" t="s">
        <v>291</v>
      </c>
      <c r="H13" s="12" t="s">
        <v>292</v>
      </c>
      <c r="I13" s="12"/>
      <c r="J13" s="12"/>
      <c r="K13" s="11"/>
      <c r="L13" s="11"/>
      <c r="M13" s="11"/>
      <c r="N13" s="11"/>
      <c r="O13" s="11"/>
      <c r="P13" s="11"/>
      <c r="Q13" s="11"/>
      <c r="R13" s="11"/>
      <c r="S13" s="3"/>
      <c r="T13" s="11"/>
      <c r="U13" s="10">
        <v>48</v>
      </c>
      <c r="V13" s="11"/>
      <c r="W13" s="11"/>
      <c r="X13" s="11"/>
      <c r="Y13" s="11"/>
      <c r="Z13" s="11"/>
      <c r="AA13" s="11"/>
      <c r="AB13" s="3">
        <v>49</v>
      </c>
      <c r="AC13" s="11">
        <v>47</v>
      </c>
      <c r="AD13" s="11"/>
      <c r="AE13" s="11"/>
      <c r="AF13" s="11"/>
      <c r="AG13" s="11"/>
      <c r="AH13" s="11"/>
      <c r="AI13" s="11"/>
      <c r="AJ13" s="11"/>
      <c r="AK13" s="11"/>
      <c r="AL13" s="11"/>
      <c r="AM13" s="11"/>
      <c r="AN13" s="11"/>
      <c r="AO13" s="11"/>
      <c r="AP13" s="11"/>
      <c r="AQ13" s="11">
        <v>49</v>
      </c>
      <c r="AR13" s="11"/>
      <c r="AS13" s="11"/>
      <c r="AT13" s="11"/>
      <c r="AU13" s="11"/>
      <c r="AV13" s="11"/>
    </row>
    <row r="14" spans="1:46" s="5" customFormat="1" ht="13.5" customHeight="1">
      <c r="A14" s="1"/>
      <c r="B14" s="4">
        <f t="shared" si="0"/>
        <v>191</v>
      </c>
      <c r="C14" s="4">
        <f t="shared" si="1"/>
        <v>4</v>
      </c>
      <c r="D14" s="4">
        <f t="shared" si="2"/>
        <v>191</v>
      </c>
      <c r="E14" s="4">
        <f t="shared" si="3"/>
        <v>0</v>
      </c>
      <c r="F14" s="24">
        <f t="shared" si="4"/>
        <v>191</v>
      </c>
      <c r="G14" s="21" t="s">
        <v>263</v>
      </c>
      <c r="H14" s="21" t="s">
        <v>264</v>
      </c>
      <c r="I14" s="21"/>
      <c r="J14" s="21"/>
      <c r="K14" s="11"/>
      <c r="L14" s="11"/>
      <c r="M14" s="11"/>
      <c r="N14" s="11"/>
      <c r="O14" s="11"/>
      <c r="P14" s="11"/>
      <c r="Q14" s="11"/>
      <c r="R14" s="11"/>
      <c r="S14" s="11"/>
      <c r="T14" s="11">
        <v>47</v>
      </c>
      <c r="U14" s="11"/>
      <c r="V14" s="11"/>
      <c r="W14" s="11"/>
      <c r="X14" s="11"/>
      <c r="Y14" s="11"/>
      <c r="Z14" s="11"/>
      <c r="AA14" s="11"/>
      <c r="AB14" s="11"/>
      <c r="AC14" s="11"/>
      <c r="AD14" s="11">
        <v>50</v>
      </c>
      <c r="AE14" s="11"/>
      <c r="AF14" s="11"/>
      <c r="AG14" s="11"/>
      <c r="AH14" s="11"/>
      <c r="AI14" s="11"/>
      <c r="AJ14" s="11"/>
      <c r="AK14" s="11"/>
      <c r="AL14" s="11"/>
      <c r="AM14" s="11"/>
      <c r="AN14" s="11">
        <v>49</v>
      </c>
      <c r="AO14" s="10"/>
      <c r="AP14" s="11"/>
      <c r="AQ14" s="11"/>
      <c r="AR14" s="11">
        <v>45</v>
      </c>
      <c r="AS14" s="11"/>
      <c r="AT14" s="11"/>
    </row>
    <row r="15" spans="1:48" s="5" customFormat="1" ht="13.5" customHeight="1">
      <c r="A15" s="1"/>
      <c r="B15" s="4">
        <f t="shared" si="0"/>
        <v>149</v>
      </c>
      <c r="C15" s="4">
        <f t="shared" si="1"/>
        <v>3</v>
      </c>
      <c r="D15" s="4">
        <f t="shared" si="2"/>
        <v>149</v>
      </c>
      <c r="E15" s="4">
        <f t="shared" si="3"/>
        <v>0</v>
      </c>
      <c r="F15" s="24">
        <f t="shared" si="4"/>
        <v>149</v>
      </c>
      <c r="G15" s="63" t="s">
        <v>156</v>
      </c>
      <c r="H15" s="12" t="s">
        <v>157</v>
      </c>
      <c r="I15" s="64"/>
      <c r="J15" s="63"/>
      <c r="K15" s="11"/>
      <c r="L15" s="11"/>
      <c r="M15" s="10"/>
      <c r="N15" s="3">
        <v>50</v>
      </c>
      <c r="O15" s="11"/>
      <c r="P15" s="11"/>
      <c r="Q15" s="11"/>
      <c r="R15" s="11"/>
      <c r="S15" s="11"/>
      <c r="T15" s="11">
        <v>49</v>
      </c>
      <c r="U15" s="11"/>
      <c r="V15" s="11"/>
      <c r="W15" s="11"/>
      <c r="X15" s="11"/>
      <c r="Y15" s="11"/>
      <c r="Z15" s="11"/>
      <c r="AA15" s="11"/>
      <c r="AB15" s="11"/>
      <c r="AC15" s="11"/>
      <c r="AD15" s="11"/>
      <c r="AE15" s="11">
        <v>50</v>
      </c>
      <c r="AF15" s="11"/>
      <c r="AG15" s="11"/>
      <c r="AH15" s="11"/>
      <c r="AI15" s="11"/>
      <c r="AJ15" s="11"/>
      <c r="AK15" s="11"/>
      <c r="AL15" s="11"/>
      <c r="AM15" s="11"/>
      <c r="AN15" s="11"/>
      <c r="AO15" s="10"/>
      <c r="AP15" s="11"/>
      <c r="AQ15" s="11"/>
      <c r="AR15" s="11"/>
      <c r="AS15" s="11"/>
      <c r="AT15" s="11"/>
      <c r="AU15" s="10"/>
      <c r="AV15" s="10"/>
    </row>
    <row r="16" spans="1:48" s="5" customFormat="1" ht="13.5" customHeight="1">
      <c r="A16" s="1"/>
      <c r="B16" s="4">
        <f t="shared" si="0"/>
        <v>100</v>
      </c>
      <c r="C16" s="4">
        <f t="shared" si="1"/>
        <v>2</v>
      </c>
      <c r="D16" s="4">
        <f t="shared" si="2"/>
        <v>100</v>
      </c>
      <c r="E16" s="4">
        <f t="shared" si="3"/>
        <v>0</v>
      </c>
      <c r="F16" s="24">
        <f t="shared" si="4"/>
        <v>100</v>
      </c>
      <c r="G16" s="22" t="s">
        <v>362</v>
      </c>
      <c r="H16" s="22" t="s">
        <v>363</v>
      </c>
      <c r="I16" s="62"/>
      <c r="J16" s="22"/>
      <c r="K16" s="2"/>
      <c r="L16" s="2"/>
      <c r="M16" s="11"/>
      <c r="N16" s="11"/>
      <c r="O16" s="11"/>
      <c r="P16" s="11"/>
      <c r="Q16" s="11"/>
      <c r="R16" s="11"/>
      <c r="S16" s="11"/>
      <c r="T16" s="1"/>
      <c r="U16" s="11"/>
      <c r="V16" s="11"/>
      <c r="W16" s="11"/>
      <c r="X16" s="11"/>
      <c r="Y16" s="11"/>
      <c r="Z16" s="11"/>
      <c r="AA16" s="10"/>
      <c r="AB16" s="11"/>
      <c r="AC16" s="11"/>
      <c r="AD16" s="11"/>
      <c r="AE16" s="11"/>
      <c r="AF16" s="11"/>
      <c r="AG16" s="11"/>
      <c r="AH16" s="3"/>
      <c r="AI16" s="11">
        <v>50</v>
      </c>
      <c r="AJ16" s="11">
        <v>50</v>
      </c>
      <c r="AK16" s="11"/>
      <c r="AL16" s="10"/>
      <c r="AM16" s="11"/>
      <c r="AN16" s="11"/>
      <c r="AO16" s="11"/>
      <c r="AP16" s="11"/>
      <c r="AQ16" s="11"/>
      <c r="AR16" s="11"/>
      <c r="AS16" s="11"/>
      <c r="AT16" s="11"/>
      <c r="AU16" s="10"/>
      <c r="AV16" s="10"/>
    </row>
    <row r="17" spans="1:48" s="5" customFormat="1" ht="13.5" customHeight="1">
      <c r="A17" s="1"/>
      <c r="B17" s="4">
        <f t="shared" si="0"/>
        <v>96</v>
      </c>
      <c r="C17" s="4">
        <f t="shared" si="1"/>
        <v>2</v>
      </c>
      <c r="D17" s="4">
        <f t="shared" si="2"/>
        <v>96</v>
      </c>
      <c r="E17" s="4">
        <f t="shared" si="3"/>
        <v>0</v>
      </c>
      <c r="F17" s="24">
        <f t="shared" si="4"/>
        <v>96</v>
      </c>
      <c r="G17" s="12" t="s">
        <v>104</v>
      </c>
      <c r="H17" s="21" t="s">
        <v>105</v>
      </c>
      <c r="I17" s="21"/>
      <c r="J17" s="21"/>
      <c r="K17" s="11">
        <v>48</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0"/>
      <c r="AP17" s="11"/>
      <c r="AQ17" s="11"/>
      <c r="AR17" s="11"/>
      <c r="AS17" s="11">
        <v>48</v>
      </c>
      <c r="AT17" s="11"/>
      <c r="AU17" s="10"/>
      <c r="AV17" s="10"/>
    </row>
    <row r="18" spans="1:48" s="5" customFormat="1" ht="13.5" customHeight="1">
      <c r="A18" s="1"/>
      <c r="B18" s="4">
        <f t="shared" si="0"/>
        <v>96</v>
      </c>
      <c r="C18" s="4">
        <f t="shared" si="1"/>
        <v>2</v>
      </c>
      <c r="D18" s="4">
        <f t="shared" si="2"/>
        <v>96</v>
      </c>
      <c r="E18" s="4">
        <f t="shared" si="3"/>
        <v>0</v>
      </c>
      <c r="F18" s="24">
        <f t="shared" si="4"/>
        <v>96</v>
      </c>
      <c r="G18" s="12" t="s">
        <v>106</v>
      </c>
      <c r="H18" s="21" t="s">
        <v>87</v>
      </c>
      <c r="I18" s="21"/>
      <c r="J18" s="21"/>
      <c r="K18" s="11">
        <v>47</v>
      </c>
      <c r="L18" s="11"/>
      <c r="M18" s="11"/>
      <c r="N18" s="7"/>
      <c r="O18" s="11"/>
      <c r="P18" s="11"/>
      <c r="Q18" s="11"/>
      <c r="R18" s="11"/>
      <c r="S18" s="11"/>
      <c r="T18" s="1"/>
      <c r="U18" s="7"/>
      <c r="V18" s="11"/>
      <c r="W18" s="11"/>
      <c r="X18" s="11"/>
      <c r="Y18" s="3"/>
      <c r="Z18" s="11"/>
      <c r="AA18" s="11"/>
      <c r="AB18" s="11"/>
      <c r="AC18" s="11"/>
      <c r="AD18" s="11"/>
      <c r="AE18" s="11"/>
      <c r="AF18" s="11"/>
      <c r="AG18" s="11"/>
      <c r="AH18" s="11"/>
      <c r="AI18" s="11"/>
      <c r="AJ18" s="11"/>
      <c r="AK18" s="11"/>
      <c r="AL18" s="11"/>
      <c r="AM18" s="11"/>
      <c r="AN18" s="11"/>
      <c r="AO18" s="11"/>
      <c r="AP18" s="11"/>
      <c r="AQ18" s="11">
        <v>49</v>
      </c>
      <c r="AR18" s="11"/>
      <c r="AS18" s="11"/>
      <c r="AT18" s="11"/>
      <c r="AU18" s="11"/>
      <c r="AV18" s="11"/>
    </row>
    <row r="19" spans="1:48" s="5" customFormat="1" ht="13.5" customHeight="1">
      <c r="A19" s="1"/>
      <c r="B19" s="4">
        <f t="shared" si="0"/>
        <v>92</v>
      </c>
      <c r="C19" s="4">
        <f t="shared" si="1"/>
        <v>2</v>
      </c>
      <c r="D19" s="4">
        <f t="shared" si="2"/>
        <v>92</v>
      </c>
      <c r="E19" s="4">
        <f t="shared" si="3"/>
        <v>0</v>
      </c>
      <c r="F19" s="24">
        <f t="shared" si="4"/>
        <v>92</v>
      </c>
      <c r="G19" s="21" t="s">
        <v>186</v>
      </c>
      <c r="H19" s="21" t="s">
        <v>187</v>
      </c>
      <c r="I19" s="21"/>
      <c r="J19" s="21"/>
      <c r="K19" s="1"/>
      <c r="L19" s="2"/>
      <c r="M19" s="1"/>
      <c r="N19" s="1"/>
      <c r="O19" s="1"/>
      <c r="P19" s="1"/>
      <c r="Q19" s="2">
        <v>42</v>
      </c>
      <c r="R19" s="1"/>
      <c r="S19" s="1">
        <v>50</v>
      </c>
      <c r="T19" s="1"/>
      <c r="U19" s="1"/>
      <c r="V19" s="1"/>
      <c r="W19" s="1"/>
      <c r="X19" s="1"/>
      <c r="Y19" s="1"/>
      <c r="Z19" s="1"/>
      <c r="AA19" s="1"/>
      <c r="AB19" s="1"/>
      <c r="AC19" s="2"/>
      <c r="AD19" s="1"/>
      <c r="AE19" s="1"/>
      <c r="AF19" s="2"/>
      <c r="AG19" s="1"/>
      <c r="AH19" s="1"/>
      <c r="AI19" s="1"/>
      <c r="AJ19" s="1"/>
      <c r="AK19" s="1"/>
      <c r="AL19" s="1"/>
      <c r="AM19" s="1"/>
      <c r="AN19" s="1"/>
      <c r="AO19" s="1"/>
      <c r="AP19" s="1"/>
      <c r="AQ19" s="1"/>
      <c r="AR19" s="1"/>
      <c r="AS19" s="1"/>
      <c r="AT19" s="1"/>
      <c r="AU19" s="10"/>
      <c r="AV19" s="10"/>
    </row>
    <row r="20" spans="1:48" s="5" customFormat="1" ht="13.5" customHeight="1">
      <c r="A20" s="1"/>
      <c r="B20" s="4">
        <f t="shared" si="0"/>
        <v>90</v>
      </c>
      <c r="C20" s="4">
        <f t="shared" si="1"/>
        <v>2</v>
      </c>
      <c r="D20" s="4">
        <f t="shared" si="2"/>
        <v>90</v>
      </c>
      <c r="E20" s="4">
        <f t="shared" si="3"/>
        <v>0</v>
      </c>
      <c r="F20" s="24">
        <f t="shared" si="4"/>
        <v>90</v>
      </c>
      <c r="G20" s="21" t="s">
        <v>335</v>
      </c>
      <c r="H20" s="21" t="s">
        <v>336</v>
      </c>
      <c r="I20" s="21"/>
      <c r="J20" s="21"/>
      <c r="K20" s="1"/>
      <c r="L20" s="11"/>
      <c r="M20" s="10"/>
      <c r="N20" s="10"/>
      <c r="O20" s="10"/>
      <c r="P20" s="10"/>
      <c r="Q20" s="10"/>
      <c r="R20" s="10"/>
      <c r="S20" s="10"/>
      <c r="T20" s="10"/>
      <c r="U20" s="10"/>
      <c r="V20" s="10"/>
      <c r="W20" s="10"/>
      <c r="X20" s="10"/>
      <c r="Y20" s="10"/>
      <c r="Z20" s="10"/>
      <c r="AA20" s="10"/>
      <c r="AB20" s="10"/>
      <c r="AC20" s="10">
        <v>46</v>
      </c>
      <c r="AD20" s="10"/>
      <c r="AE20" s="10">
        <v>44</v>
      </c>
      <c r="AF20" s="10"/>
      <c r="AG20" s="10"/>
      <c r="AH20" s="10"/>
      <c r="AI20" s="10"/>
      <c r="AJ20" s="10"/>
      <c r="AK20" s="10"/>
      <c r="AL20" s="10"/>
      <c r="AM20" s="10"/>
      <c r="AN20" s="10"/>
      <c r="AO20" s="10"/>
      <c r="AP20" s="10"/>
      <c r="AQ20" s="10"/>
      <c r="AR20" s="10"/>
      <c r="AS20" s="10"/>
      <c r="AT20" s="10"/>
      <c r="AU20" s="11"/>
      <c r="AV20" s="11"/>
    </row>
    <row r="21" spans="1:48" s="5" customFormat="1" ht="13.5" customHeight="1">
      <c r="A21" s="1"/>
      <c r="B21" s="4">
        <f t="shared" si="0"/>
        <v>89</v>
      </c>
      <c r="C21" s="4">
        <f t="shared" si="1"/>
        <v>2</v>
      </c>
      <c r="D21" s="4">
        <f t="shared" si="2"/>
        <v>89</v>
      </c>
      <c r="E21" s="4">
        <f t="shared" si="3"/>
        <v>0</v>
      </c>
      <c r="F21" s="24">
        <f t="shared" si="4"/>
        <v>89</v>
      </c>
      <c r="G21" s="21" t="s">
        <v>188</v>
      </c>
      <c r="H21" s="21" t="s">
        <v>189</v>
      </c>
      <c r="I21" s="21"/>
      <c r="J21" s="21"/>
      <c r="K21" s="11"/>
      <c r="L21" s="11"/>
      <c r="M21" s="11"/>
      <c r="N21" s="11"/>
      <c r="O21" s="11"/>
      <c r="P21" s="11"/>
      <c r="Q21" s="3">
        <v>41</v>
      </c>
      <c r="R21" s="11"/>
      <c r="S21" s="11">
        <v>48</v>
      </c>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0"/>
      <c r="AV21" s="10"/>
    </row>
    <row r="22" spans="1:48" s="5" customFormat="1" ht="13.5" customHeight="1">
      <c r="A22" s="1"/>
      <c r="B22" s="4">
        <f t="shared" si="0"/>
        <v>85</v>
      </c>
      <c r="C22" s="4">
        <f t="shared" si="1"/>
        <v>2</v>
      </c>
      <c r="D22" s="4">
        <f t="shared" si="2"/>
        <v>85</v>
      </c>
      <c r="E22" s="4">
        <f t="shared" si="3"/>
        <v>0</v>
      </c>
      <c r="F22" s="24">
        <f t="shared" si="4"/>
        <v>85</v>
      </c>
      <c r="G22" s="12" t="s">
        <v>297</v>
      </c>
      <c r="H22" s="12" t="s">
        <v>298</v>
      </c>
      <c r="I22" s="12"/>
      <c r="J22" s="12"/>
      <c r="K22" s="11"/>
      <c r="L22" s="11"/>
      <c r="M22" s="11"/>
      <c r="N22" s="11"/>
      <c r="O22" s="11"/>
      <c r="P22" s="11"/>
      <c r="Q22" s="11"/>
      <c r="R22" s="11"/>
      <c r="S22" s="3"/>
      <c r="T22" s="11"/>
      <c r="U22" s="10">
        <v>44</v>
      </c>
      <c r="V22" s="11"/>
      <c r="W22" s="11"/>
      <c r="X22" s="11"/>
      <c r="Y22" s="11"/>
      <c r="Z22" s="11"/>
      <c r="AA22" s="11"/>
      <c r="AB22" s="11"/>
      <c r="AC22" s="11">
        <v>41</v>
      </c>
      <c r="AD22" s="11"/>
      <c r="AE22" s="11"/>
      <c r="AF22" s="11"/>
      <c r="AG22" s="11"/>
      <c r="AH22" s="11"/>
      <c r="AI22" s="11"/>
      <c r="AJ22" s="11"/>
      <c r="AK22" s="11"/>
      <c r="AL22" s="11"/>
      <c r="AM22" s="11"/>
      <c r="AN22" s="11"/>
      <c r="AO22" s="10"/>
      <c r="AP22" s="11"/>
      <c r="AQ22" s="11"/>
      <c r="AR22" s="11"/>
      <c r="AS22" s="11"/>
      <c r="AT22" s="11"/>
      <c r="AU22" s="10"/>
      <c r="AV22" s="10"/>
    </row>
    <row r="23" spans="1:48" s="5" customFormat="1" ht="13.5" customHeight="1">
      <c r="A23" s="1"/>
      <c r="B23" s="4">
        <f t="shared" si="0"/>
        <v>58</v>
      </c>
      <c r="C23" s="4">
        <f t="shared" si="1"/>
        <v>2</v>
      </c>
      <c r="D23" s="4">
        <f t="shared" si="2"/>
        <v>58</v>
      </c>
      <c r="E23" s="4">
        <f t="shared" si="3"/>
        <v>0</v>
      </c>
      <c r="F23" s="24">
        <f t="shared" si="4"/>
        <v>58</v>
      </c>
      <c r="G23" s="56" t="s">
        <v>92</v>
      </c>
      <c r="H23" s="59" t="s">
        <v>93</v>
      </c>
      <c r="I23" s="60"/>
      <c r="J23" s="59"/>
      <c r="K23" s="10"/>
      <c r="L23" s="1">
        <v>35</v>
      </c>
      <c r="M23" s="1"/>
      <c r="N23" s="1"/>
      <c r="O23" s="1"/>
      <c r="P23" s="11"/>
      <c r="Q23" s="1">
        <v>23</v>
      </c>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1"/>
      <c r="AV23" s="11"/>
    </row>
    <row r="24" spans="1:46" s="5" customFormat="1" ht="13.5" customHeight="1">
      <c r="A24" s="1"/>
      <c r="B24" s="4">
        <f t="shared" si="0"/>
        <v>50</v>
      </c>
      <c r="C24" s="4">
        <f t="shared" si="1"/>
        <v>1</v>
      </c>
      <c r="D24" s="4">
        <f t="shared" si="2"/>
        <v>50</v>
      </c>
      <c r="E24" s="4">
        <f t="shared" si="3"/>
        <v>0</v>
      </c>
      <c r="F24" s="24">
        <f t="shared" si="4"/>
        <v>50</v>
      </c>
      <c r="G24" s="12" t="s">
        <v>100</v>
      </c>
      <c r="H24" s="21" t="s">
        <v>101</v>
      </c>
      <c r="I24" s="21"/>
      <c r="J24" s="21"/>
      <c r="K24" s="11">
        <v>50</v>
      </c>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0"/>
      <c r="AP24" s="11"/>
      <c r="AQ24" s="11"/>
      <c r="AR24" s="11"/>
      <c r="AS24" s="11"/>
      <c r="AT24" s="11"/>
    </row>
    <row r="25" spans="1:48" s="5" customFormat="1" ht="13.5" customHeight="1">
      <c r="A25" s="1"/>
      <c r="B25" s="4">
        <f t="shared" si="0"/>
        <v>50</v>
      </c>
      <c r="C25" s="4">
        <f t="shared" si="1"/>
        <v>1</v>
      </c>
      <c r="D25" s="4">
        <f t="shared" si="2"/>
        <v>50</v>
      </c>
      <c r="E25" s="4">
        <f t="shared" si="3"/>
        <v>0</v>
      </c>
      <c r="F25" s="24">
        <f t="shared" si="4"/>
        <v>50</v>
      </c>
      <c r="G25" s="21" t="s">
        <v>160</v>
      </c>
      <c r="H25" s="21" t="s">
        <v>161</v>
      </c>
      <c r="I25" s="21"/>
      <c r="J25" s="21"/>
      <c r="K25" s="11"/>
      <c r="L25" s="11"/>
      <c r="M25" s="11"/>
      <c r="N25" s="11"/>
      <c r="O25" s="11">
        <v>50</v>
      </c>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0"/>
      <c r="AP25" s="11"/>
      <c r="AQ25" s="11"/>
      <c r="AR25" s="11"/>
      <c r="AS25" s="11"/>
      <c r="AT25" s="11"/>
      <c r="AU25" s="10"/>
      <c r="AV25" s="10"/>
    </row>
    <row r="26" spans="1:48" s="5" customFormat="1" ht="13.5" customHeight="1">
      <c r="A26" s="1"/>
      <c r="B26" s="4">
        <f t="shared" si="0"/>
        <v>50</v>
      </c>
      <c r="C26" s="4">
        <f t="shared" si="1"/>
        <v>1</v>
      </c>
      <c r="D26" s="4">
        <f t="shared" si="2"/>
        <v>50</v>
      </c>
      <c r="E26" s="4">
        <f t="shared" si="3"/>
        <v>0</v>
      </c>
      <c r="F26" s="24">
        <f t="shared" si="4"/>
        <v>50</v>
      </c>
      <c r="G26" s="21" t="s">
        <v>170</v>
      </c>
      <c r="H26" s="21" t="s">
        <v>171</v>
      </c>
      <c r="I26" s="21"/>
      <c r="J26" s="21"/>
      <c r="K26" s="10"/>
      <c r="L26" s="10"/>
      <c r="M26" s="1"/>
      <c r="N26" s="1"/>
      <c r="O26" s="11"/>
      <c r="P26" s="10"/>
      <c r="Q26" s="2">
        <v>50</v>
      </c>
      <c r="R26" s="1"/>
      <c r="S26" s="1"/>
      <c r="T26" s="11"/>
      <c r="U26" s="1"/>
      <c r="V26" s="1"/>
      <c r="W26" s="1"/>
      <c r="X26" s="1"/>
      <c r="Y26" s="1"/>
      <c r="Z26" s="1"/>
      <c r="AB26" s="1"/>
      <c r="AC26" s="3"/>
      <c r="AD26" s="1"/>
      <c r="AE26" s="1"/>
      <c r="AF26" s="3"/>
      <c r="AG26" s="1"/>
      <c r="AH26" s="1"/>
      <c r="AI26" s="1"/>
      <c r="AJ26" s="1"/>
      <c r="AK26" s="1"/>
      <c r="AL26" s="1"/>
      <c r="AM26" s="1"/>
      <c r="AN26" s="1"/>
      <c r="AO26" s="1"/>
      <c r="AP26" s="1"/>
      <c r="AQ26" s="1"/>
      <c r="AR26" s="1"/>
      <c r="AS26" s="1"/>
      <c r="AT26" s="1"/>
      <c r="AU26" s="11"/>
      <c r="AV26" s="11"/>
    </row>
    <row r="27" spans="1:46" s="5" customFormat="1" ht="13.5" customHeight="1">
      <c r="A27" s="11"/>
      <c r="B27" s="4">
        <f t="shared" si="0"/>
        <v>50</v>
      </c>
      <c r="C27" s="4">
        <f t="shared" si="1"/>
        <v>1</v>
      </c>
      <c r="D27" s="4">
        <f t="shared" si="2"/>
        <v>50</v>
      </c>
      <c r="E27" s="4">
        <f t="shared" si="3"/>
        <v>0</v>
      </c>
      <c r="F27" s="24">
        <f t="shared" si="4"/>
        <v>50</v>
      </c>
      <c r="G27" s="12" t="s">
        <v>408</v>
      </c>
      <c r="H27" s="12" t="s">
        <v>159</v>
      </c>
      <c r="I27" s="12"/>
      <c r="J27" s="12"/>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3">
        <v>50</v>
      </c>
    </row>
    <row r="28" spans="1:46" s="5" customFormat="1" ht="13.5" customHeight="1">
      <c r="A28" s="1"/>
      <c r="B28" s="4">
        <f t="shared" si="0"/>
        <v>50</v>
      </c>
      <c r="C28" s="4">
        <f t="shared" si="1"/>
        <v>1</v>
      </c>
      <c r="D28" s="4">
        <f t="shared" si="2"/>
        <v>50</v>
      </c>
      <c r="E28" s="4">
        <f t="shared" si="3"/>
        <v>0</v>
      </c>
      <c r="F28" s="24">
        <f t="shared" si="4"/>
        <v>50</v>
      </c>
      <c r="G28" s="21" t="s">
        <v>364</v>
      </c>
      <c r="H28" s="21" t="s">
        <v>365</v>
      </c>
      <c r="I28" s="62"/>
      <c r="J28" s="2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v>50</v>
      </c>
      <c r="AL28" s="11"/>
      <c r="AM28" s="11"/>
      <c r="AN28" s="11"/>
      <c r="AO28" s="10"/>
      <c r="AP28" s="11"/>
      <c r="AQ28" s="11"/>
      <c r="AR28" s="11"/>
      <c r="AS28" s="11"/>
      <c r="AT28" s="11"/>
    </row>
    <row r="29" spans="1:48" s="5" customFormat="1" ht="13.5" customHeight="1">
      <c r="A29" s="1"/>
      <c r="B29" s="4">
        <f t="shared" si="0"/>
        <v>50</v>
      </c>
      <c r="C29" s="4">
        <f t="shared" si="1"/>
        <v>1</v>
      </c>
      <c r="D29" s="4">
        <f t="shared" si="2"/>
        <v>50</v>
      </c>
      <c r="E29" s="4">
        <f t="shared" si="3"/>
        <v>0</v>
      </c>
      <c r="F29" s="24">
        <f t="shared" si="4"/>
        <v>50</v>
      </c>
      <c r="G29" s="13" t="s">
        <v>323</v>
      </c>
      <c r="H29" s="13" t="s">
        <v>324</v>
      </c>
      <c r="I29" s="12"/>
      <c r="J29" s="13"/>
      <c r="K29" s="1"/>
      <c r="L29" s="11"/>
      <c r="M29" s="11"/>
      <c r="N29" s="11"/>
      <c r="O29" s="11"/>
      <c r="P29" s="11"/>
      <c r="Q29" s="11"/>
      <c r="R29" s="11"/>
      <c r="S29" s="11"/>
      <c r="T29" s="11"/>
      <c r="U29" s="11"/>
      <c r="V29" s="11"/>
      <c r="W29" s="11"/>
      <c r="X29" s="11"/>
      <c r="Y29" s="11">
        <v>50</v>
      </c>
      <c r="Z29" s="11"/>
      <c r="AA29" s="11"/>
      <c r="AB29" s="11"/>
      <c r="AC29" s="11"/>
      <c r="AD29" s="11"/>
      <c r="AE29" s="11"/>
      <c r="AF29" s="11"/>
      <c r="AG29" s="11"/>
      <c r="AH29" s="11"/>
      <c r="AI29" s="11"/>
      <c r="AJ29" s="11"/>
      <c r="AK29" s="11"/>
      <c r="AL29" s="11"/>
      <c r="AM29" s="11"/>
      <c r="AN29" s="11"/>
      <c r="AO29" s="11"/>
      <c r="AP29" s="11"/>
      <c r="AQ29" s="11"/>
      <c r="AR29" s="11"/>
      <c r="AS29" s="11"/>
      <c r="AT29" s="11"/>
      <c r="AU29" s="11"/>
      <c r="AV29" s="3"/>
    </row>
    <row r="30" spans="1:48" s="5" customFormat="1" ht="13.5" customHeight="1">
      <c r="A30" s="1"/>
      <c r="B30" s="4">
        <f t="shared" si="0"/>
        <v>50</v>
      </c>
      <c r="C30" s="4">
        <f t="shared" si="1"/>
        <v>1</v>
      </c>
      <c r="D30" s="4">
        <f t="shared" si="2"/>
        <v>50</v>
      </c>
      <c r="E30" s="4">
        <f t="shared" si="3"/>
        <v>0</v>
      </c>
      <c r="F30" s="24">
        <f t="shared" si="4"/>
        <v>50</v>
      </c>
      <c r="G30" s="56" t="s">
        <v>60</v>
      </c>
      <c r="H30" s="57" t="s">
        <v>61</v>
      </c>
      <c r="I30" s="58"/>
      <c r="J30" s="57"/>
      <c r="K30" s="10"/>
      <c r="L30" s="1">
        <v>50</v>
      </c>
      <c r="M30" s="1"/>
      <c r="N30" s="1"/>
      <c r="O30" s="1"/>
      <c r="P30" s="1"/>
      <c r="Q30" s="1"/>
      <c r="R30" s="1"/>
      <c r="S30" s="1"/>
      <c r="T30" s="1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1"/>
      <c r="AV30" s="11"/>
    </row>
    <row r="31" spans="1:48" s="5" customFormat="1" ht="13.5" customHeight="1">
      <c r="A31" s="1"/>
      <c r="B31" s="4">
        <f t="shared" si="0"/>
        <v>50</v>
      </c>
      <c r="C31" s="4">
        <f t="shared" si="1"/>
        <v>1</v>
      </c>
      <c r="D31" s="4">
        <f t="shared" si="2"/>
        <v>50</v>
      </c>
      <c r="E31" s="4">
        <f t="shared" si="3"/>
        <v>0</v>
      </c>
      <c r="F31" s="24">
        <f t="shared" si="4"/>
        <v>50</v>
      </c>
      <c r="G31" s="21" t="s">
        <v>205</v>
      </c>
      <c r="H31" s="21" t="s">
        <v>206</v>
      </c>
      <c r="I31" s="21"/>
      <c r="J31" s="21"/>
      <c r="K31" s="11"/>
      <c r="L31" s="11"/>
      <c r="M31" s="11"/>
      <c r="N31" s="11"/>
      <c r="O31" s="11"/>
      <c r="P31" s="11"/>
      <c r="Q31" s="11">
        <v>50</v>
      </c>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0"/>
      <c r="AV31" s="10"/>
    </row>
    <row r="32" spans="1:47" s="5" customFormat="1" ht="13.5" customHeight="1">
      <c r="A32" s="1"/>
      <c r="B32" s="4">
        <f t="shared" si="0"/>
        <v>50</v>
      </c>
      <c r="C32" s="4">
        <f t="shared" si="1"/>
        <v>1</v>
      </c>
      <c r="D32" s="4">
        <f t="shared" si="2"/>
        <v>50</v>
      </c>
      <c r="E32" s="4">
        <f t="shared" si="3"/>
        <v>0</v>
      </c>
      <c r="F32" s="24">
        <f t="shared" si="4"/>
        <v>50</v>
      </c>
      <c r="G32" s="69" t="s">
        <v>401</v>
      </c>
      <c r="H32" s="69" t="s">
        <v>134</v>
      </c>
      <c r="I32" s="69"/>
      <c r="J32" s="69"/>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v>50</v>
      </c>
      <c r="AT32" s="11"/>
      <c r="AU32" s="4"/>
    </row>
    <row r="33" spans="1:48" s="5" customFormat="1" ht="13.5" customHeight="1">
      <c r="A33" s="1"/>
      <c r="B33" s="4">
        <f t="shared" si="0"/>
        <v>50</v>
      </c>
      <c r="C33" s="4">
        <f t="shared" si="1"/>
        <v>1</v>
      </c>
      <c r="D33" s="4">
        <f t="shared" si="2"/>
        <v>50</v>
      </c>
      <c r="E33" s="4">
        <f t="shared" si="3"/>
        <v>0</v>
      </c>
      <c r="F33" s="24">
        <f t="shared" si="4"/>
        <v>50</v>
      </c>
      <c r="G33" s="12" t="s">
        <v>109</v>
      </c>
      <c r="H33" s="21" t="s">
        <v>110</v>
      </c>
      <c r="I33" s="21"/>
      <c r="J33" s="21"/>
      <c r="K33" s="11"/>
      <c r="L33" s="2"/>
      <c r="M33" s="10">
        <v>50</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1"/>
      <c r="AV33" s="11"/>
    </row>
    <row r="34" spans="1:48" s="10" customFormat="1" ht="13.5" customHeight="1">
      <c r="A34" s="1"/>
      <c r="B34" s="4">
        <f t="shared" si="0"/>
        <v>50</v>
      </c>
      <c r="C34" s="4">
        <f t="shared" si="1"/>
        <v>1</v>
      </c>
      <c r="D34" s="4">
        <f t="shared" si="2"/>
        <v>50</v>
      </c>
      <c r="E34" s="4">
        <f t="shared" si="3"/>
        <v>0</v>
      </c>
      <c r="F34" s="24">
        <f t="shared" si="4"/>
        <v>50</v>
      </c>
      <c r="G34" s="29" t="s">
        <v>270</v>
      </c>
      <c r="H34" s="65" t="s">
        <v>271</v>
      </c>
      <c r="I34" s="54"/>
      <c r="J34" s="29"/>
      <c r="K34" s="11"/>
      <c r="L34" s="11"/>
      <c r="M34" s="11"/>
      <c r="N34" s="11"/>
      <c r="O34" s="11"/>
      <c r="P34" s="11"/>
      <c r="Q34" s="11"/>
      <c r="R34" s="11"/>
      <c r="S34" s="3">
        <v>50</v>
      </c>
      <c r="T34" s="11"/>
      <c r="U34" s="11"/>
      <c r="V34" s="11"/>
      <c r="W34" s="11"/>
      <c r="X34" s="26"/>
      <c r="Y34" s="11"/>
      <c r="Z34" s="11"/>
      <c r="AA34" s="11"/>
      <c r="AB34" s="1"/>
      <c r="AC34" s="26"/>
      <c r="AD34" s="11"/>
      <c r="AE34" s="11"/>
      <c r="AF34" s="11"/>
      <c r="AG34" s="11"/>
      <c r="AH34" s="11"/>
      <c r="AI34" s="11"/>
      <c r="AJ34" s="1"/>
      <c r="AK34" s="11"/>
      <c r="AL34" s="11"/>
      <c r="AM34" s="11"/>
      <c r="AN34" s="11"/>
      <c r="AO34" s="11"/>
      <c r="AP34" s="11"/>
      <c r="AQ34" s="11"/>
      <c r="AR34" s="11"/>
      <c r="AS34" s="11"/>
      <c r="AT34" s="11"/>
      <c r="AU34" s="11"/>
      <c r="AV34" s="11"/>
    </row>
    <row r="35" spans="1:48" s="10" customFormat="1" ht="13.5" customHeight="1">
      <c r="A35" s="1"/>
      <c r="B35" s="4">
        <f t="shared" si="0"/>
        <v>50</v>
      </c>
      <c r="C35" s="4">
        <f t="shared" si="1"/>
        <v>1</v>
      </c>
      <c r="D35" s="4">
        <f t="shared" si="2"/>
        <v>50</v>
      </c>
      <c r="E35" s="4">
        <f t="shared" si="3"/>
        <v>0</v>
      </c>
      <c r="F35" s="24">
        <f t="shared" si="4"/>
        <v>50</v>
      </c>
      <c r="G35" s="22" t="s">
        <v>302</v>
      </c>
      <c r="H35" s="22" t="s">
        <v>303</v>
      </c>
      <c r="I35" s="12"/>
      <c r="J35" s="22"/>
      <c r="K35" s="11"/>
      <c r="L35" s="11"/>
      <c r="M35" s="11"/>
      <c r="N35" s="11"/>
      <c r="O35" s="11"/>
      <c r="P35" s="11"/>
      <c r="Q35" s="3"/>
      <c r="R35" s="11"/>
      <c r="S35" s="11"/>
      <c r="T35" s="11"/>
      <c r="U35" s="11"/>
      <c r="V35" s="11"/>
      <c r="W35" s="11"/>
      <c r="X35" s="11">
        <v>50</v>
      </c>
      <c r="Y35" s="11"/>
      <c r="Z35" s="11"/>
      <c r="AA35" s="11"/>
      <c r="AB35" s="11"/>
      <c r="AC35" s="11"/>
      <c r="AD35" s="11"/>
      <c r="AE35" s="11"/>
      <c r="AF35" s="11"/>
      <c r="AG35" s="11"/>
      <c r="AH35" s="11"/>
      <c r="AI35" s="11"/>
      <c r="AJ35" s="11"/>
      <c r="AK35" s="11"/>
      <c r="AL35" s="11"/>
      <c r="AM35" s="11"/>
      <c r="AN35" s="11"/>
      <c r="AP35" s="11"/>
      <c r="AQ35" s="11"/>
      <c r="AR35" s="11"/>
      <c r="AS35" s="11"/>
      <c r="AT35" s="11"/>
      <c r="AU35" s="4"/>
      <c r="AV35" s="5"/>
    </row>
    <row r="36" spans="1:48" s="10" customFormat="1" ht="13.5" customHeight="1">
      <c r="A36" s="1"/>
      <c r="B36" s="4">
        <f t="shared" si="0"/>
        <v>50</v>
      </c>
      <c r="C36" s="4">
        <f t="shared" si="1"/>
        <v>1</v>
      </c>
      <c r="D36" s="4">
        <f t="shared" si="2"/>
        <v>50</v>
      </c>
      <c r="E36" s="4">
        <f t="shared" si="3"/>
        <v>0</v>
      </c>
      <c r="F36" s="24">
        <f t="shared" si="4"/>
        <v>50</v>
      </c>
      <c r="G36" s="12" t="s">
        <v>301</v>
      </c>
      <c r="H36" s="12" t="s">
        <v>254</v>
      </c>
      <c r="I36" s="12"/>
      <c r="J36" s="12"/>
      <c r="K36" s="11"/>
      <c r="L36" s="11"/>
      <c r="M36" s="11"/>
      <c r="N36" s="11"/>
      <c r="O36" s="11"/>
      <c r="P36" s="11"/>
      <c r="Q36" s="11"/>
      <c r="R36" s="11"/>
      <c r="S36" s="11"/>
      <c r="T36" s="11"/>
      <c r="V36" s="11">
        <v>50</v>
      </c>
      <c r="W36" s="11"/>
      <c r="X36" s="11"/>
      <c r="Y36" s="11"/>
      <c r="Z36" s="11"/>
      <c r="AA36" s="11"/>
      <c r="AB36" s="11"/>
      <c r="AC36" s="11"/>
      <c r="AD36" s="11"/>
      <c r="AE36" s="11"/>
      <c r="AF36" s="11"/>
      <c r="AG36" s="11"/>
      <c r="AH36" s="11"/>
      <c r="AI36" s="11"/>
      <c r="AJ36" s="11"/>
      <c r="AK36" s="11"/>
      <c r="AL36" s="11"/>
      <c r="AM36" s="11"/>
      <c r="AN36" s="11"/>
      <c r="AP36" s="11"/>
      <c r="AQ36" s="11"/>
      <c r="AR36" s="11"/>
      <c r="AS36" s="11"/>
      <c r="AT36" s="11"/>
      <c r="AU36" s="11"/>
      <c r="AV36" s="11"/>
    </row>
    <row r="37" spans="1:46" s="10" customFormat="1" ht="13.5" customHeight="1">
      <c r="A37" s="1"/>
      <c r="B37" s="4">
        <f t="shared" si="0"/>
        <v>50</v>
      </c>
      <c r="C37" s="4">
        <f t="shared" si="1"/>
        <v>1</v>
      </c>
      <c r="D37" s="4">
        <f t="shared" si="2"/>
        <v>50</v>
      </c>
      <c r="E37" s="4">
        <f t="shared" si="3"/>
        <v>0</v>
      </c>
      <c r="F37" s="24">
        <f t="shared" si="4"/>
        <v>50</v>
      </c>
      <c r="G37" s="67" t="s">
        <v>356</v>
      </c>
      <c r="H37" s="67" t="s">
        <v>124</v>
      </c>
      <c r="I37" s="68"/>
      <c r="J37" s="67"/>
      <c r="K37" s="11"/>
      <c r="L37" s="11"/>
      <c r="M37" s="11"/>
      <c r="N37" s="11"/>
      <c r="O37" s="11"/>
      <c r="P37" s="11"/>
      <c r="Q37" s="11"/>
      <c r="R37" s="11"/>
      <c r="S37" s="11"/>
      <c r="T37" s="11"/>
      <c r="U37" s="11"/>
      <c r="V37" s="11"/>
      <c r="W37" s="11"/>
      <c r="X37" s="11"/>
      <c r="Y37" s="11"/>
      <c r="Z37" s="11"/>
      <c r="AA37" s="11"/>
      <c r="AB37" s="11"/>
      <c r="AC37" s="11"/>
      <c r="AD37" s="11"/>
      <c r="AE37" s="11"/>
      <c r="AF37" s="11"/>
      <c r="AG37" s="11"/>
      <c r="AH37" s="11">
        <v>50</v>
      </c>
      <c r="AI37" s="11"/>
      <c r="AJ37" s="11"/>
      <c r="AK37" s="11"/>
      <c r="AL37" s="11"/>
      <c r="AM37" s="11"/>
      <c r="AN37" s="11"/>
      <c r="AP37" s="11"/>
      <c r="AQ37" s="11"/>
      <c r="AR37" s="11"/>
      <c r="AS37" s="11"/>
      <c r="AT37" s="11"/>
    </row>
    <row r="38" spans="1:46" s="10" customFormat="1" ht="13.5" customHeight="1">
      <c r="A38" s="11"/>
      <c r="B38" s="4">
        <f t="shared" si="0"/>
        <v>50</v>
      </c>
      <c r="C38" s="4">
        <f t="shared" si="1"/>
        <v>1</v>
      </c>
      <c r="D38" s="4">
        <f t="shared" si="2"/>
        <v>50</v>
      </c>
      <c r="E38" s="4">
        <f t="shared" si="3"/>
        <v>0</v>
      </c>
      <c r="F38" s="24">
        <f t="shared" si="4"/>
        <v>50</v>
      </c>
      <c r="G38" s="21" t="s">
        <v>402</v>
      </c>
      <c r="H38" s="21" t="s">
        <v>403</v>
      </c>
      <c r="I38" s="21"/>
      <c r="J38" s="2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v>50</v>
      </c>
    </row>
    <row r="39" spans="1:35" s="10" customFormat="1" ht="13.5" customHeight="1">
      <c r="A39" s="1"/>
      <c r="B39" s="4">
        <f t="shared" si="0"/>
        <v>49</v>
      </c>
      <c r="C39" s="4">
        <f t="shared" si="1"/>
        <v>1</v>
      </c>
      <c r="D39" s="4">
        <f t="shared" si="2"/>
        <v>49</v>
      </c>
      <c r="E39" s="4">
        <f t="shared" si="3"/>
        <v>0</v>
      </c>
      <c r="F39" s="24">
        <f t="shared" si="4"/>
        <v>49</v>
      </c>
      <c r="G39" s="22" t="s">
        <v>304</v>
      </c>
      <c r="H39" s="22" t="s">
        <v>264</v>
      </c>
      <c r="I39" s="12"/>
      <c r="J39" s="22"/>
      <c r="L39" s="11"/>
      <c r="T39" s="7"/>
      <c r="X39" s="10">
        <v>49</v>
      </c>
      <c r="AG39" s="1"/>
      <c r="AI39" s="11"/>
    </row>
    <row r="40" spans="1:48" s="10" customFormat="1" ht="12.75">
      <c r="A40" s="1"/>
      <c r="B40" s="4">
        <f t="shared" si="0"/>
        <v>49</v>
      </c>
      <c r="C40" s="4">
        <f t="shared" si="1"/>
        <v>1</v>
      </c>
      <c r="D40" s="4">
        <f t="shared" si="2"/>
        <v>49</v>
      </c>
      <c r="E40" s="4">
        <f t="shared" si="3"/>
        <v>0</v>
      </c>
      <c r="F40" s="24">
        <f t="shared" si="4"/>
        <v>49</v>
      </c>
      <c r="G40" s="21" t="s">
        <v>207</v>
      </c>
      <c r="H40" s="21" t="s">
        <v>208</v>
      </c>
      <c r="I40" s="21"/>
      <c r="J40" s="21"/>
      <c r="K40" s="1"/>
      <c r="L40" s="1"/>
      <c r="M40" s="1"/>
      <c r="N40" s="1"/>
      <c r="P40" s="1"/>
      <c r="Q40" s="11">
        <v>49</v>
      </c>
      <c r="R40" s="1"/>
      <c r="S40" s="1"/>
      <c r="T40" s="1"/>
      <c r="U40" s="1"/>
      <c r="V40" s="1"/>
      <c r="W40" s="1"/>
      <c r="X40" s="2"/>
      <c r="Y40" s="1"/>
      <c r="AA40" s="1"/>
      <c r="AB40" s="1"/>
      <c r="AC40" s="2"/>
      <c r="AD40" s="1"/>
      <c r="AE40" s="1"/>
      <c r="AF40" s="2"/>
      <c r="AG40" s="1"/>
      <c r="AH40" s="1"/>
      <c r="AI40" s="1"/>
      <c r="AJ40" s="1"/>
      <c r="AK40" s="1"/>
      <c r="AL40" s="1"/>
      <c r="AM40" s="1"/>
      <c r="AN40" s="1"/>
      <c r="AO40" s="1"/>
      <c r="AP40" s="1"/>
      <c r="AQ40" s="1"/>
      <c r="AR40" s="1"/>
      <c r="AS40" s="1"/>
      <c r="AT40" s="1"/>
      <c r="AU40" s="11"/>
      <c r="AV40" s="11"/>
    </row>
    <row r="41" spans="1:48" s="10" customFormat="1" ht="12.75">
      <c r="A41" s="1"/>
      <c r="B41" s="4">
        <f t="shared" si="0"/>
        <v>49</v>
      </c>
      <c r="C41" s="4">
        <f t="shared" si="1"/>
        <v>1</v>
      </c>
      <c r="D41" s="4">
        <f t="shared" si="2"/>
        <v>49</v>
      </c>
      <c r="E41" s="4">
        <f t="shared" si="3"/>
        <v>0</v>
      </c>
      <c r="F41" s="24">
        <f t="shared" si="4"/>
        <v>49</v>
      </c>
      <c r="G41" s="12" t="s">
        <v>111</v>
      </c>
      <c r="H41" s="21" t="s">
        <v>112</v>
      </c>
      <c r="I41" s="21"/>
      <c r="J41" s="21"/>
      <c r="K41" s="11"/>
      <c r="L41" s="11"/>
      <c r="M41" s="11">
        <v>49</v>
      </c>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P41" s="11"/>
      <c r="AQ41" s="11"/>
      <c r="AR41" s="11"/>
      <c r="AS41" s="11"/>
      <c r="AT41" s="11"/>
      <c r="AU41" s="11"/>
      <c r="AV41" s="11"/>
    </row>
    <row r="42" spans="1:46" s="10" customFormat="1" ht="12.75">
      <c r="A42" s="1"/>
      <c r="B42" s="4">
        <f t="shared" si="0"/>
        <v>49</v>
      </c>
      <c r="C42" s="4">
        <f t="shared" si="1"/>
        <v>1</v>
      </c>
      <c r="D42" s="4">
        <f t="shared" si="2"/>
        <v>49</v>
      </c>
      <c r="E42" s="4">
        <f t="shared" si="3"/>
        <v>0</v>
      </c>
      <c r="F42" s="24">
        <f t="shared" si="4"/>
        <v>49</v>
      </c>
      <c r="G42" s="13" t="s">
        <v>325</v>
      </c>
      <c r="H42" s="13" t="s">
        <v>326</v>
      </c>
      <c r="I42" s="12"/>
      <c r="J42" s="13"/>
      <c r="K42" s="1"/>
      <c r="L42" s="11"/>
      <c r="M42" s="11"/>
      <c r="N42" s="11"/>
      <c r="P42" s="11"/>
      <c r="Q42" s="11"/>
      <c r="R42" s="11"/>
      <c r="S42" s="11"/>
      <c r="T42" s="11"/>
      <c r="U42" s="11"/>
      <c r="V42" s="11"/>
      <c r="W42" s="11"/>
      <c r="X42" s="11"/>
      <c r="Y42" s="11">
        <v>49</v>
      </c>
      <c r="Z42" s="11"/>
      <c r="AA42" s="11"/>
      <c r="AB42" s="11"/>
      <c r="AC42" s="11"/>
      <c r="AD42" s="11"/>
      <c r="AE42" s="11"/>
      <c r="AF42" s="3"/>
      <c r="AG42" s="11"/>
      <c r="AH42" s="11"/>
      <c r="AI42" s="11"/>
      <c r="AJ42" s="11"/>
      <c r="AK42" s="11"/>
      <c r="AL42" s="11"/>
      <c r="AM42" s="11"/>
      <c r="AN42" s="11"/>
      <c r="AO42" s="11"/>
      <c r="AP42" s="11"/>
      <c r="AQ42" s="11"/>
      <c r="AR42" s="11"/>
      <c r="AS42" s="11"/>
      <c r="AT42" s="11"/>
    </row>
    <row r="43" spans="1:48" s="10" customFormat="1" ht="12.75">
      <c r="A43" s="1"/>
      <c r="B43" s="4">
        <f aca="true" t="shared" si="5" ref="B43:B74">SUM(K43:AV43)</f>
        <v>49</v>
      </c>
      <c r="C43" s="4">
        <f aca="true" t="shared" si="6" ref="C43:C74">COUNT(K43:AV43)</f>
        <v>1</v>
      </c>
      <c r="D43" s="4">
        <f aca="true" t="shared" si="7" ref="D43:D74">IF(COUNT(K43:AV43)&gt;0,LARGE(K43:AV43,1),0)+IF(COUNT(K43:AV43)&gt;1,LARGE(K43:AV43,2),0)+IF(COUNT(K43:AV43)&gt;2,LARGE(K43:AV43,3),0)+IF(COUNT(K43:AV43)&gt;3,LARGE(K43:AV43,4),0)+IF(COUNT(K43:AV43)&gt;4,LARGE(K43:AV43,5),0)+IF(COUNT(K43:AV43)&gt;5,LARGE(K43:AV43,6),0)+IF(COUNT(K43:AV43)&gt;6,LARGE(K43:AV43,7),0)</f>
        <v>49</v>
      </c>
      <c r="E43" s="4">
        <f aca="true" t="shared" si="8" ref="E43:E74">IF(COUNT(K43:AV43)&lt;11,IF(COUNT(K43:AT43)&gt;6,(COUNT(K43:AT43)-7),0)*20,80)</f>
        <v>0</v>
      </c>
      <c r="F43" s="24">
        <f aca="true" t="shared" si="9" ref="F43:F74">D43+E43</f>
        <v>49</v>
      </c>
      <c r="G43" s="29" t="s">
        <v>272</v>
      </c>
      <c r="H43" s="65" t="s">
        <v>273</v>
      </c>
      <c r="I43" s="54"/>
      <c r="J43" s="29"/>
      <c r="K43" s="1"/>
      <c r="L43" s="11"/>
      <c r="S43" s="7">
        <v>49</v>
      </c>
      <c r="AG43" s="7"/>
      <c r="AU43" s="11"/>
      <c r="AV43" s="11"/>
    </row>
    <row r="44" spans="1:48" s="10" customFormat="1" ht="12.75">
      <c r="A44" s="1"/>
      <c r="B44" s="4">
        <f t="shared" si="5"/>
        <v>49</v>
      </c>
      <c r="C44" s="4">
        <f t="shared" si="6"/>
        <v>1</v>
      </c>
      <c r="D44" s="4">
        <f t="shared" si="7"/>
        <v>49</v>
      </c>
      <c r="E44" s="4">
        <f t="shared" si="8"/>
        <v>0</v>
      </c>
      <c r="F44" s="24">
        <f t="shared" si="9"/>
        <v>49</v>
      </c>
      <c r="G44" s="21" t="s">
        <v>259</v>
      </c>
      <c r="H44" s="21" t="s">
        <v>260</v>
      </c>
      <c r="I44" s="21"/>
      <c r="J44" s="21"/>
      <c r="K44" s="1"/>
      <c r="L44" s="1"/>
      <c r="M44" s="11"/>
      <c r="N44" s="11"/>
      <c r="O44" s="11"/>
      <c r="P44" s="11"/>
      <c r="Q44" s="3"/>
      <c r="R44" s="11">
        <v>49</v>
      </c>
      <c r="S44" s="11"/>
      <c r="T44" s="11"/>
      <c r="U44" s="11"/>
      <c r="V44" s="11"/>
      <c r="W44" s="11"/>
      <c r="X44" s="11"/>
      <c r="Y44" s="11"/>
      <c r="Z44" s="11"/>
      <c r="AA44" s="11"/>
      <c r="AB44" s="11"/>
      <c r="AC44" s="2"/>
      <c r="AD44" s="11"/>
      <c r="AE44" s="11"/>
      <c r="AF44" s="3"/>
      <c r="AG44" s="11"/>
      <c r="AH44" s="11"/>
      <c r="AI44" s="11"/>
      <c r="AJ44" s="11"/>
      <c r="AK44" s="11"/>
      <c r="AL44" s="11"/>
      <c r="AM44" s="11"/>
      <c r="AN44" s="11"/>
      <c r="AO44" s="11"/>
      <c r="AP44" s="11"/>
      <c r="AQ44" s="11"/>
      <c r="AR44" s="11"/>
      <c r="AS44" s="11"/>
      <c r="AT44" s="11"/>
      <c r="AU44" s="5"/>
      <c r="AV44" s="5"/>
    </row>
    <row r="45" spans="1:46" s="10" customFormat="1" ht="25.5">
      <c r="A45" s="1"/>
      <c r="B45" s="4">
        <f t="shared" si="5"/>
        <v>49</v>
      </c>
      <c r="C45" s="4">
        <f t="shared" si="6"/>
        <v>1</v>
      </c>
      <c r="D45" s="4">
        <f t="shared" si="7"/>
        <v>49</v>
      </c>
      <c r="E45" s="4">
        <f t="shared" si="8"/>
        <v>0</v>
      </c>
      <c r="F45" s="24">
        <f t="shared" si="9"/>
        <v>49</v>
      </c>
      <c r="G45" s="21" t="s">
        <v>162</v>
      </c>
      <c r="H45" s="21" t="s">
        <v>163</v>
      </c>
      <c r="I45" s="21"/>
      <c r="J45" s="21"/>
      <c r="K45" s="1"/>
      <c r="L45" s="1"/>
      <c r="M45" s="1"/>
      <c r="N45" s="1"/>
      <c r="O45" s="10">
        <v>49</v>
      </c>
      <c r="P45" s="1"/>
      <c r="R45" s="1"/>
      <c r="S45" s="1"/>
      <c r="T45" s="1"/>
      <c r="U45" s="1"/>
      <c r="V45" s="1"/>
      <c r="W45" s="1"/>
      <c r="X45" s="1"/>
      <c r="Y45" s="1"/>
      <c r="AA45" s="27"/>
      <c r="AB45" s="1"/>
      <c r="AC45" s="27"/>
      <c r="AD45" s="1"/>
      <c r="AE45" s="1"/>
      <c r="AF45" s="1"/>
      <c r="AG45" s="1"/>
      <c r="AH45" s="1"/>
      <c r="AI45" s="1"/>
      <c r="AJ45" s="1"/>
      <c r="AK45" s="1"/>
      <c r="AL45" s="1"/>
      <c r="AM45" s="1"/>
      <c r="AN45" s="1"/>
      <c r="AO45" s="1"/>
      <c r="AP45" s="1"/>
      <c r="AQ45" s="1"/>
      <c r="AR45" s="1"/>
      <c r="AS45" s="1"/>
      <c r="AT45" s="1"/>
    </row>
    <row r="46" spans="1:46" s="10" customFormat="1" ht="12.75">
      <c r="A46" s="1"/>
      <c r="B46" s="4">
        <f t="shared" si="5"/>
        <v>49</v>
      </c>
      <c r="C46" s="4">
        <f t="shared" si="6"/>
        <v>1</v>
      </c>
      <c r="D46" s="4">
        <f t="shared" si="7"/>
        <v>49</v>
      </c>
      <c r="E46" s="4">
        <f t="shared" si="8"/>
        <v>0</v>
      </c>
      <c r="F46" s="24">
        <f t="shared" si="9"/>
        <v>49</v>
      </c>
      <c r="G46" s="21" t="s">
        <v>349</v>
      </c>
      <c r="H46" s="21" t="s">
        <v>167</v>
      </c>
      <c r="I46" s="21"/>
      <c r="J46" s="21"/>
      <c r="K46" s="11"/>
      <c r="L46" s="11"/>
      <c r="M46" s="11"/>
      <c r="N46" s="11"/>
      <c r="O46" s="11"/>
      <c r="P46" s="11"/>
      <c r="Q46" s="11"/>
      <c r="R46" s="11"/>
      <c r="S46" s="11"/>
      <c r="T46" s="11"/>
      <c r="U46" s="11"/>
      <c r="V46" s="11"/>
      <c r="W46" s="11"/>
      <c r="X46" s="11"/>
      <c r="Y46" s="11"/>
      <c r="Z46" s="11"/>
      <c r="AA46" s="11"/>
      <c r="AB46" s="11"/>
      <c r="AC46" s="11"/>
      <c r="AD46" s="11"/>
      <c r="AE46" s="11"/>
      <c r="AF46" s="11"/>
      <c r="AG46" s="11">
        <v>49</v>
      </c>
      <c r="AH46" s="11"/>
      <c r="AI46" s="11"/>
      <c r="AJ46" s="11"/>
      <c r="AK46" s="11"/>
      <c r="AL46" s="11"/>
      <c r="AM46" s="11"/>
      <c r="AN46" s="11"/>
      <c r="AP46" s="11"/>
      <c r="AQ46" s="11"/>
      <c r="AR46" s="11"/>
      <c r="AS46" s="11"/>
      <c r="AT46" s="11"/>
    </row>
    <row r="47" spans="1:48" s="10" customFormat="1" ht="12.75">
      <c r="A47" s="1"/>
      <c r="B47" s="4">
        <f t="shared" si="5"/>
        <v>49</v>
      </c>
      <c r="C47" s="4">
        <f t="shared" si="6"/>
        <v>1</v>
      </c>
      <c r="D47" s="4">
        <f t="shared" si="7"/>
        <v>49</v>
      </c>
      <c r="E47" s="4">
        <f t="shared" si="8"/>
        <v>0</v>
      </c>
      <c r="F47" s="24">
        <f t="shared" si="9"/>
        <v>49</v>
      </c>
      <c r="G47" s="13" t="s">
        <v>369</v>
      </c>
      <c r="H47" s="13" t="s">
        <v>370</v>
      </c>
      <c r="I47" s="12"/>
      <c r="J47" s="13"/>
      <c r="K47" s="1"/>
      <c r="L47" s="1"/>
      <c r="M47" s="1"/>
      <c r="N47" s="1"/>
      <c r="O47" s="1"/>
      <c r="P47" s="1"/>
      <c r="Q47" s="1"/>
      <c r="R47" s="1"/>
      <c r="S47" s="1"/>
      <c r="T47" s="1"/>
      <c r="U47" s="1"/>
      <c r="V47" s="1"/>
      <c r="W47" s="1"/>
      <c r="X47" s="2"/>
      <c r="Y47" s="1"/>
      <c r="AA47" s="1"/>
      <c r="AB47" s="1"/>
      <c r="AC47" s="2"/>
      <c r="AD47" s="1"/>
      <c r="AE47" s="1"/>
      <c r="AF47" s="2"/>
      <c r="AG47" s="1"/>
      <c r="AH47" s="11"/>
      <c r="AI47" s="1"/>
      <c r="AJ47" s="1">
        <v>49</v>
      </c>
      <c r="AK47" s="1"/>
      <c r="AL47" s="1"/>
      <c r="AM47" s="1"/>
      <c r="AN47" s="1"/>
      <c r="AO47" s="1"/>
      <c r="AP47" s="1"/>
      <c r="AQ47" s="1"/>
      <c r="AR47" s="1"/>
      <c r="AS47" s="1"/>
      <c r="AT47" s="1"/>
      <c r="AU47" s="11"/>
      <c r="AV47" s="11"/>
    </row>
    <row r="48" spans="1:48" s="10" customFormat="1" ht="12.75">
      <c r="A48" s="1"/>
      <c r="B48" s="4">
        <f t="shared" si="5"/>
        <v>49</v>
      </c>
      <c r="C48" s="4">
        <f t="shared" si="6"/>
        <v>1</v>
      </c>
      <c r="D48" s="4">
        <f t="shared" si="7"/>
        <v>49</v>
      </c>
      <c r="E48" s="4">
        <f t="shared" si="8"/>
        <v>0</v>
      </c>
      <c r="F48" s="24">
        <f t="shared" si="9"/>
        <v>49</v>
      </c>
      <c r="G48" s="12" t="s">
        <v>377</v>
      </c>
      <c r="H48" s="12" t="s">
        <v>378</v>
      </c>
      <c r="I48" s="12"/>
      <c r="J48" s="12"/>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P48" s="11">
        <v>49</v>
      </c>
      <c r="AQ48" s="11"/>
      <c r="AR48" s="11"/>
      <c r="AS48" s="11"/>
      <c r="AT48" s="11"/>
      <c r="AU48" s="11"/>
      <c r="AV48" s="3"/>
    </row>
    <row r="49" spans="1:48" s="10" customFormat="1" ht="12.75">
      <c r="A49" s="1"/>
      <c r="B49" s="4">
        <f t="shared" si="5"/>
        <v>49</v>
      </c>
      <c r="C49" s="4">
        <f t="shared" si="6"/>
        <v>1</v>
      </c>
      <c r="D49" s="4">
        <f t="shared" si="7"/>
        <v>49</v>
      </c>
      <c r="E49" s="4">
        <f t="shared" si="8"/>
        <v>0</v>
      </c>
      <c r="F49" s="24">
        <f t="shared" si="9"/>
        <v>49</v>
      </c>
      <c r="G49" s="61" t="s">
        <v>354</v>
      </c>
      <c r="H49" s="12" t="s">
        <v>355</v>
      </c>
      <c r="I49" s="66"/>
      <c r="J49" s="61"/>
      <c r="K49" s="11"/>
      <c r="L49" s="11"/>
      <c r="M49" s="11"/>
      <c r="N49" s="11"/>
      <c r="O49" s="11"/>
      <c r="P49" s="11"/>
      <c r="Q49" s="11"/>
      <c r="R49" s="11"/>
      <c r="S49" s="11"/>
      <c r="T49" s="11"/>
      <c r="U49" s="11"/>
      <c r="V49" s="11"/>
      <c r="W49" s="11"/>
      <c r="X49" s="11"/>
      <c r="Y49" s="11"/>
      <c r="Z49" s="11"/>
      <c r="AA49" s="11"/>
      <c r="AB49" s="11"/>
      <c r="AC49" s="11"/>
      <c r="AD49" s="11"/>
      <c r="AE49" s="11"/>
      <c r="AF49" s="11"/>
      <c r="AG49" s="11"/>
      <c r="AH49" s="3">
        <v>49</v>
      </c>
      <c r="AI49" s="11"/>
      <c r="AJ49" s="11"/>
      <c r="AK49" s="11"/>
      <c r="AL49" s="11"/>
      <c r="AM49" s="11"/>
      <c r="AN49" s="11"/>
      <c r="AP49" s="11"/>
      <c r="AQ49" s="11"/>
      <c r="AR49" s="11"/>
      <c r="AS49" s="11"/>
      <c r="AT49" s="11"/>
      <c r="AU49" s="11"/>
      <c r="AV49" s="11"/>
    </row>
    <row r="50" spans="1:48" s="10" customFormat="1" ht="12.75">
      <c r="A50" s="1"/>
      <c r="B50" s="4">
        <f t="shared" si="5"/>
        <v>49</v>
      </c>
      <c r="C50" s="4">
        <f t="shared" si="6"/>
        <v>1</v>
      </c>
      <c r="D50" s="4">
        <f t="shared" si="7"/>
        <v>49</v>
      </c>
      <c r="E50" s="4">
        <f t="shared" si="8"/>
        <v>0</v>
      </c>
      <c r="F50" s="24">
        <f t="shared" si="9"/>
        <v>49</v>
      </c>
      <c r="G50" s="21" t="s">
        <v>331</v>
      </c>
      <c r="H50" s="21" t="s">
        <v>332</v>
      </c>
      <c r="I50" s="21"/>
      <c r="J50" s="21"/>
      <c r="K50" s="11"/>
      <c r="L50" s="11"/>
      <c r="M50" s="11"/>
      <c r="N50" s="11"/>
      <c r="O50" s="11"/>
      <c r="P50" s="11"/>
      <c r="Q50" s="11"/>
      <c r="R50" s="11"/>
      <c r="S50" s="11"/>
      <c r="T50" s="11"/>
      <c r="U50" s="11"/>
      <c r="V50" s="11"/>
      <c r="W50" s="11"/>
      <c r="X50" s="11"/>
      <c r="Y50" s="11"/>
      <c r="Z50" s="11"/>
      <c r="AA50" s="11"/>
      <c r="AB50" s="3"/>
      <c r="AC50" s="11">
        <v>49</v>
      </c>
      <c r="AD50" s="11"/>
      <c r="AE50" s="11"/>
      <c r="AF50" s="11"/>
      <c r="AG50" s="11"/>
      <c r="AH50" s="11"/>
      <c r="AI50" s="11"/>
      <c r="AJ50" s="11"/>
      <c r="AK50" s="11"/>
      <c r="AL50" s="11"/>
      <c r="AM50" s="11"/>
      <c r="AN50" s="11"/>
      <c r="AO50" s="11"/>
      <c r="AP50" s="11"/>
      <c r="AQ50" s="11"/>
      <c r="AR50" s="11"/>
      <c r="AS50" s="11"/>
      <c r="AT50" s="11"/>
      <c r="AU50" s="4"/>
      <c r="AV50" s="4"/>
    </row>
    <row r="51" spans="1:46" s="10" customFormat="1" ht="12.75">
      <c r="A51" s="1"/>
      <c r="B51" s="4">
        <f t="shared" si="5"/>
        <v>49</v>
      </c>
      <c r="C51" s="4">
        <f t="shared" si="6"/>
        <v>1</v>
      </c>
      <c r="D51" s="4">
        <f t="shared" si="7"/>
        <v>49</v>
      </c>
      <c r="E51" s="4">
        <f t="shared" si="8"/>
        <v>0</v>
      </c>
      <c r="F51" s="24">
        <f t="shared" si="9"/>
        <v>49</v>
      </c>
      <c r="G51" s="56" t="s">
        <v>76</v>
      </c>
      <c r="H51" s="59" t="s">
        <v>77</v>
      </c>
      <c r="I51" s="60"/>
      <c r="J51" s="59"/>
      <c r="K51" s="1"/>
      <c r="L51" s="1">
        <v>49</v>
      </c>
      <c r="M51" s="1"/>
      <c r="N51" s="1"/>
      <c r="O51" s="1"/>
      <c r="P51" s="1"/>
      <c r="Q51" s="1"/>
      <c r="R51" s="1"/>
      <c r="S51" s="1"/>
      <c r="T51" s="1"/>
      <c r="U51" s="1"/>
      <c r="V51" s="1"/>
      <c r="W51" s="1"/>
      <c r="X51" s="1"/>
      <c r="Y51" s="1"/>
      <c r="Z51" s="1"/>
      <c r="AA51" s="4"/>
      <c r="AB51" s="1"/>
      <c r="AC51" s="1"/>
      <c r="AD51" s="1"/>
      <c r="AE51" s="1"/>
      <c r="AF51" s="1"/>
      <c r="AG51" s="1"/>
      <c r="AH51" s="1"/>
      <c r="AI51" s="1"/>
      <c r="AJ51" s="1"/>
      <c r="AK51" s="1"/>
      <c r="AL51" s="1"/>
      <c r="AM51" s="1"/>
      <c r="AN51" s="1"/>
      <c r="AO51" s="1"/>
      <c r="AP51" s="1"/>
      <c r="AQ51" s="1"/>
      <c r="AR51" s="1"/>
      <c r="AS51" s="1"/>
      <c r="AT51" s="1"/>
    </row>
    <row r="52" spans="1:46" s="10" customFormat="1" ht="12.75">
      <c r="A52" s="1"/>
      <c r="B52" s="4">
        <f t="shared" si="5"/>
        <v>49</v>
      </c>
      <c r="C52" s="4">
        <f t="shared" si="6"/>
        <v>1</v>
      </c>
      <c r="D52" s="4">
        <f t="shared" si="7"/>
        <v>49</v>
      </c>
      <c r="E52" s="4">
        <f t="shared" si="8"/>
        <v>0</v>
      </c>
      <c r="F52" s="24">
        <f t="shared" si="9"/>
        <v>49</v>
      </c>
      <c r="G52" s="63" t="s">
        <v>158</v>
      </c>
      <c r="H52" s="12" t="s">
        <v>159</v>
      </c>
      <c r="I52" s="64"/>
      <c r="J52" s="63"/>
      <c r="K52" s="1"/>
      <c r="L52" s="1"/>
      <c r="M52" s="11"/>
      <c r="N52" s="3">
        <v>49</v>
      </c>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row r="53" spans="1:48" s="10" customFormat="1" ht="12.75">
      <c r="A53" s="1"/>
      <c r="B53" s="4">
        <f t="shared" si="5"/>
        <v>49</v>
      </c>
      <c r="C53" s="4">
        <f t="shared" si="6"/>
        <v>1</v>
      </c>
      <c r="D53" s="4">
        <f t="shared" si="7"/>
        <v>49</v>
      </c>
      <c r="E53" s="4">
        <f t="shared" si="8"/>
        <v>0</v>
      </c>
      <c r="F53" s="24">
        <f t="shared" si="9"/>
        <v>49</v>
      </c>
      <c r="G53" s="21" t="s">
        <v>172</v>
      </c>
      <c r="H53" s="21" t="s">
        <v>173</v>
      </c>
      <c r="I53" s="21"/>
      <c r="J53" s="21"/>
      <c r="K53" s="11"/>
      <c r="L53" s="1"/>
      <c r="M53" s="11"/>
      <c r="N53" s="11"/>
      <c r="P53" s="11"/>
      <c r="Q53" s="3">
        <v>49</v>
      </c>
      <c r="R53" s="11"/>
      <c r="S53" s="11"/>
      <c r="T53" s="11"/>
      <c r="U53" s="11"/>
      <c r="V53" s="11"/>
      <c r="W53" s="11"/>
      <c r="X53" s="11"/>
      <c r="Y53" s="11"/>
      <c r="Z53" s="11"/>
      <c r="AA53" s="11"/>
      <c r="AB53" s="11"/>
      <c r="AC53" s="11"/>
      <c r="AD53" s="11"/>
      <c r="AE53" s="11"/>
      <c r="AF53" s="11"/>
      <c r="AG53" s="11"/>
      <c r="AH53" s="11"/>
      <c r="AI53" s="11"/>
      <c r="AJ53" s="11"/>
      <c r="AL53" s="11"/>
      <c r="AM53" s="11"/>
      <c r="AN53" s="11"/>
      <c r="AO53" s="11"/>
      <c r="AP53" s="11"/>
      <c r="AQ53" s="11"/>
      <c r="AR53" s="11"/>
      <c r="AS53" s="11"/>
      <c r="AT53" s="11"/>
      <c r="AU53" s="11"/>
      <c r="AV53" s="11"/>
    </row>
    <row r="54" spans="1:46" s="10" customFormat="1" ht="12.75">
      <c r="A54" s="1"/>
      <c r="B54" s="4">
        <f t="shared" si="5"/>
        <v>49</v>
      </c>
      <c r="C54" s="4">
        <f t="shared" si="6"/>
        <v>1</v>
      </c>
      <c r="D54" s="4">
        <f t="shared" si="7"/>
        <v>49</v>
      </c>
      <c r="E54" s="4">
        <f t="shared" si="8"/>
        <v>0</v>
      </c>
      <c r="F54" s="24">
        <f t="shared" si="9"/>
        <v>49</v>
      </c>
      <c r="G54" s="12" t="s">
        <v>266</v>
      </c>
      <c r="H54" s="12" t="s">
        <v>267</v>
      </c>
      <c r="I54" s="12"/>
      <c r="J54" s="12"/>
      <c r="K54" s="11"/>
      <c r="L54" s="11"/>
      <c r="M54" s="11"/>
      <c r="N54" s="11"/>
      <c r="O54" s="11"/>
      <c r="P54" s="11"/>
      <c r="Q54" s="11"/>
      <c r="R54" s="11"/>
      <c r="S54" s="11">
        <v>49</v>
      </c>
      <c r="T54" s="11"/>
      <c r="U54" s="11"/>
      <c r="V54" s="11"/>
      <c r="W54" s="11"/>
      <c r="X54" s="11"/>
      <c r="Y54" s="11"/>
      <c r="Z54" s="11"/>
      <c r="AA54" s="11"/>
      <c r="AB54" s="11"/>
      <c r="AC54" s="11"/>
      <c r="AD54" s="11"/>
      <c r="AE54" s="11"/>
      <c r="AF54" s="11"/>
      <c r="AG54" s="11"/>
      <c r="AH54" s="11"/>
      <c r="AI54" s="11"/>
      <c r="AJ54" s="11"/>
      <c r="AK54" s="11"/>
      <c r="AL54" s="11"/>
      <c r="AM54" s="11"/>
      <c r="AN54" s="11"/>
      <c r="AP54" s="11"/>
      <c r="AQ54" s="11"/>
      <c r="AR54" s="11"/>
      <c r="AS54" s="11"/>
      <c r="AT54" s="11"/>
    </row>
    <row r="55" spans="1:46" s="10" customFormat="1" ht="12.75">
      <c r="A55" s="11"/>
      <c r="B55" s="4">
        <f t="shared" si="5"/>
        <v>49</v>
      </c>
      <c r="C55" s="4">
        <f t="shared" si="6"/>
        <v>1</v>
      </c>
      <c r="D55" s="4">
        <f t="shared" si="7"/>
        <v>49</v>
      </c>
      <c r="E55" s="4">
        <f t="shared" si="8"/>
        <v>0</v>
      </c>
      <c r="F55" s="24">
        <f t="shared" si="9"/>
        <v>49</v>
      </c>
      <c r="G55" s="21" t="s">
        <v>404</v>
      </c>
      <c r="H55" s="21" t="s">
        <v>405</v>
      </c>
      <c r="I55" s="21"/>
      <c r="J55" s="2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v>49</v>
      </c>
    </row>
    <row r="56" spans="1:46" s="10" customFormat="1" ht="12.75">
      <c r="A56" s="1"/>
      <c r="B56" s="4">
        <f t="shared" si="5"/>
        <v>49</v>
      </c>
      <c r="C56" s="4">
        <f t="shared" si="6"/>
        <v>1</v>
      </c>
      <c r="D56" s="4">
        <f t="shared" si="7"/>
        <v>49</v>
      </c>
      <c r="E56" s="4">
        <f t="shared" si="8"/>
        <v>0</v>
      </c>
      <c r="F56" s="24">
        <f t="shared" si="9"/>
        <v>49</v>
      </c>
      <c r="G56" s="12" t="s">
        <v>289</v>
      </c>
      <c r="H56" s="12" t="s">
        <v>290</v>
      </c>
      <c r="I56" s="12"/>
      <c r="J56" s="12"/>
      <c r="K56" s="11"/>
      <c r="L56" s="11"/>
      <c r="M56" s="11"/>
      <c r="N56" s="11"/>
      <c r="O56" s="11"/>
      <c r="P56" s="11"/>
      <c r="Q56" s="11"/>
      <c r="R56" s="11"/>
      <c r="S56" s="11"/>
      <c r="T56" s="11"/>
      <c r="U56" s="11">
        <v>49</v>
      </c>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row>
    <row r="57" spans="1:48" s="10" customFormat="1" ht="12.75">
      <c r="A57" s="1"/>
      <c r="B57" s="4">
        <f t="shared" si="5"/>
        <v>49</v>
      </c>
      <c r="C57" s="4">
        <f t="shared" si="6"/>
        <v>1</v>
      </c>
      <c r="D57" s="4">
        <f t="shared" si="7"/>
        <v>49</v>
      </c>
      <c r="E57" s="4">
        <f t="shared" si="8"/>
        <v>0</v>
      </c>
      <c r="F57" s="24">
        <f t="shared" si="9"/>
        <v>49</v>
      </c>
      <c r="G57" s="21" t="s">
        <v>152</v>
      </c>
      <c r="H57" s="21" t="s">
        <v>153</v>
      </c>
      <c r="I57" s="62"/>
      <c r="J57" s="21"/>
      <c r="K57" s="11"/>
      <c r="L57" s="11"/>
      <c r="M57" s="3">
        <v>49</v>
      </c>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P57" s="11"/>
      <c r="AQ57" s="11"/>
      <c r="AR57" s="11"/>
      <c r="AS57" s="11"/>
      <c r="AT57" s="11"/>
      <c r="AU57" s="11"/>
      <c r="AV57" s="11"/>
    </row>
    <row r="58" spans="1:46" s="10" customFormat="1" ht="12.75">
      <c r="A58" s="1"/>
      <c r="B58" s="4">
        <f t="shared" si="5"/>
        <v>49</v>
      </c>
      <c r="C58" s="3">
        <f t="shared" si="6"/>
        <v>1</v>
      </c>
      <c r="D58" s="4">
        <f t="shared" si="7"/>
        <v>49</v>
      </c>
      <c r="E58" s="3">
        <f t="shared" si="8"/>
        <v>0</v>
      </c>
      <c r="F58" s="24">
        <f t="shared" si="9"/>
        <v>49</v>
      </c>
      <c r="G58" s="12" t="s">
        <v>102</v>
      </c>
      <c r="H58" s="21" t="s">
        <v>103</v>
      </c>
      <c r="I58" s="21"/>
      <c r="J58" s="21"/>
      <c r="K58" s="11">
        <v>49</v>
      </c>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row>
    <row r="59" spans="1:48" s="10" customFormat="1" ht="12.75">
      <c r="A59" s="1"/>
      <c r="B59" s="4">
        <f t="shared" si="5"/>
        <v>48</v>
      </c>
      <c r="C59" s="4">
        <f t="shared" si="6"/>
        <v>1</v>
      </c>
      <c r="D59" s="4">
        <f t="shared" si="7"/>
        <v>48</v>
      </c>
      <c r="E59" s="4">
        <f t="shared" si="8"/>
        <v>0</v>
      </c>
      <c r="F59" s="24">
        <f t="shared" si="9"/>
        <v>48</v>
      </c>
      <c r="G59" s="21" t="s">
        <v>174</v>
      </c>
      <c r="H59" s="21" t="s">
        <v>175</v>
      </c>
      <c r="I59" s="21"/>
      <c r="J59" s="21"/>
      <c r="K59" s="1"/>
      <c r="L59" s="11"/>
      <c r="M59" s="11"/>
      <c r="N59" s="11"/>
      <c r="O59" s="11"/>
      <c r="P59" s="11"/>
      <c r="Q59" s="2">
        <v>48</v>
      </c>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5"/>
      <c r="AV59" s="5"/>
    </row>
    <row r="60" spans="1:46" s="10" customFormat="1" ht="12.75">
      <c r="A60" s="1"/>
      <c r="B60" s="4">
        <f t="shared" si="5"/>
        <v>48</v>
      </c>
      <c r="C60" s="4">
        <f t="shared" si="6"/>
        <v>1</v>
      </c>
      <c r="D60" s="4">
        <f t="shared" si="7"/>
        <v>48</v>
      </c>
      <c r="E60" s="4">
        <f t="shared" si="8"/>
        <v>0</v>
      </c>
      <c r="F60" s="24">
        <f t="shared" si="9"/>
        <v>48</v>
      </c>
      <c r="G60" s="21" t="s">
        <v>366</v>
      </c>
      <c r="H60" s="21" t="s">
        <v>367</v>
      </c>
      <c r="I60" s="62"/>
      <c r="J60" s="21"/>
      <c r="K60" s="11"/>
      <c r="L60" s="11"/>
      <c r="M60" s="11"/>
      <c r="N60" s="11"/>
      <c r="O60" s="11"/>
      <c r="P60" s="11"/>
      <c r="Q60" s="11"/>
      <c r="R60" s="11"/>
      <c r="S60" s="11"/>
      <c r="T60" s="11"/>
      <c r="U60" s="11"/>
      <c r="V60" s="11"/>
      <c r="W60" s="11"/>
      <c r="X60" s="11"/>
      <c r="Y60" s="11"/>
      <c r="Z60" s="11"/>
      <c r="AA60" s="11"/>
      <c r="AB60" s="11"/>
      <c r="AC60" s="11"/>
      <c r="AD60" s="11"/>
      <c r="AE60" s="11"/>
      <c r="AF60" s="11"/>
      <c r="AH60" s="3"/>
      <c r="AI60" s="11"/>
      <c r="AJ60" s="11"/>
      <c r="AK60" s="11">
        <v>48</v>
      </c>
      <c r="AL60" s="11"/>
      <c r="AM60" s="11"/>
      <c r="AN60" s="11"/>
      <c r="AP60" s="11"/>
      <c r="AQ60" s="11"/>
      <c r="AR60" s="11"/>
      <c r="AS60" s="11"/>
      <c r="AT60" s="11"/>
    </row>
    <row r="61" spans="1:46" s="10" customFormat="1" ht="12.75">
      <c r="A61" s="1"/>
      <c r="B61" s="4">
        <f t="shared" si="5"/>
        <v>48</v>
      </c>
      <c r="C61" s="4">
        <f t="shared" si="6"/>
        <v>1</v>
      </c>
      <c r="D61" s="4">
        <f t="shared" si="7"/>
        <v>48</v>
      </c>
      <c r="E61" s="4">
        <f t="shared" si="8"/>
        <v>0</v>
      </c>
      <c r="F61" s="24">
        <f t="shared" si="9"/>
        <v>48</v>
      </c>
      <c r="G61" s="13" t="s">
        <v>325</v>
      </c>
      <c r="H61" s="13" t="s">
        <v>220</v>
      </c>
      <c r="I61" s="12"/>
      <c r="J61" s="13"/>
      <c r="K61" s="11"/>
      <c r="L61" s="11"/>
      <c r="M61" s="11"/>
      <c r="N61" s="11"/>
      <c r="O61" s="11"/>
      <c r="P61" s="11"/>
      <c r="Q61" s="11"/>
      <c r="R61" s="11"/>
      <c r="S61" s="11"/>
      <c r="T61" s="11"/>
      <c r="U61" s="11"/>
      <c r="V61" s="11"/>
      <c r="W61" s="11"/>
      <c r="X61" s="11"/>
      <c r="Y61" s="11">
        <v>48</v>
      </c>
      <c r="Z61" s="11"/>
      <c r="AA61" s="11"/>
      <c r="AB61" s="11"/>
      <c r="AC61" s="11"/>
      <c r="AD61" s="11"/>
      <c r="AE61" s="11"/>
      <c r="AF61" s="11"/>
      <c r="AG61" s="11"/>
      <c r="AH61" s="11"/>
      <c r="AI61" s="11"/>
      <c r="AJ61" s="11"/>
      <c r="AK61" s="11"/>
      <c r="AL61" s="11"/>
      <c r="AM61" s="11"/>
      <c r="AN61" s="11"/>
      <c r="AP61" s="11"/>
      <c r="AQ61" s="11"/>
      <c r="AR61" s="11"/>
      <c r="AS61" s="11"/>
      <c r="AT61" s="11"/>
    </row>
    <row r="62" spans="1:48" s="10" customFormat="1" ht="12.75">
      <c r="A62" s="1"/>
      <c r="B62" s="4">
        <f t="shared" si="5"/>
        <v>48</v>
      </c>
      <c r="C62" s="4">
        <f t="shared" si="6"/>
        <v>1</v>
      </c>
      <c r="D62" s="4">
        <f t="shared" si="7"/>
        <v>48</v>
      </c>
      <c r="E62" s="4">
        <f t="shared" si="8"/>
        <v>0</v>
      </c>
      <c r="F62" s="24">
        <f t="shared" si="9"/>
        <v>48</v>
      </c>
      <c r="G62" s="21" t="s">
        <v>209</v>
      </c>
      <c r="H62" s="21" t="s">
        <v>210</v>
      </c>
      <c r="I62" s="21"/>
      <c r="J62" s="21"/>
      <c r="K62" s="11"/>
      <c r="L62" s="11"/>
      <c r="M62" s="11"/>
      <c r="N62" s="11"/>
      <c r="O62" s="11"/>
      <c r="P62" s="11"/>
      <c r="Q62" s="11">
        <v>48</v>
      </c>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row>
    <row r="63" spans="1:48" s="10" customFormat="1" ht="12.75">
      <c r="A63" s="1"/>
      <c r="B63" s="4">
        <f t="shared" si="5"/>
        <v>48</v>
      </c>
      <c r="C63" s="4">
        <f t="shared" si="6"/>
        <v>1</v>
      </c>
      <c r="D63" s="4">
        <f t="shared" si="7"/>
        <v>48</v>
      </c>
      <c r="E63" s="4">
        <f t="shared" si="8"/>
        <v>0</v>
      </c>
      <c r="F63" s="24">
        <f t="shared" si="9"/>
        <v>48</v>
      </c>
      <c r="G63" s="12" t="s">
        <v>379</v>
      </c>
      <c r="H63" s="12" t="s">
        <v>380</v>
      </c>
      <c r="I63" s="12"/>
      <c r="J63" s="12"/>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P63" s="11">
        <v>48</v>
      </c>
      <c r="AQ63" s="11"/>
      <c r="AR63" s="11"/>
      <c r="AS63" s="11"/>
      <c r="AT63" s="11"/>
      <c r="AU63" s="5"/>
      <c r="AV63" s="5"/>
    </row>
    <row r="64" spans="1:48" s="10" customFormat="1" ht="12.75">
      <c r="A64" s="1"/>
      <c r="B64" s="4">
        <f t="shared" si="5"/>
        <v>48</v>
      </c>
      <c r="C64" s="4">
        <f t="shared" si="6"/>
        <v>1</v>
      </c>
      <c r="D64" s="4">
        <f t="shared" si="7"/>
        <v>48</v>
      </c>
      <c r="E64" s="4">
        <f t="shared" si="8"/>
        <v>0</v>
      </c>
      <c r="F64" s="24">
        <f t="shared" si="9"/>
        <v>48</v>
      </c>
      <c r="G64" s="21" t="s">
        <v>333</v>
      </c>
      <c r="H64" s="21" t="s">
        <v>334</v>
      </c>
      <c r="I64" s="21"/>
      <c r="J64" s="21"/>
      <c r="K64" s="1"/>
      <c r="L64" s="21"/>
      <c r="M64" s="1"/>
      <c r="N64" s="1"/>
      <c r="O64" s="1"/>
      <c r="P64" s="1"/>
      <c r="Q64" s="1"/>
      <c r="R64" s="1"/>
      <c r="S64" s="1"/>
      <c r="T64" s="1"/>
      <c r="U64" s="1"/>
      <c r="V64" s="1"/>
      <c r="W64" s="1"/>
      <c r="X64" s="1"/>
      <c r="Y64" s="1"/>
      <c r="Z64" s="1"/>
      <c r="AA64" s="1"/>
      <c r="AB64" s="3"/>
      <c r="AC64" s="10">
        <v>48</v>
      </c>
      <c r="AD64" s="1"/>
      <c r="AE64" s="1"/>
      <c r="AF64" s="1"/>
      <c r="AG64" s="11"/>
      <c r="AH64" s="1"/>
      <c r="AI64" s="1"/>
      <c r="AJ64" s="1"/>
      <c r="AK64" s="1"/>
      <c r="AL64" s="1"/>
      <c r="AM64" s="1"/>
      <c r="AN64" s="1"/>
      <c r="AO64" s="1"/>
      <c r="AP64" s="1"/>
      <c r="AQ64" s="1"/>
      <c r="AR64" s="1"/>
      <c r="AS64" s="1"/>
      <c r="AT64" s="1"/>
      <c r="AU64" s="11"/>
      <c r="AV64" s="11"/>
    </row>
    <row r="65" spans="1:48" s="10" customFormat="1" ht="13.5" customHeight="1">
      <c r="A65" s="1"/>
      <c r="B65" s="4">
        <f t="shared" si="5"/>
        <v>48</v>
      </c>
      <c r="C65" s="4">
        <f t="shared" si="6"/>
        <v>1</v>
      </c>
      <c r="D65" s="4">
        <f t="shared" si="7"/>
        <v>48</v>
      </c>
      <c r="E65" s="4">
        <f t="shared" si="8"/>
        <v>0</v>
      </c>
      <c r="F65" s="24">
        <f t="shared" si="9"/>
        <v>48</v>
      </c>
      <c r="G65" s="12" t="s">
        <v>113</v>
      </c>
      <c r="H65" s="21" t="s">
        <v>114</v>
      </c>
      <c r="I65" s="21"/>
      <c r="J65" s="21"/>
      <c r="L65" s="11"/>
      <c r="M65" s="10">
        <v>48</v>
      </c>
      <c r="N65" s="11"/>
      <c r="O65" s="11"/>
      <c r="P65" s="11"/>
      <c r="Q65" s="11"/>
      <c r="R65" s="11"/>
      <c r="S65" s="11"/>
      <c r="T65" s="1"/>
      <c r="U65" s="7"/>
      <c r="V65" s="11"/>
      <c r="W65" s="11"/>
      <c r="X65" s="11"/>
      <c r="Y65" s="11"/>
      <c r="Z65" s="11"/>
      <c r="AA65" s="11"/>
      <c r="AB65" s="11"/>
      <c r="AC65" s="11"/>
      <c r="AD65" s="11"/>
      <c r="AE65" s="11"/>
      <c r="AF65" s="11"/>
      <c r="AG65" s="11"/>
      <c r="AH65" s="11"/>
      <c r="AI65" s="1"/>
      <c r="AJ65" s="11"/>
      <c r="AK65" s="11"/>
      <c r="AL65" s="11"/>
      <c r="AM65" s="11"/>
      <c r="AN65" s="11"/>
      <c r="AO65" s="11"/>
      <c r="AP65" s="11"/>
      <c r="AQ65" s="11"/>
      <c r="AR65" s="11"/>
      <c r="AS65" s="11"/>
      <c r="AT65" s="11"/>
      <c r="AU65" s="11"/>
      <c r="AV65" s="11"/>
    </row>
    <row r="66" spans="1:46" s="10" customFormat="1" ht="13.5" customHeight="1">
      <c r="A66" s="1"/>
      <c r="B66" s="4">
        <f t="shared" si="5"/>
        <v>48</v>
      </c>
      <c r="C66" s="4">
        <f t="shared" si="6"/>
        <v>1</v>
      </c>
      <c r="D66" s="4">
        <f t="shared" si="7"/>
        <v>48</v>
      </c>
      <c r="E66" s="4">
        <f t="shared" si="8"/>
        <v>0</v>
      </c>
      <c r="F66" s="24">
        <f t="shared" si="9"/>
        <v>48</v>
      </c>
      <c r="G66" s="21" t="s">
        <v>164</v>
      </c>
      <c r="H66" s="21" t="s">
        <v>165</v>
      </c>
      <c r="I66" s="21"/>
      <c r="J66" s="21"/>
      <c r="K66" s="11"/>
      <c r="L66" s="11"/>
      <c r="M66" s="11"/>
      <c r="N66" s="11"/>
      <c r="O66" s="11">
        <v>48</v>
      </c>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6" s="10" customFormat="1" ht="13.5" customHeight="1">
      <c r="A67" s="11"/>
      <c r="B67" s="4">
        <f t="shared" si="5"/>
        <v>48</v>
      </c>
      <c r="C67" s="4">
        <f t="shared" si="6"/>
        <v>1</v>
      </c>
      <c r="D67" s="4">
        <f t="shared" si="7"/>
        <v>48</v>
      </c>
      <c r="E67" s="4">
        <f t="shared" si="8"/>
        <v>0</v>
      </c>
      <c r="F67" s="24">
        <f t="shared" si="9"/>
        <v>48</v>
      </c>
      <c r="G67" s="12" t="s">
        <v>409</v>
      </c>
      <c r="H67" s="12" t="s">
        <v>410</v>
      </c>
      <c r="I67" s="12"/>
      <c r="J67" s="12"/>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3">
        <v>48</v>
      </c>
    </row>
    <row r="68" spans="1:48" s="10" customFormat="1" ht="13.5" customHeight="1">
      <c r="A68" s="1"/>
      <c r="B68" s="4">
        <f t="shared" si="5"/>
        <v>48</v>
      </c>
      <c r="C68" s="4">
        <f t="shared" si="6"/>
        <v>1</v>
      </c>
      <c r="D68" s="4">
        <f t="shared" si="7"/>
        <v>48</v>
      </c>
      <c r="E68" s="4">
        <f t="shared" si="8"/>
        <v>0</v>
      </c>
      <c r="F68" s="24">
        <f t="shared" si="9"/>
        <v>48</v>
      </c>
      <c r="G68" s="21" t="s">
        <v>154</v>
      </c>
      <c r="H68" s="21" t="s">
        <v>155</v>
      </c>
      <c r="I68" s="62"/>
      <c r="J68" s="21"/>
      <c r="K68" s="1"/>
      <c r="L68" s="1"/>
      <c r="M68" s="2">
        <v>48</v>
      </c>
      <c r="N68" s="1"/>
      <c r="P68" s="1"/>
      <c r="Q68" s="1"/>
      <c r="R68" s="1"/>
      <c r="S68" s="1"/>
      <c r="U68" s="1"/>
      <c r="V68" s="1"/>
      <c r="W68" s="1"/>
      <c r="X68" s="11"/>
      <c r="Y68" s="1"/>
      <c r="Z68" s="1"/>
      <c r="AA68" s="5"/>
      <c r="AB68" s="1"/>
      <c r="AC68" s="1"/>
      <c r="AD68" s="1"/>
      <c r="AE68" s="1"/>
      <c r="AF68" s="1"/>
      <c r="AG68" s="1"/>
      <c r="AH68" s="1"/>
      <c r="AI68" s="1"/>
      <c r="AJ68" s="1"/>
      <c r="AK68" s="1"/>
      <c r="AL68" s="1"/>
      <c r="AM68" s="1"/>
      <c r="AN68" s="1"/>
      <c r="AO68" s="1"/>
      <c r="AP68" s="1"/>
      <c r="AQ68" s="1"/>
      <c r="AR68" s="1"/>
      <c r="AS68" s="1"/>
      <c r="AT68" s="1"/>
      <c r="AU68" s="11"/>
      <c r="AV68" s="11"/>
    </row>
    <row r="69" spans="1:27" s="10" customFormat="1" ht="13.5" customHeight="1">
      <c r="A69" s="1"/>
      <c r="B69" s="4">
        <f t="shared" si="5"/>
        <v>48</v>
      </c>
      <c r="C69" s="4">
        <f t="shared" si="6"/>
        <v>1</v>
      </c>
      <c r="D69" s="4">
        <f t="shared" si="7"/>
        <v>48</v>
      </c>
      <c r="E69" s="4">
        <f t="shared" si="8"/>
        <v>0</v>
      </c>
      <c r="F69" s="24">
        <f t="shared" si="9"/>
        <v>48</v>
      </c>
      <c r="G69" s="21" t="s">
        <v>327</v>
      </c>
      <c r="H69" s="21" t="s">
        <v>134</v>
      </c>
      <c r="I69" s="21"/>
      <c r="J69" s="21"/>
      <c r="L69" s="11"/>
      <c r="M69" s="11"/>
      <c r="U69" s="1"/>
      <c r="AA69" s="11">
        <v>48</v>
      </c>
    </row>
    <row r="70" spans="1:33" s="10" customFormat="1" ht="13.5" customHeight="1">
      <c r="A70" s="1"/>
      <c r="B70" s="4">
        <f t="shared" si="5"/>
        <v>48</v>
      </c>
      <c r="C70" s="4">
        <f t="shared" si="6"/>
        <v>1</v>
      </c>
      <c r="D70" s="4">
        <f t="shared" si="7"/>
        <v>48</v>
      </c>
      <c r="E70" s="4">
        <f t="shared" si="8"/>
        <v>0</v>
      </c>
      <c r="F70" s="24">
        <f t="shared" si="9"/>
        <v>48</v>
      </c>
      <c r="G70" s="22" t="s">
        <v>305</v>
      </c>
      <c r="H70" s="22" t="s">
        <v>306</v>
      </c>
      <c r="I70" s="12"/>
      <c r="J70" s="22"/>
      <c r="K70" s="28"/>
      <c r="L70" s="21"/>
      <c r="M70" s="1"/>
      <c r="X70" s="11">
        <v>48</v>
      </c>
      <c r="AG70" s="1"/>
    </row>
    <row r="71" spans="1:46" ht="13.5" customHeight="1">
      <c r="A71" s="11"/>
      <c r="B71" s="4">
        <f t="shared" si="5"/>
        <v>48</v>
      </c>
      <c r="C71" s="4">
        <f t="shared" si="6"/>
        <v>1</v>
      </c>
      <c r="D71" s="4">
        <f t="shared" si="7"/>
        <v>48</v>
      </c>
      <c r="E71" s="4">
        <f t="shared" si="8"/>
        <v>0</v>
      </c>
      <c r="F71" s="24">
        <f t="shared" si="9"/>
        <v>48</v>
      </c>
      <c r="G71" s="21" t="s">
        <v>406</v>
      </c>
      <c r="H71" s="21" t="s">
        <v>407</v>
      </c>
      <c r="I71" s="21"/>
      <c r="J71" s="21"/>
      <c r="AT71" s="11">
        <v>48</v>
      </c>
    </row>
    <row r="72" spans="1:46" ht="12.75">
      <c r="A72" s="1"/>
      <c r="B72" s="4">
        <f t="shared" si="5"/>
        <v>48</v>
      </c>
      <c r="C72" s="4">
        <f t="shared" si="6"/>
        <v>1</v>
      </c>
      <c r="D72" s="4">
        <f t="shared" si="7"/>
        <v>48</v>
      </c>
      <c r="E72" s="4">
        <f t="shared" si="8"/>
        <v>0</v>
      </c>
      <c r="F72" s="24">
        <f t="shared" si="9"/>
        <v>48</v>
      </c>
      <c r="G72" s="21" t="s">
        <v>373</v>
      </c>
      <c r="H72" s="12" t="s">
        <v>374</v>
      </c>
      <c r="I72" s="21"/>
      <c r="J72" s="21"/>
      <c r="K72" s="1"/>
      <c r="L72" s="10"/>
      <c r="M72" s="10"/>
      <c r="N72" s="10"/>
      <c r="O72" s="1"/>
      <c r="P72" s="10"/>
      <c r="Q72" s="7"/>
      <c r="R72" s="10"/>
      <c r="S72" s="10"/>
      <c r="T72" s="10"/>
      <c r="U72" s="10"/>
      <c r="V72" s="10"/>
      <c r="W72" s="10"/>
      <c r="X72" s="10"/>
      <c r="Y72" s="7"/>
      <c r="Z72" s="10"/>
      <c r="AA72" s="10"/>
      <c r="AB72" s="3"/>
      <c r="AC72" s="10"/>
      <c r="AD72" s="10"/>
      <c r="AE72" s="10"/>
      <c r="AF72" s="10"/>
      <c r="AG72" s="10"/>
      <c r="AH72" s="10"/>
      <c r="AI72" s="10"/>
      <c r="AJ72" s="10"/>
      <c r="AK72" s="10"/>
      <c r="AN72" s="10">
        <v>48</v>
      </c>
      <c r="AO72" s="10"/>
      <c r="AP72" s="10"/>
      <c r="AQ72" s="10"/>
      <c r="AR72" s="10"/>
      <c r="AS72" s="10"/>
      <c r="AT72" s="10"/>
    </row>
    <row r="73" spans="1:48" ht="12.75">
      <c r="A73" s="1"/>
      <c r="B73" s="4">
        <f t="shared" si="5"/>
        <v>48</v>
      </c>
      <c r="C73" s="4">
        <f t="shared" si="6"/>
        <v>1</v>
      </c>
      <c r="D73" s="4">
        <f t="shared" si="7"/>
        <v>48</v>
      </c>
      <c r="E73" s="4">
        <f t="shared" si="8"/>
        <v>0</v>
      </c>
      <c r="F73" s="24">
        <f t="shared" si="9"/>
        <v>48</v>
      </c>
      <c r="G73" s="67" t="s">
        <v>357</v>
      </c>
      <c r="H73" s="67" t="s">
        <v>358</v>
      </c>
      <c r="I73" s="68"/>
      <c r="J73" s="67"/>
      <c r="K73" s="1"/>
      <c r="L73" s="1"/>
      <c r="M73" s="1"/>
      <c r="N73" s="1"/>
      <c r="O73" s="1"/>
      <c r="P73" s="1"/>
      <c r="Q73" s="2"/>
      <c r="R73" s="1"/>
      <c r="S73" s="1"/>
      <c r="T73" s="2"/>
      <c r="U73" s="1"/>
      <c r="V73" s="1"/>
      <c r="W73" s="1"/>
      <c r="X73" s="1"/>
      <c r="Y73" s="1"/>
      <c r="Z73" s="1"/>
      <c r="AA73" s="6"/>
      <c r="AB73" s="2"/>
      <c r="AC73" s="2"/>
      <c r="AD73" s="1"/>
      <c r="AE73" s="2"/>
      <c r="AF73" s="1"/>
      <c r="AG73" s="1"/>
      <c r="AH73" s="11">
        <v>48</v>
      </c>
      <c r="AI73" s="1"/>
      <c r="AJ73" s="1"/>
      <c r="AK73" s="1"/>
      <c r="AL73" s="1"/>
      <c r="AM73" s="1"/>
      <c r="AN73" s="1"/>
      <c r="AO73" s="1"/>
      <c r="AP73" s="1"/>
      <c r="AQ73" s="1"/>
      <c r="AR73" s="1"/>
      <c r="AS73" s="1"/>
      <c r="AT73" s="1"/>
      <c r="AU73" s="10"/>
      <c r="AV73" s="10"/>
    </row>
    <row r="74" spans="1:41" ht="13.5" customHeight="1">
      <c r="A74" s="1"/>
      <c r="B74" s="4">
        <f t="shared" si="5"/>
        <v>48</v>
      </c>
      <c r="C74" s="4">
        <f t="shared" si="6"/>
        <v>1</v>
      </c>
      <c r="D74" s="4">
        <f t="shared" si="7"/>
        <v>48</v>
      </c>
      <c r="E74" s="4">
        <f t="shared" si="8"/>
        <v>0</v>
      </c>
      <c r="F74" s="24">
        <f t="shared" si="9"/>
        <v>48</v>
      </c>
      <c r="G74" s="12" t="s">
        <v>341</v>
      </c>
      <c r="H74" s="21" t="s">
        <v>342</v>
      </c>
      <c r="I74" s="21"/>
      <c r="J74" s="21"/>
      <c r="AC74" s="10"/>
      <c r="AE74" s="11">
        <v>48</v>
      </c>
      <c r="AO74" s="10"/>
    </row>
    <row r="75" spans="1:35" ht="12.75">
      <c r="A75" s="1"/>
      <c r="B75" s="4">
        <f aca="true" t="shared" si="10" ref="B75:B106">SUM(K75:AV75)</f>
        <v>48</v>
      </c>
      <c r="C75" s="4">
        <f aca="true" t="shared" si="11" ref="C75:C106">COUNT(K75:AV75)</f>
        <v>1</v>
      </c>
      <c r="D75" s="4">
        <f aca="true" t="shared" si="12" ref="D75:D106">IF(COUNT(K75:AV75)&gt;0,LARGE(K75:AV75,1),0)+IF(COUNT(K75:AV75)&gt;1,LARGE(K75:AV75,2),0)+IF(COUNT(K75:AV75)&gt;2,LARGE(K75:AV75,3),0)+IF(COUNT(K75:AV75)&gt;3,LARGE(K75:AV75,4),0)+IF(COUNT(K75:AV75)&gt;4,LARGE(K75:AV75,5),0)+IF(COUNT(K75:AV75)&gt;5,LARGE(K75:AV75,6),0)+IF(COUNT(K75:AV75)&gt;6,LARGE(K75:AV75,7),0)</f>
        <v>48</v>
      </c>
      <c r="E75" s="4">
        <f aca="true" t="shared" si="13" ref="E75:E106">IF(COUNT(K75:AV75)&lt;11,IF(COUNT(K75:AT75)&gt;6,(COUNT(K75:AT75)-7),0)*20,80)</f>
        <v>0</v>
      </c>
      <c r="F75" s="24">
        <f aca="true" t="shared" si="14" ref="F75:F106">D75+E75</f>
        <v>48</v>
      </c>
      <c r="G75" s="56" t="s">
        <v>78</v>
      </c>
      <c r="H75" s="57" t="s">
        <v>62</v>
      </c>
      <c r="I75" s="58"/>
      <c r="J75" s="57"/>
      <c r="L75" s="1">
        <v>48</v>
      </c>
      <c r="AI75" s="1"/>
    </row>
    <row r="76" spans="1:41" ht="12.75">
      <c r="A76" s="1"/>
      <c r="B76" s="4">
        <f t="shared" si="10"/>
        <v>47</v>
      </c>
      <c r="C76" s="4">
        <f t="shared" si="11"/>
        <v>1</v>
      </c>
      <c r="D76" s="4">
        <f t="shared" si="12"/>
        <v>47</v>
      </c>
      <c r="E76" s="4">
        <f t="shared" si="13"/>
        <v>0</v>
      </c>
      <c r="F76" s="24">
        <f t="shared" si="14"/>
        <v>47</v>
      </c>
      <c r="G76" s="67" t="s">
        <v>359</v>
      </c>
      <c r="H76" s="67" t="s">
        <v>360</v>
      </c>
      <c r="I76" s="68"/>
      <c r="J76" s="67"/>
      <c r="K76" s="1"/>
      <c r="O76" s="10"/>
      <c r="AH76" s="11">
        <v>47</v>
      </c>
      <c r="AO76" s="10"/>
    </row>
    <row r="77" spans="1:48" ht="12.75">
      <c r="A77" s="1"/>
      <c r="B77" s="4">
        <f t="shared" si="10"/>
        <v>47</v>
      </c>
      <c r="C77" s="4">
        <f t="shared" si="11"/>
        <v>1</v>
      </c>
      <c r="D77" s="4">
        <f t="shared" si="12"/>
        <v>47</v>
      </c>
      <c r="E77" s="4">
        <f t="shared" si="13"/>
        <v>0</v>
      </c>
      <c r="F77" s="24">
        <f t="shared" si="14"/>
        <v>47</v>
      </c>
      <c r="G77" s="12" t="s">
        <v>293</v>
      </c>
      <c r="H77" s="12" t="s">
        <v>294</v>
      </c>
      <c r="I77" s="12"/>
      <c r="J77" s="12"/>
      <c r="S77" s="3"/>
      <c r="U77" s="11">
        <v>47</v>
      </c>
      <c r="AU77" s="5"/>
      <c r="AV77" s="5"/>
    </row>
    <row r="78" spans="1:48" ht="12.75">
      <c r="A78" s="1"/>
      <c r="B78" s="4">
        <f t="shared" si="10"/>
        <v>47</v>
      </c>
      <c r="C78" s="4">
        <f t="shared" si="11"/>
        <v>1</v>
      </c>
      <c r="D78" s="4">
        <f t="shared" si="12"/>
        <v>47</v>
      </c>
      <c r="E78" s="4">
        <f t="shared" si="13"/>
        <v>0</v>
      </c>
      <c r="F78" s="24">
        <f t="shared" si="14"/>
        <v>47</v>
      </c>
      <c r="G78" s="21" t="s">
        <v>399</v>
      </c>
      <c r="H78" s="21" t="s">
        <v>87</v>
      </c>
      <c r="I78" s="21"/>
      <c r="J78" s="21"/>
      <c r="AQ78" s="11">
        <v>47</v>
      </c>
      <c r="AU78" s="4"/>
      <c r="AV78" s="4"/>
    </row>
    <row r="79" spans="1:48" ht="13.5" customHeight="1">
      <c r="A79" s="1"/>
      <c r="B79" s="4">
        <f t="shared" si="10"/>
        <v>47</v>
      </c>
      <c r="C79" s="4">
        <f t="shared" si="11"/>
        <v>1</v>
      </c>
      <c r="D79" s="4">
        <f t="shared" si="12"/>
        <v>47</v>
      </c>
      <c r="E79" s="4">
        <f t="shared" si="13"/>
        <v>0</v>
      </c>
      <c r="F79" s="24">
        <f t="shared" si="14"/>
        <v>47</v>
      </c>
      <c r="G79" s="12" t="s">
        <v>268</v>
      </c>
      <c r="H79" s="12" t="s">
        <v>269</v>
      </c>
      <c r="I79" s="12"/>
      <c r="J79" s="12"/>
      <c r="S79" s="11">
        <v>47</v>
      </c>
      <c r="AG79" s="7"/>
      <c r="AU79" s="4"/>
      <c r="AV79" s="4"/>
    </row>
    <row r="80" spans="1:48" ht="12.75">
      <c r="A80" s="1"/>
      <c r="B80" s="4">
        <f t="shared" si="10"/>
        <v>47</v>
      </c>
      <c r="C80" s="4">
        <f t="shared" si="11"/>
        <v>1</v>
      </c>
      <c r="D80" s="4">
        <f t="shared" si="12"/>
        <v>47</v>
      </c>
      <c r="E80" s="4">
        <f t="shared" si="13"/>
        <v>0</v>
      </c>
      <c r="F80" s="24">
        <f t="shared" si="14"/>
        <v>47</v>
      </c>
      <c r="G80" s="21" t="s">
        <v>368</v>
      </c>
      <c r="H80" s="21" t="s">
        <v>365</v>
      </c>
      <c r="I80" s="62"/>
      <c r="J80" s="21"/>
      <c r="AK80" s="10">
        <v>47</v>
      </c>
      <c r="AO80" s="10"/>
      <c r="AU80" s="10"/>
      <c r="AV80" s="10"/>
    </row>
    <row r="81" spans="1:42" ht="12.75">
      <c r="A81" s="1"/>
      <c r="B81" s="4">
        <f t="shared" si="10"/>
        <v>47</v>
      </c>
      <c r="C81" s="4">
        <f t="shared" si="11"/>
        <v>1</v>
      </c>
      <c r="D81" s="4">
        <f t="shared" si="12"/>
        <v>47</v>
      </c>
      <c r="E81" s="4">
        <f t="shared" si="13"/>
        <v>0</v>
      </c>
      <c r="F81" s="24">
        <f t="shared" si="14"/>
        <v>47</v>
      </c>
      <c r="G81" s="12" t="s">
        <v>381</v>
      </c>
      <c r="H81" s="12" t="s">
        <v>382</v>
      </c>
      <c r="I81" s="12"/>
      <c r="J81" s="12"/>
      <c r="AP81" s="11">
        <v>47</v>
      </c>
    </row>
    <row r="82" spans="1:46" ht="12.75">
      <c r="A82" s="1"/>
      <c r="B82" s="4">
        <f t="shared" si="10"/>
        <v>47</v>
      </c>
      <c r="C82" s="4">
        <f t="shared" si="11"/>
        <v>1</v>
      </c>
      <c r="D82" s="4">
        <f t="shared" si="12"/>
        <v>47</v>
      </c>
      <c r="E82" s="4">
        <f t="shared" si="13"/>
        <v>0</v>
      </c>
      <c r="F82" s="24">
        <f t="shared" si="14"/>
        <v>47</v>
      </c>
      <c r="G82" s="12" t="s">
        <v>115</v>
      </c>
      <c r="H82" s="21" t="s">
        <v>110</v>
      </c>
      <c r="I82" s="21"/>
      <c r="J82" s="21"/>
      <c r="K82" s="28"/>
      <c r="M82" s="11">
        <v>47</v>
      </c>
      <c r="N82" s="1"/>
      <c r="O82" s="1"/>
      <c r="P82" s="1"/>
      <c r="Q82" s="1"/>
      <c r="R82" s="1"/>
      <c r="S82" s="1"/>
      <c r="T82" s="1"/>
      <c r="U82" s="1"/>
      <c r="V82" s="1"/>
      <c r="W82" s="1"/>
      <c r="X82" s="1"/>
      <c r="Y82" s="1"/>
      <c r="Z82" s="10"/>
      <c r="AA82" s="1"/>
      <c r="AB82" s="1"/>
      <c r="AC82" s="1"/>
      <c r="AD82" s="1"/>
      <c r="AE82" s="1"/>
      <c r="AF82" s="1"/>
      <c r="AG82" s="1"/>
      <c r="AH82" s="1"/>
      <c r="AI82" s="1"/>
      <c r="AJ82" s="1"/>
      <c r="AK82" s="1"/>
      <c r="AL82" s="1"/>
      <c r="AM82" s="1"/>
      <c r="AN82" s="1"/>
      <c r="AO82" s="1"/>
      <c r="AP82" s="1"/>
      <c r="AQ82" s="1"/>
      <c r="AR82" s="1"/>
      <c r="AS82" s="1"/>
      <c r="AT82" s="1"/>
    </row>
    <row r="83" spans="1:48" ht="12.75">
      <c r="A83" s="1"/>
      <c r="B83" s="4">
        <f t="shared" si="10"/>
        <v>47</v>
      </c>
      <c r="C83" s="4">
        <f t="shared" si="11"/>
        <v>1</v>
      </c>
      <c r="D83" s="4">
        <f t="shared" si="12"/>
        <v>47</v>
      </c>
      <c r="E83" s="4">
        <f t="shared" si="13"/>
        <v>0</v>
      </c>
      <c r="F83" s="24">
        <f t="shared" si="14"/>
        <v>47</v>
      </c>
      <c r="G83" s="12" t="s">
        <v>343</v>
      </c>
      <c r="H83" s="21" t="s">
        <v>344</v>
      </c>
      <c r="I83" s="21"/>
      <c r="J83" s="21"/>
      <c r="AB83" s="3"/>
      <c r="AE83" s="11">
        <v>47</v>
      </c>
      <c r="AO83" s="10"/>
      <c r="AU83" s="10"/>
      <c r="AV83" s="10"/>
    </row>
    <row r="84" spans="1:35" ht="12.75">
      <c r="A84" s="1"/>
      <c r="B84" s="4">
        <f t="shared" si="10"/>
        <v>47</v>
      </c>
      <c r="C84" s="4">
        <f t="shared" si="11"/>
        <v>1</v>
      </c>
      <c r="D84" s="4">
        <f t="shared" si="12"/>
        <v>47</v>
      </c>
      <c r="E84" s="4">
        <f t="shared" si="13"/>
        <v>0</v>
      </c>
      <c r="F84" s="24">
        <f t="shared" si="14"/>
        <v>47</v>
      </c>
      <c r="G84" s="56" t="s">
        <v>79</v>
      </c>
      <c r="H84" s="59" t="s">
        <v>80</v>
      </c>
      <c r="I84" s="60"/>
      <c r="J84" s="59"/>
      <c r="L84" s="1">
        <v>47</v>
      </c>
      <c r="AI84" s="1"/>
    </row>
    <row r="85" spans="1:48" ht="13.5" customHeight="1">
      <c r="A85" s="1"/>
      <c r="B85" s="4">
        <f t="shared" si="10"/>
        <v>47</v>
      </c>
      <c r="C85" s="4">
        <f t="shared" si="11"/>
        <v>1</v>
      </c>
      <c r="D85" s="4">
        <f t="shared" si="12"/>
        <v>47</v>
      </c>
      <c r="E85" s="4">
        <f t="shared" si="13"/>
        <v>0</v>
      </c>
      <c r="F85" s="24">
        <f t="shared" si="14"/>
        <v>47</v>
      </c>
      <c r="G85" s="21" t="s">
        <v>166</v>
      </c>
      <c r="H85" s="21" t="s">
        <v>167</v>
      </c>
      <c r="I85" s="21"/>
      <c r="J85" s="21"/>
      <c r="K85" s="7"/>
      <c r="L85" s="10"/>
      <c r="M85" s="10"/>
      <c r="N85" s="10"/>
      <c r="O85" s="10">
        <v>47</v>
      </c>
      <c r="P85" s="10"/>
      <c r="Q85" s="10"/>
      <c r="R85" s="10"/>
      <c r="S85" s="10"/>
      <c r="T85" s="7"/>
      <c r="U85" s="10"/>
      <c r="V85" s="10"/>
      <c r="W85" s="10"/>
      <c r="X85" s="10"/>
      <c r="Y85" s="10"/>
      <c r="Z85" s="10"/>
      <c r="AA85" s="10"/>
      <c r="AB85" s="10"/>
      <c r="AC85" s="10"/>
      <c r="AD85" s="10"/>
      <c r="AE85" s="10"/>
      <c r="AF85" s="10"/>
      <c r="AG85" s="10"/>
      <c r="AH85" s="10"/>
      <c r="AJ85" s="10"/>
      <c r="AK85" s="10"/>
      <c r="AL85" s="10"/>
      <c r="AM85" s="10"/>
      <c r="AN85" s="10"/>
      <c r="AO85" s="10"/>
      <c r="AP85" s="10"/>
      <c r="AQ85" s="10"/>
      <c r="AR85" s="10"/>
      <c r="AS85" s="10"/>
      <c r="AT85" s="10"/>
      <c r="AU85" s="10"/>
      <c r="AV85" s="10"/>
    </row>
    <row r="86" spans="1:48" ht="13.5" customHeight="1">
      <c r="A86" s="1"/>
      <c r="B86" s="4">
        <f t="shared" si="10"/>
        <v>47</v>
      </c>
      <c r="C86" s="4">
        <f t="shared" si="11"/>
        <v>1</v>
      </c>
      <c r="D86" s="4">
        <f t="shared" si="12"/>
        <v>47</v>
      </c>
      <c r="E86" s="4">
        <f t="shared" si="13"/>
        <v>0</v>
      </c>
      <c r="F86" s="24">
        <f t="shared" si="14"/>
        <v>47</v>
      </c>
      <c r="G86" s="29" t="s">
        <v>274</v>
      </c>
      <c r="H86" s="65" t="s">
        <v>275</v>
      </c>
      <c r="I86" s="54"/>
      <c r="J86" s="29"/>
      <c r="K86" s="1"/>
      <c r="L86" s="1"/>
      <c r="M86" s="10"/>
      <c r="N86" s="10"/>
      <c r="O86" s="10"/>
      <c r="P86" s="10"/>
      <c r="Q86" s="10"/>
      <c r="R86" s="10"/>
      <c r="S86" s="7">
        <v>47</v>
      </c>
      <c r="T86" s="7"/>
      <c r="U86" s="10"/>
      <c r="V86" s="10"/>
      <c r="W86" s="10"/>
      <c r="X86" s="10"/>
      <c r="Y86" s="10"/>
      <c r="Z86" s="10"/>
      <c r="AA86" s="10"/>
      <c r="AC86" s="10"/>
      <c r="AD86" s="10"/>
      <c r="AE86" s="10"/>
      <c r="AF86" s="2"/>
      <c r="AG86" s="10"/>
      <c r="AH86" s="10"/>
      <c r="AI86" s="10"/>
      <c r="AJ86" s="10"/>
      <c r="AK86" s="10"/>
      <c r="AL86" s="10"/>
      <c r="AM86" s="10"/>
      <c r="AN86" s="10"/>
      <c r="AO86" s="10"/>
      <c r="AP86" s="10"/>
      <c r="AQ86" s="10"/>
      <c r="AR86" s="10"/>
      <c r="AS86" s="10"/>
      <c r="AT86" s="10"/>
      <c r="AU86" s="10"/>
      <c r="AV86" s="10"/>
    </row>
    <row r="87" spans="1:48" ht="13.5" customHeight="1">
      <c r="A87" s="11"/>
      <c r="B87" s="4">
        <f t="shared" si="10"/>
        <v>47</v>
      </c>
      <c r="C87" s="4">
        <f t="shared" si="11"/>
        <v>1</v>
      </c>
      <c r="D87" s="4">
        <f t="shared" si="12"/>
        <v>47</v>
      </c>
      <c r="E87" s="4">
        <f t="shared" si="13"/>
        <v>0</v>
      </c>
      <c r="F87" s="24">
        <f t="shared" si="14"/>
        <v>47</v>
      </c>
      <c r="G87" s="12" t="s">
        <v>411</v>
      </c>
      <c r="H87" s="12" t="s">
        <v>258</v>
      </c>
      <c r="I87" s="12"/>
      <c r="J87" s="12"/>
      <c r="AT87" s="3">
        <v>47</v>
      </c>
      <c r="AU87" s="5"/>
      <c r="AV87" s="5"/>
    </row>
    <row r="88" spans="1:48" ht="13.5" customHeight="1">
      <c r="A88" s="1"/>
      <c r="B88" s="4">
        <f t="shared" si="10"/>
        <v>47</v>
      </c>
      <c r="C88" s="4">
        <f t="shared" si="11"/>
        <v>1</v>
      </c>
      <c r="D88" s="4">
        <f t="shared" si="12"/>
        <v>47</v>
      </c>
      <c r="E88" s="4">
        <f t="shared" si="13"/>
        <v>0</v>
      </c>
      <c r="F88" s="24">
        <f t="shared" si="14"/>
        <v>47</v>
      </c>
      <c r="G88" s="21" t="s">
        <v>211</v>
      </c>
      <c r="H88" s="21" t="s">
        <v>212</v>
      </c>
      <c r="I88" s="21"/>
      <c r="J88" s="21"/>
      <c r="Q88" s="11">
        <v>47</v>
      </c>
      <c r="AO88" s="10"/>
      <c r="AU88" s="5"/>
      <c r="AV88" s="5"/>
    </row>
    <row r="89" spans="1:48" ht="13.5" customHeight="1">
      <c r="A89" s="1"/>
      <c r="B89" s="4">
        <f t="shared" si="10"/>
        <v>47</v>
      </c>
      <c r="C89" s="4">
        <f t="shared" si="11"/>
        <v>1</v>
      </c>
      <c r="D89" s="4">
        <f t="shared" si="12"/>
        <v>47</v>
      </c>
      <c r="E89" s="4">
        <f t="shared" si="13"/>
        <v>0</v>
      </c>
      <c r="F89" s="24">
        <f t="shared" si="14"/>
        <v>47</v>
      </c>
      <c r="G89" s="22" t="s">
        <v>307</v>
      </c>
      <c r="H89" s="22" t="s">
        <v>171</v>
      </c>
      <c r="I89" s="12"/>
      <c r="J89" s="22"/>
      <c r="K89" s="10"/>
      <c r="L89" s="10"/>
      <c r="N89" s="10"/>
      <c r="O89" s="10"/>
      <c r="P89" s="10"/>
      <c r="Q89" s="10"/>
      <c r="R89" s="10"/>
      <c r="S89" s="10"/>
      <c r="U89" s="10"/>
      <c r="V89" s="10"/>
      <c r="W89" s="10"/>
      <c r="X89" s="10">
        <v>47</v>
      </c>
      <c r="Y89" s="10"/>
      <c r="Z89" s="10"/>
      <c r="AA89" s="10"/>
      <c r="AB89" s="10"/>
      <c r="AC89" s="10"/>
      <c r="AD89" s="10"/>
      <c r="AE89" s="10"/>
      <c r="AF89" s="10"/>
      <c r="AG89" s="10"/>
      <c r="AH89" s="10"/>
      <c r="AK89" s="10"/>
      <c r="AL89" s="10"/>
      <c r="AM89" s="10"/>
      <c r="AN89" s="10"/>
      <c r="AO89" s="10"/>
      <c r="AP89" s="10"/>
      <c r="AQ89" s="10"/>
      <c r="AR89" s="10"/>
      <c r="AS89" s="10"/>
      <c r="AT89" s="10"/>
      <c r="AU89" s="4"/>
      <c r="AV89" s="4"/>
    </row>
    <row r="90" spans="1:48" ht="13.5" customHeight="1">
      <c r="A90" s="1"/>
      <c r="B90" s="4">
        <f t="shared" si="10"/>
        <v>47</v>
      </c>
      <c r="C90" s="4">
        <f t="shared" si="11"/>
        <v>1</v>
      </c>
      <c r="D90" s="4">
        <f t="shared" si="12"/>
        <v>47</v>
      </c>
      <c r="E90" s="4">
        <f t="shared" si="13"/>
        <v>0</v>
      </c>
      <c r="F90" s="24">
        <f t="shared" si="14"/>
        <v>47</v>
      </c>
      <c r="G90" s="22" t="s">
        <v>371</v>
      </c>
      <c r="H90" s="22" t="s">
        <v>372</v>
      </c>
      <c r="I90" s="22"/>
      <c r="J90" s="22"/>
      <c r="AL90" s="11">
        <v>47</v>
      </c>
      <c r="AU90" s="5"/>
      <c r="AV90" s="5"/>
    </row>
    <row r="91" spans="1:48" ht="13.5" customHeight="1">
      <c r="A91" s="1"/>
      <c r="B91" s="4">
        <f t="shared" si="10"/>
        <v>46</v>
      </c>
      <c r="C91" s="4">
        <f t="shared" si="11"/>
        <v>1</v>
      </c>
      <c r="D91" s="4">
        <f t="shared" si="12"/>
        <v>46</v>
      </c>
      <c r="E91" s="4">
        <f t="shared" si="13"/>
        <v>0</v>
      </c>
      <c r="F91" s="24">
        <f t="shared" si="14"/>
        <v>46</v>
      </c>
      <c r="G91" s="21" t="s">
        <v>213</v>
      </c>
      <c r="H91" s="21" t="s">
        <v>214</v>
      </c>
      <c r="I91" s="21"/>
      <c r="J91" s="21"/>
      <c r="K91" s="1"/>
      <c r="L91" s="10"/>
      <c r="M91" s="10"/>
      <c r="N91" s="10"/>
      <c r="O91" s="10"/>
      <c r="Q91" s="11">
        <v>46</v>
      </c>
      <c r="R91" s="10"/>
      <c r="S91" s="10"/>
      <c r="T91" s="10"/>
      <c r="U91" s="10"/>
      <c r="V91" s="10"/>
      <c r="W91" s="10"/>
      <c r="Y91" s="10"/>
      <c r="Z91" s="10"/>
      <c r="AA91" s="10"/>
      <c r="AB91" s="10"/>
      <c r="AC91" s="10"/>
      <c r="AD91" s="10"/>
      <c r="AE91" s="10"/>
      <c r="AF91" s="10"/>
      <c r="AG91" s="10"/>
      <c r="AH91" s="10"/>
      <c r="AI91" s="10"/>
      <c r="AJ91" s="10"/>
      <c r="AK91" s="10"/>
      <c r="AL91" s="10"/>
      <c r="AM91" s="10"/>
      <c r="AN91" s="10"/>
      <c r="AO91" s="10"/>
      <c r="AP91" s="10"/>
      <c r="AQ91" s="10"/>
      <c r="AR91" s="10"/>
      <c r="AS91" s="10"/>
      <c r="AT91" s="10"/>
      <c r="AU91" s="5"/>
      <c r="AV91" s="5"/>
    </row>
    <row r="92" spans="1:41" ht="13.5" customHeight="1">
      <c r="A92" s="1"/>
      <c r="B92" s="4">
        <f t="shared" si="10"/>
        <v>46</v>
      </c>
      <c r="C92" s="4">
        <f t="shared" si="11"/>
        <v>1</v>
      </c>
      <c r="D92" s="4">
        <f t="shared" si="12"/>
        <v>46</v>
      </c>
      <c r="E92" s="4">
        <f t="shared" si="13"/>
        <v>0</v>
      </c>
      <c r="F92" s="24">
        <f t="shared" si="14"/>
        <v>46</v>
      </c>
      <c r="G92" s="21" t="s">
        <v>350</v>
      </c>
      <c r="H92" s="21" t="s">
        <v>351</v>
      </c>
      <c r="I92" s="21"/>
      <c r="J92" s="21"/>
      <c r="AG92" s="10">
        <v>46</v>
      </c>
      <c r="AO92" s="10"/>
    </row>
    <row r="93" spans="1:47" ht="13.5" customHeight="1">
      <c r="A93" s="1"/>
      <c r="B93" s="4">
        <f t="shared" si="10"/>
        <v>46</v>
      </c>
      <c r="C93" s="4">
        <f t="shared" si="11"/>
        <v>1</v>
      </c>
      <c r="D93" s="4">
        <f t="shared" si="12"/>
        <v>46</v>
      </c>
      <c r="E93" s="4">
        <f t="shared" si="13"/>
        <v>0</v>
      </c>
      <c r="F93" s="24">
        <f t="shared" si="14"/>
        <v>46</v>
      </c>
      <c r="G93" s="12" t="s">
        <v>383</v>
      </c>
      <c r="H93" s="12" t="s">
        <v>199</v>
      </c>
      <c r="I93" s="12"/>
      <c r="J93" s="12"/>
      <c r="AP93" s="11">
        <v>46</v>
      </c>
      <c r="AU93" s="14"/>
    </row>
    <row r="94" spans="1:48" ht="13.5" customHeight="1">
      <c r="A94" s="1"/>
      <c r="B94" s="4">
        <f t="shared" si="10"/>
        <v>46</v>
      </c>
      <c r="C94" s="4">
        <f t="shared" si="11"/>
        <v>1</v>
      </c>
      <c r="D94" s="4">
        <f t="shared" si="12"/>
        <v>46</v>
      </c>
      <c r="E94" s="4">
        <f t="shared" si="13"/>
        <v>0</v>
      </c>
      <c r="F94" s="24">
        <f t="shared" si="14"/>
        <v>46</v>
      </c>
      <c r="G94" s="21" t="s">
        <v>375</v>
      </c>
      <c r="H94" s="12" t="s">
        <v>258</v>
      </c>
      <c r="I94" s="21"/>
      <c r="J94" s="21"/>
      <c r="AN94" s="11">
        <v>46</v>
      </c>
      <c r="AU94" s="10"/>
      <c r="AV94" s="10"/>
    </row>
    <row r="95" spans="1:41" ht="13.5" customHeight="1">
      <c r="A95" s="1"/>
      <c r="B95" s="4">
        <f t="shared" si="10"/>
        <v>46</v>
      </c>
      <c r="C95" s="4">
        <f t="shared" si="11"/>
        <v>1</v>
      </c>
      <c r="D95" s="4">
        <f t="shared" si="12"/>
        <v>46</v>
      </c>
      <c r="E95" s="4">
        <f t="shared" si="13"/>
        <v>0</v>
      </c>
      <c r="F95" s="24">
        <f t="shared" si="14"/>
        <v>46</v>
      </c>
      <c r="G95" s="12" t="s">
        <v>339</v>
      </c>
      <c r="H95" s="12" t="s">
        <v>133</v>
      </c>
      <c r="I95" s="12"/>
      <c r="J95" s="12"/>
      <c r="AC95" s="10"/>
      <c r="AD95" s="11">
        <v>46</v>
      </c>
      <c r="AO95" s="10"/>
    </row>
    <row r="96" spans="1:43" ht="13.5" customHeight="1">
      <c r="A96" s="1"/>
      <c r="B96" s="4">
        <f t="shared" si="10"/>
        <v>46</v>
      </c>
      <c r="C96" s="4">
        <f t="shared" si="11"/>
        <v>1</v>
      </c>
      <c r="D96" s="4">
        <f t="shared" si="12"/>
        <v>46</v>
      </c>
      <c r="E96" s="4">
        <f t="shared" si="13"/>
        <v>0</v>
      </c>
      <c r="F96" s="24">
        <f t="shared" si="14"/>
        <v>46</v>
      </c>
      <c r="G96" s="21" t="s">
        <v>400</v>
      </c>
      <c r="H96" s="21" t="s">
        <v>89</v>
      </c>
      <c r="I96" s="21"/>
      <c r="J96" s="21"/>
      <c r="AQ96" s="11">
        <v>46</v>
      </c>
    </row>
    <row r="97" spans="1:46" ht="13.5" customHeight="1">
      <c r="A97" s="1"/>
      <c r="B97" s="4">
        <f t="shared" si="10"/>
        <v>46</v>
      </c>
      <c r="C97" s="4">
        <f t="shared" si="11"/>
        <v>1</v>
      </c>
      <c r="D97" s="4">
        <f t="shared" si="12"/>
        <v>46</v>
      </c>
      <c r="E97" s="4">
        <f t="shared" si="13"/>
        <v>0</v>
      </c>
      <c r="F97" s="24">
        <f t="shared" si="14"/>
        <v>46</v>
      </c>
      <c r="G97" s="21" t="s">
        <v>261</v>
      </c>
      <c r="H97" s="21" t="s">
        <v>262</v>
      </c>
      <c r="I97" s="21"/>
      <c r="J97" s="21"/>
      <c r="K97" s="10"/>
      <c r="L97" s="10"/>
      <c r="M97" s="10"/>
      <c r="N97" s="10"/>
      <c r="O97" s="1"/>
      <c r="P97" s="10"/>
      <c r="R97" s="10">
        <v>46</v>
      </c>
      <c r="S97" s="10"/>
      <c r="T97" s="7"/>
      <c r="U97" s="10"/>
      <c r="V97" s="10"/>
      <c r="W97" s="10"/>
      <c r="X97" s="10"/>
      <c r="Y97" s="10"/>
      <c r="Z97" s="10"/>
      <c r="AA97" s="10"/>
      <c r="AB97" s="1"/>
      <c r="AC97" s="10"/>
      <c r="AD97" s="10"/>
      <c r="AE97" s="10"/>
      <c r="AF97" s="10"/>
      <c r="AG97" s="10"/>
      <c r="AH97" s="10"/>
      <c r="AI97" s="10"/>
      <c r="AJ97" s="10"/>
      <c r="AK97" s="10"/>
      <c r="AL97" s="10"/>
      <c r="AM97" s="10"/>
      <c r="AN97" s="10"/>
      <c r="AO97" s="10"/>
      <c r="AP97" s="10"/>
      <c r="AQ97" s="10"/>
      <c r="AR97" s="10"/>
      <c r="AS97" s="10"/>
      <c r="AT97" s="10"/>
    </row>
    <row r="98" spans="1:41" ht="12.75">
      <c r="A98" s="1"/>
      <c r="B98" s="4">
        <f t="shared" si="10"/>
        <v>46</v>
      </c>
      <c r="C98" s="4">
        <f t="shared" si="11"/>
        <v>1</v>
      </c>
      <c r="D98" s="4">
        <f t="shared" si="12"/>
        <v>46</v>
      </c>
      <c r="E98" s="4">
        <f t="shared" si="13"/>
        <v>0</v>
      </c>
      <c r="F98" s="24">
        <f t="shared" si="14"/>
        <v>46</v>
      </c>
      <c r="G98" s="29" t="s">
        <v>274</v>
      </c>
      <c r="H98" s="65" t="s">
        <v>276</v>
      </c>
      <c r="I98" s="54"/>
      <c r="J98" s="29"/>
      <c r="S98" s="3">
        <v>46</v>
      </c>
      <c r="AO98" s="10"/>
    </row>
    <row r="99" spans="1:48" ht="12.75">
      <c r="A99" s="1"/>
      <c r="B99" s="4">
        <f t="shared" si="10"/>
        <v>46</v>
      </c>
      <c r="C99" s="4">
        <f t="shared" si="11"/>
        <v>1</v>
      </c>
      <c r="D99" s="4">
        <f t="shared" si="12"/>
        <v>46</v>
      </c>
      <c r="E99" s="4">
        <f t="shared" si="13"/>
        <v>0</v>
      </c>
      <c r="F99" s="24">
        <f t="shared" si="14"/>
        <v>46</v>
      </c>
      <c r="G99" s="21" t="s">
        <v>328</v>
      </c>
      <c r="H99" s="21" t="s">
        <v>89</v>
      </c>
      <c r="I99" s="21"/>
      <c r="J99" s="21"/>
      <c r="AA99" s="11">
        <v>46</v>
      </c>
      <c r="AO99" s="10"/>
      <c r="AU99" s="10"/>
      <c r="AV99" s="10"/>
    </row>
    <row r="100" spans="1:47" ht="12.75">
      <c r="A100" s="1"/>
      <c r="B100" s="4">
        <f t="shared" si="10"/>
        <v>46</v>
      </c>
      <c r="C100" s="4">
        <f t="shared" si="11"/>
        <v>1</v>
      </c>
      <c r="D100" s="4">
        <f t="shared" si="12"/>
        <v>46</v>
      </c>
      <c r="E100" s="4">
        <f t="shared" si="13"/>
        <v>0</v>
      </c>
      <c r="F100" s="24">
        <f t="shared" si="14"/>
        <v>46</v>
      </c>
      <c r="G100" s="22" t="s">
        <v>308</v>
      </c>
      <c r="H100" s="22" t="s">
        <v>292</v>
      </c>
      <c r="I100" s="12"/>
      <c r="J100" s="22"/>
      <c r="K100" s="1"/>
      <c r="L100" s="1"/>
      <c r="M100" s="10"/>
      <c r="N100" s="10"/>
      <c r="O100" s="10"/>
      <c r="P100" s="10"/>
      <c r="Q100" s="10"/>
      <c r="R100" s="10"/>
      <c r="S100" s="10"/>
      <c r="T100" s="10"/>
      <c r="U100" s="10"/>
      <c r="V100" s="10"/>
      <c r="W100" s="10"/>
      <c r="X100" s="11">
        <v>46</v>
      </c>
      <c r="Y100" s="10"/>
      <c r="Z100" s="10"/>
      <c r="AA100" s="10"/>
      <c r="AB100" s="10"/>
      <c r="AC100" s="10"/>
      <c r="AD100" s="10"/>
      <c r="AE100" s="10"/>
      <c r="AF100" s="7"/>
      <c r="AG100" s="3"/>
      <c r="AH100" s="10"/>
      <c r="AI100" s="10"/>
      <c r="AJ100" s="10"/>
      <c r="AK100" s="10"/>
      <c r="AL100" s="10"/>
      <c r="AM100" s="10"/>
      <c r="AN100" s="10"/>
      <c r="AO100" s="10"/>
      <c r="AP100" s="10"/>
      <c r="AQ100" s="10"/>
      <c r="AR100" s="10"/>
      <c r="AS100" s="10"/>
      <c r="AT100" s="10"/>
      <c r="AU100" s="14"/>
    </row>
    <row r="101" spans="1:48" ht="12.75">
      <c r="A101" s="1"/>
      <c r="B101" s="4">
        <f t="shared" si="10"/>
        <v>46</v>
      </c>
      <c r="C101" s="4">
        <f t="shared" si="11"/>
        <v>1</v>
      </c>
      <c r="D101" s="4">
        <f t="shared" si="12"/>
        <v>46</v>
      </c>
      <c r="E101" s="4">
        <f t="shared" si="13"/>
        <v>0</v>
      </c>
      <c r="F101" s="24">
        <f t="shared" si="14"/>
        <v>46</v>
      </c>
      <c r="G101" s="12" t="s">
        <v>345</v>
      </c>
      <c r="H101" s="21" t="s">
        <v>346</v>
      </c>
      <c r="I101" s="21"/>
      <c r="J101" s="21"/>
      <c r="K101" s="10"/>
      <c r="L101" s="10"/>
      <c r="M101" s="10"/>
      <c r="N101" s="10"/>
      <c r="O101" s="10"/>
      <c r="P101" s="10"/>
      <c r="R101" s="10"/>
      <c r="S101" s="10"/>
      <c r="T101" s="1"/>
      <c r="U101" s="2"/>
      <c r="V101" s="10"/>
      <c r="W101" s="10"/>
      <c r="Y101" s="10"/>
      <c r="Z101" s="10"/>
      <c r="AA101" s="10"/>
      <c r="AB101" s="3"/>
      <c r="AD101" s="10"/>
      <c r="AE101" s="11">
        <v>46</v>
      </c>
      <c r="AF101" s="7"/>
      <c r="AG101" s="10"/>
      <c r="AH101" s="10"/>
      <c r="AI101" s="23"/>
      <c r="AJ101" s="10"/>
      <c r="AK101" s="10"/>
      <c r="AL101" s="10"/>
      <c r="AM101" s="10"/>
      <c r="AN101" s="10"/>
      <c r="AO101" s="10"/>
      <c r="AP101" s="10"/>
      <c r="AQ101" s="10"/>
      <c r="AR101" s="10"/>
      <c r="AS101" s="10"/>
      <c r="AT101" s="10"/>
      <c r="AU101" s="10"/>
      <c r="AV101" s="10"/>
    </row>
    <row r="102" spans="1:48" ht="12.75">
      <c r="A102" s="1"/>
      <c r="B102" s="4">
        <f t="shared" si="10"/>
        <v>46</v>
      </c>
      <c r="C102" s="4">
        <f t="shared" si="11"/>
        <v>1</v>
      </c>
      <c r="D102" s="4">
        <f t="shared" si="12"/>
        <v>46</v>
      </c>
      <c r="E102" s="4">
        <f t="shared" si="13"/>
        <v>0</v>
      </c>
      <c r="F102" s="24">
        <f t="shared" si="14"/>
        <v>46</v>
      </c>
      <c r="G102" s="12" t="s">
        <v>116</v>
      </c>
      <c r="H102" s="21" t="s">
        <v>117</v>
      </c>
      <c r="I102" s="21"/>
      <c r="J102" s="21"/>
      <c r="M102" s="10">
        <v>46</v>
      </c>
      <c r="AQ102" s="3"/>
      <c r="AU102" s="10"/>
      <c r="AV102" s="10"/>
    </row>
    <row r="103" spans="1:48" ht="12.75">
      <c r="A103" s="1"/>
      <c r="B103" s="4">
        <f t="shared" si="10"/>
        <v>46</v>
      </c>
      <c r="C103" s="4">
        <f t="shared" si="11"/>
        <v>1</v>
      </c>
      <c r="D103" s="4">
        <f t="shared" si="12"/>
        <v>46</v>
      </c>
      <c r="E103" s="4">
        <f t="shared" si="13"/>
        <v>0</v>
      </c>
      <c r="F103" s="24">
        <f t="shared" si="14"/>
        <v>46</v>
      </c>
      <c r="G103" s="21" t="s">
        <v>265</v>
      </c>
      <c r="H103" s="21" t="s">
        <v>199</v>
      </c>
      <c r="I103" s="21"/>
      <c r="J103" s="21"/>
      <c r="Q103" s="2"/>
      <c r="T103" s="11">
        <v>46</v>
      </c>
      <c r="AU103" s="10"/>
      <c r="AV103" s="10"/>
    </row>
    <row r="104" spans="1:48" ht="12.75">
      <c r="A104" s="1"/>
      <c r="B104" s="4">
        <f t="shared" si="10"/>
        <v>46</v>
      </c>
      <c r="C104" s="4">
        <f t="shared" si="11"/>
        <v>1</v>
      </c>
      <c r="D104" s="4">
        <f t="shared" si="12"/>
        <v>46</v>
      </c>
      <c r="E104" s="4">
        <f t="shared" si="13"/>
        <v>0</v>
      </c>
      <c r="F104" s="24">
        <f t="shared" si="14"/>
        <v>46</v>
      </c>
      <c r="G104" s="21" t="s">
        <v>178</v>
      </c>
      <c r="H104" s="21" t="s">
        <v>179</v>
      </c>
      <c r="I104" s="21"/>
      <c r="J104" s="21"/>
      <c r="K104" s="1"/>
      <c r="L104" s="1"/>
      <c r="M104" s="1"/>
      <c r="N104" s="1"/>
      <c r="O104" s="1"/>
      <c r="P104" s="1"/>
      <c r="Q104" s="2">
        <v>46</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0"/>
      <c r="AV104" s="10"/>
    </row>
    <row r="105" spans="1:47" ht="12.75">
      <c r="A105" s="1"/>
      <c r="B105" s="4">
        <f t="shared" si="10"/>
        <v>46</v>
      </c>
      <c r="C105" s="4">
        <f t="shared" si="11"/>
        <v>1</v>
      </c>
      <c r="D105" s="4">
        <f t="shared" si="12"/>
        <v>46</v>
      </c>
      <c r="E105" s="4">
        <f t="shared" si="13"/>
        <v>0</v>
      </c>
      <c r="F105" s="24">
        <f t="shared" si="14"/>
        <v>46</v>
      </c>
      <c r="G105" s="56" t="s">
        <v>81</v>
      </c>
      <c r="H105" s="57" t="s">
        <v>73</v>
      </c>
      <c r="I105" s="58"/>
      <c r="J105" s="57"/>
      <c r="L105" s="1">
        <v>46</v>
      </c>
      <c r="AI105" s="1"/>
      <c r="AU105" s="14"/>
    </row>
    <row r="106" spans="1:48" ht="12.75">
      <c r="A106" s="1"/>
      <c r="B106" s="4">
        <f t="shared" si="10"/>
        <v>45</v>
      </c>
      <c r="C106" s="4">
        <f t="shared" si="11"/>
        <v>1</v>
      </c>
      <c r="D106" s="4">
        <f t="shared" si="12"/>
        <v>45</v>
      </c>
      <c r="E106" s="4">
        <f t="shared" si="13"/>
        <v>0</v>
      </c>
      <c r="F106" s="24">
        <f t="shared" si="14"/>
        <v>45</v>
      </c>
      <c r="G106" s="12" t="s">
        <v>295</v>
      </c>
      <c r="H106" s="12" t="s">
        <v>296</v>
      </c>
      <c r="I106" s="12"/>
      <c r="J106" s="12"/>
      <c r="K106" s="1"/>
      <c r="L106" s="1"/>
      <c r="M106" s="1"/>
      <c r="N106" s="1"/>
      <c r="O106" s="1"/>
      <c r="P106" s="1"/>
      <c r="R106" s="2"/>
      <c r="S106" s="1"/>
      <c r="T106" s="1"/>
      <c r="U106" s="11">
        <v>45</v>
      </c>
      <c r="W106" s="1"/>
      <c r="X106" s="10"/>
      <c r="Y106" s="1"/>
      <c r="Z106" s="1"/>
      <c r="AA106" s="1"/>
      <c r="AB106" s="1"/>
      <c r="AC106" s="1"/>
      <c r="AD106" s="1"/>
      <c r="AE106" s="1"/>
      <c r="AF106" s="1"/>
      <c r="AG106" s="1"/>
      <c r="AH106" s="1"/>
      <c r="AI106" s="1"/>
      <c r="AJ106" s="1"/>
      <c r="AK106" s="1"/>
      <c r="AL106" s="1"/>
      <c r="AM106" s="1"/>
      <c r="AN106" s="1"/>
      <c r="AO106" s="1"/>
      <c r="AP106" s="1"/>
      <c r="AQ106" s="1"/>
      <c r="AR106" s="1"/>
      <c r="AS106" s="1"/>
      <c r="AT106" s="1"/>
      <c r="AU106" s="10"/>
      <c r="AV106" s="10"/>
    </row>
    <row r="107" spans="1:48" ht="12.75">
      <c r="A107" s="1"/>
      <c r="B107" s="4">
        <f aca="true" t="shared" si="15" ref="B107:B138">SUM(K107:AV107)</f>
        <v>45</v>
      </c>
      <c r="C107" s="4">
        <f aca="true" t="shared" si="16" ref="C107:C138">COUNT(K107:AV107)</f>
        <v>1</v>
      </c>
      <c r="D107" s="4">
        <f aca="true" t="shared" si="17" ref="D107:D138">IF(COUNT(K107:AV107)&gt;0,LARGE(K107:AV107,1),0)+IF(COUNT(K107:AV107)&gt;1,LARGE(K107:AV107,2),0)+IF(COUNT(K107:AV107)&gt;2,LARGE(K107:AV107,3),0)+IF(COUNT(K107:AV107)&gt;3,LARGE(K107:AV107,4),0)+IF(COUNT(K107:AV107)&gt;4,LARGE(K107:AV107,5),0)+IF(COUNT(K107:AV107)&gt;5,LARGE(K107:AV107,6),0)+IF(COUNT(K107:AV107)&gt;6,LARGE(K107:AV107,7),0)</f>
        <v>45</v>
      </c>
      <c r="E107" s="4">
        <f aca="true" t="shared" si="18" ref="E107:E138">IF(COUNT(K107:AV107)&lt;11,IF(COUNT(K107:AT107)&gt;6,(COUNT(K107:AT107)-7),0)*20,80)</f>
        <v>0</v>
      </c>
      <c r="F107" s="24">
        <f aca="true" t="shared" si="19" ref="F107:F138">D107+E107</f>
        <v>45</v>
      </c>
      <c r="G107" s="21" t="s">
        <v>215</v>
      </c>
      <c r="H107" s="21" t="s">
        <v>216</v>
      </c>
      <c r="I107" s="21"/>
      <c r="J107" s="21"/>
      <c r="Q107" s="11">
        <v>45</v>
      </c>
      <c r="AO107" s="10"/>
      <c r="AU107" s="4"/>
      <c r="AV107" s="5"/>
    </row>
    <row r="108" spans="1:48" ht="12.75">
      <c r="A108" s="11"/>
      <c r="B108" s="4">
        <f t="shared" si="15"/>
        <v>45</v>
      </c>
      <c r="C108" s="4">
        <f t="shared" si="16"/>
        <v>1</v>
      </c>
      <c r="D108" s="4">
        <f t="shared" si="17"/>
        <v>45</v>
      </c>
      <c r="E108" s="4">
        <f t="shared" si="18"/>
        <v>0</v>
      </c>
      <c r="F108" s="24">
        <f t="shared" si="19"/>
        <v>45</v>
      </c>
      <c r="G108" s="12" t="s">
        <v>412</v>
      </c>
      <c r="H108" s="12" t="s">
        <v>413</v>
      </c>
      <c r="I108" s="12"/>
      <c r="J108" s="12"/>
      <c r="AT108" s="3">
        <v>45</v>
      </c>
      <c r="AU108" s="10"/>
      <c r="AV108" s="10"/>
    </row>
    <row r="109" spans="1:13" ht="12.75">
      <c r="A109" s="1"/>
      <c r="B109" s="4">
        <f t="shared" si="15"/>
        <v>45</v>
      </c>
      <c r="C109" s="4">
        <f t="shared" si="16"/>
        <v>1</v>
      </c>
      <c r="D109" s="4">
        <f t="shared" si="17"/>
        <v>45</v>
      </c>
      <c r="E109" s="4">
        <f t="shared" si="18"/>
        <v>0</v>
      </c>
      <c r="F109" s="24">
        <f t="shared" si="19"/>
        <v>45</v>
      </c>
      <c r="G109" s="12" t="s">
        <v>118</v>
      </c>
      <c r="H109" s="21" t="s">
        <v>87</v>
      </c>
      <c r="I109" s="21"/>
      <c r="J109" s="21"/>
      <c r="M109" s="11">
        <v>45</v>
      </c>
    </row>
    <row r="110" spans="1:48" ht="12.75">
      <c r="A110" s="1"/>
      <c r="B110" s="4">
        <f t="shared" si="15"/>
        <v>45</v>
      </c>
      <c r="C110" s="4">
        <f t="shared" si="16"/>
        <v>1</v>
      </c>
      <c r="D110" s="4">
        <f t="shared" si="17"/>
        <v>45</v>
      </c>
      <c r="E110" s="4">
        <f t="shared" si="18"/>
        <v>0</v>
      </c>
      <c r="F110" s="24">
        <f t="shared" si="19"/>
        <v>45</v>
      </c>
      <c r="G110" s="12" t="s">
        <v>340</v>
      </c>
      <c r="H110" s="12" t="s">
        <v>87</v>
      </c>
      <c r="I110" s="12"/>
      <c r="J110" s="12"/>
      <c r="K110" s="1"/>
      <c r="L110" s="10"/>
      <c r="M110" s="1"/>
      <c r="N110" s="1"/>
      <c r="O110" s="10"/>
      <c r="P110" s="1"/>
      <c r="Q110" s="1"/>
      <c r="R110" s="1"/>
      <c r="S110" s="1"/>
      <c r="T110" s="1"/>
      <c r="U110" s="1"/>
      <c r="V110" s="1"/>
      <c r="W110" s="1"/>
      <c r="X110" s="1"/>
      <c r="Y110" s="1"/>
      <c r="Z110" s="1"/>
      <c r="AA110" s="1"/>
      <c r="AB110" s="1"/>
      <c r="AD110" s="11">
        <v>45</v>
      </c>
      <c r="AE110" s="1"/>
      <c r="AF110" s="1"/>
      <c r="AG110" s="1"/>
      <c r="AH110" s="1"/>
      <c r="AI110" s="1"/>
      <c r="AJ110" s="1"/>
      <c r="AK110" s="1"/>
      <c r="AL110" s="1"/>
      <c r="AM110" s="1"/>
      <c r="AN110" s="1"/>
      <c r="AO110" s="1"/>
      <c r="AP110" s="1"/>
      <c r="AQ110" s="1"/>
      <c r="AR110" s="1"/>
      <c r="AS110" s="1"/>
      <c r="AT110" s="1"/>
      <c r="AU110" s="4"/>
      <c r="AV110" s="5"/>
    </row>
    <row r="111" spans="1:47" ht="12.75">
      <c r="A111" s="1"/>
      <c r="B111" s="4">
        <f t="shared" si="15"/>
        <v>45</v>
      </c>
      <c r="C111" s="4">
        <f t="shared" si="16"/>
        <v>1</v>
      </c>
      <c r="D111" s="4">
        <f t="shared" si="17"/>
        <v>45</v>
      </c>
      <c r="E111" s="4">
        <f t="shared" si="18"/>
        <v>0</v>
      </c>
      <c r="F111" s="24">
        <f t="shared" si="19"/>
        <v>45</v>
      </c>
      <c r="G111" s="21" t="s">
        <v>329</v>
      </c>
      <c r="H111" s="21" t="s">
        <v>330</v>
      </c>
      <c r="I111" s="21"/>
      <c r="J111" s="21"/>
      <c r="P111" s="10"/>
      <c r="AA111" s="10">
        <v>45</v>
      </c>
      <c r="AU111" s="14"/>
    </row>
    <row r="112" spans="1:41" ht="12.75">
      <c r="A112" s="1"/>
      <c r="B112" s="4">
        <f t="shared" si="15"/>
        <v>45</v>
      </c>
      <c r="C112" s="4">
        <f t="shared" si="16"/>
        <v>1</v>
      </c>
      <c r="D112" s="4">
        <f t="shared" si="17"/>
        <v>45</v>
      </c>
      <c r="E112" s="4">
        <f t="shared" si="18"/>
        <v>0</v>
      </c>
      <c r="F112" s="24">
        <f t="shared" si="19"/>
        <v>45</v>
      </c>
      <c r="G112" s="21" t="s">
        <v>168</v>
      </c>
      <c r="H112" s="21" t="s">
        <v>169</v>
      </c>
      <c r="I112" s="21"/>
      <c r="J112" s="21"/>
      <c r="O112" s="10">
        <v>45</v>
      </c>
      <c r="AO112" s="10"/>
    </row>
    <row r="113" spans="1:28" ht="12.75">
      <c r="A113" s="1"/>
      <c r="B113" s="4">
        <f t="shared" si="15"/>
        <v>45</v>
      </c>
      <c r="C113" s="4">
        <f t="shared" si="16"/>
        <v>1</v>
      </c>
      <c r="D113" s="4">
        <f t="shared" si="17"/>
        <v>45</v>
      </c>
      <c r="E113" s="4">
        <f t="shared" si="18"/>
        <v>0</v>
      </c>
      <c r="F113" s="24">
        <f t="shared" si="19"/>
        <v>45</v>
      </c>
      <c r="G113" s="21" t="s">
        <v>180</v>
      </c>
      <c r="H113" s="21" t="s">
        <v>181</v>
      </c>
      <c r="I113" s="21"/>
      <c r="J113" s="21"/>
      <c r="K113" s="1"/>
      <c r="Q113" s="3">
        <v>45</v>
      </c>
      <c r="T113" s="10"/>
      <c r="X113" s="3"/>
      <c r="AB113" s="1"/>
    </row>
    <row r="114" spans="1:48" ht="12.75">
      <c r="A114" s="1"/>
      <c r="B114" s="4">
        <f t="shared" si="15"/>
        <v>45</v>
      </c>
      <c r="C114" s="4">
        <f t="shared" si="16"/>
        <v>1</v>
      </c>
      <c r="D114" s="4">
        <f t="shared" si="17"/>
        <v>45</v>
      </c>
      <c r="E114" s="4">
        <f t="shared" si="18"/>
        <v>0</v>
      </c>
      <c r="F114" s="24">
        <f t="shared" si="19"/>
        <v>45</v>
      </c>
      <c r="G114" s="12" t="s">
        <v>107</v>
      </c>
      <c r="H114" s="21" t="s">
        <v>59</v>
      </c>
      <c r="I114" s="21"/>
      <c r="J114" s="21"/>
      <c r="K114" s="11">
        <v>45</v>
      </c>
      <c r="L114" s="10"/>
      <c r="M114" s="10"/>
      <c r="N114" s="10"/>
      <c r="O114" s="10"/>
      <c r="P114" s="10"/>
      <c r="Q114" s="10"/>
      <c r="R114" s="10"/>
      <c r="S114" s="10"/>
      <c r="T114" s="1"/>
      <c r="U114" s="10"/>
      <c r="W114" s="10"/>
      <c r="X114" s="10"/>
      <c r="Y114" s="10"/>
      <c r="Z114" s="10"/>
      <c r="AA114" s="10"/>
      <c r="AC114" s="10"/>
      <c r="AD114" s="10"/>
      <c r="AE114" s="10"/>
      <c r="AF114" s="10"/>
      <c r="AG114" s="10"/>
      <c r="AH114" s="10"/>
      <c r="AI114" s="10"/>
      <c r="AJ114" s="10"/>
      <c r="AK114" s="10"/>
      <c r="AL114" s="10"/>
      <c r="AM114" s="10"/>
      <c r="AN114" s="10"/>
      <c r="AO114" s="10"/>
      <c r="AP114" s="10"/>
      <c r="AQ114" s="10"/>
      <c r="AR114" s="10"/>
      <c r="AS114" s="10"/>
      <c r="AT114" s="10"/>
      <c r="AU114" s="4"/>
      <c r="AV114" s="5"/>
    </row>
    <row r="115" spans="1:46" ht="12.75">
      <c r="A115" s="1"/>
      <c r="B115" s="4">
        <f t="shared" si="15"/>
        <v>45</v>
      </c>
      <c r="C115" s="4">
        <f t="shared" si="16"/>
        <v>1</v>
      </c>
      <c r="D115" s="4">
        <f t="shared" si="17"/>
        <v>45</v>
      </c>
      <c r="E115" s="4">
        <f t="shared" si="18"/>
        <v>0</v>
      </c>
      <c r="F115" s="24">
        <f t="shared" si="19"/>
        <v>45</v>
      </c>
      <c r="G115" s="22" t="s">
        <v>309</v>
      </c>
      <c r="H115" s="22" t="s">
        <v>310</v>
      </c>
      <c r="I115" s="12"/>
      <c r="J115" s="22"/>
      <c r="L115" s="10"/>
      <c r="M115" s="10"/>
      <c r="N115" s="10"/>
      <c r="O115" s="10"/>
      <c r="P115" s="10"/>
      <c r="R115" s="10"/>
      <c r="S115" s="10"/>
      <c r="T115" s="7"/>
      <c r="U115" s="10"/>
      <c r="V115" s="10"/>
      <c r="W115" s="10"/>
      <c r="X115" s="10">
        <v>45</v>
      </c>
      <c r="Y115" s="10"/>
      <c r="Z115" s="10"/>
      <c r="AA115" s="1"/>
      <c r="AB115" s="10"/>
      <c r="AC115" s="23"/>
      <c r="AD115" s="10"/>
      <c r="AE115" s="10"/>
      <c r="AF115" s="10"/>
      <c r="AG115" s="10"/>
      <c r="AH115" s="10"/>
      <c r="AI115" s="10"/>
      <c r="AJ115" s="10"/>
      <c r="AK115" s="10"/>
      <c r="AL115" s="10"/>
      <c r="AM115" s="10"/>
      <c r="AN115" s="10"/>
      <c r="AO115" s="10"/>
      <c r="AP115" s="10"/>
      <c r="AQ115" s="10"/>
      <c r="AR115" s="10"/>
      <c r="AS115" s="10"/>
      <c r="AT115" s="10"/>
    </row>
    <row r="116" spans="1:48" ht="12.75">
      <c r="A116" s="1"/>
      <c r="B116" s="4">
        <f t="shared" si="15"/>
        <v>45</v>
      </c>
      <c r="C116" s="4">
        <f t="shared" si="16"/>
        <v>1</v>
      </c>
      <c r="D116" s="4">
        <f t="shared" si="17"/>
        <v>45</v>
      </c>
      <c r="E116" s="4">
        <f t="shared" si="18"/>
        <v>0</v>
      </c>
      <c r="F116" s="24">
        <f t="shared" si="19"/>
        <v>45</v>
      </c>
      <c r="G116" s="56" t="s">
        <v>81</v>
      </c>
      <c r="H116" s="59" t="s">
        <v>69</v>
      </c>
      <c r="I116" s="60"/>
      <c r="J116" s="59"/>
      <c r="L116" s="1">
        <v>45</v>
      </c>
      <c r="AI116" s="1"/>
      <c r="AU116" s="10"/>
      <c r="AV116" s="10"/>
    </row>
    <row r="117" spans="1:42" ht="12.75">
      <c r="A117" s="1"/>
      <c r="B117" s="4">
        <f t="shared" si="15"/>
        <v>45</v>
      </c>
      <c r="C117" s="4">
        <f t="shared" si="16"/>
        <v>1</v>
      </c>
      <c r="D117" s="4">
        <f t="shared" si="17"/>
        <v>45</v>
      </c>
      <c r="E117" s="4">
        <f t="shared" si="18"/>
        <v>0</v>
      </c>
      <c r="F117" s="24">
        <f t="shared" si="19"/>
        <v>45</v>
      </c>
      <c r="G117" s="12" t="s">
        <v>384</v>
      </c>
      <c r="H117" s="12" t="s">
        <v>385</v>
      </c>
      <c r="I117" s="12"/>
      <c r="J117" s="12"/>
      <c r="AN117" s="10"/>
      <c r="AP117" s="11">
        <v>45</v>
      </c>
    </row>
    <row r="118" spans="1:48" ht="12.75">
      <c r="A118" s="1"/>
      <c r="B118" s="4">
        <f t="shared" si="15"/>
        <v>44</v>
      </c>
      <c r="C118" s="4">
        <f t="shared" si="16"/>
        <v>1</v>
      </c>
      <c r="D118" s="4">
        <f t="shared" si="17"/>
        <v>44</v>
      </c>
      <c r="E118" s="4">
        <f t="shared" si="18"/>
        <v>0</v>
      </c>
      <c r="F118" s="24">
        <f t="shared" si="19"/>
        <v>44</v>
      </c>
      <c r="G118" s="21" t="s">
        <v>217</v>
      </c>
      <c r="H118" s="21" t="s">
        <v>218</v>
      </c>
      <c r="I118" s="21"/>
      <c r="J118" s="21"/>
      <c r="K118" s="1"/>
      <c r="L118" s="10"/>
      <c r="M118" s="10"/>
      <c r="N118" s="10"/>
      <c r="O118" s="10"/>
      <c r="P118" s="10"/>
      <c r="Q118" s="11">
        <v>44</v>
      </c>
      <c r="R118" s="10"/>
      <c r="S118" s="10"/>
      <c r="T118" s="7"/>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5"/>
      <c r="AV118" s="5"/>
    </row>
    <row r="119" spans="1:48" ht="12.75">
      <c r="A119" s="1"/>
      <c r="B119" s="4">
        <f t="shared" si="15"/>
        <v>44</v>
      </c>
      <c r="C119" s="4">
        <f t="shared" si="16"/>
        <v>1</v>
      </c>
      <c r="D119" s="4">
        <f t="shared" si="17"/>
        <v>44</v>
      </c>
      <c r="E119" s="4">
        <f t="shared" si="18"/>
        <v>0</v>
      </c>
      <c r="F119" s="24">
        <f t="shared" si="19"/>
        <v>44</v>
      </c>
      <c r="G119" s="12" t="s">
        <v>386</v>
      </c>
      <c r="H119" s="12" t="s">
        <v>387</v>
      </c>
      <c r="I119" s="12"/>
      <c r="J119" s="12"/>
      <c r="AP119" s="11">
        <v>44</v>
      </c>
      <c r="AV119" s="3"/>
    </row>
    <row r="120" spans="1:24" ht="25.5">
      <c r="A120" s="1"/>
      <c r="B120" s="4">
        <f t="shared" si="15"/>
        <v>44</v>
      </c>
      <c r="C120" s="4">
        <f t="shared" si="16"/>
        <v>1</v>
      </c>
      <c r="D120" s="4">
        <f t="shared" si="17"/>
        <v>44</v>
      </c>
      <c r="E120" s="4">
        <f t="shared" si="18"/>
        <v>0</v>
      </c>
      <c r="F120" s="24">
        <f t="shared" si="19"/>
        <v>44</v>
      </c>
      <c r="G120" s="22" t="s">
        <v>311</v>
      </c>
      <c r="H120" s="22" t="s">
        <v>312</v>
      </c>
      <c r="I120" s="12"/>
      <c r="J120" s="22"/>
      <c r="X120" s="11">
        <v>44</v>
      </c>
    </row>
    <row r="121" spans="1:41" ht="12.75">
      <c r="A121" s="1"/>
      <c r="B121" s="4">
        <f t="shared" si="15"/>
        <v>44</v>
      </c>
      <c r="C121" s="4">
        <f t="shared" si="16"/>
        <v>1</v>
      </c>
      <c r="D121" s="4">
        <f t="shared" si="17"/>
        <v>44</v>
      </c>
      <c r="E121" s="4">
        <f t="shared" si="18"/>
        <v>0</v>
      </c>
      <c r="F121" s="24">
        <f t="shared" si="19"/>
        <v>44</v>
      </c>
      <c r="G121" s="21" t="s">
        <v>352</v>
      </c>
      <c r="H121" s="21" t="s">
        <v>353</v>
      </c>
      <c r="I121" s="21"/>
      <c r="J121" s="21"/>
      <c r="AG121" s="10">
        <v>44</v>
      </c>
      <c r="AO121" s="10"/>
    </row>
    <row r="122" spans="1:41" ht="12.75">
      <c r="A122" s="1"/>
      <c r="B122" s="4">
        <f t="shared" si="15"/>
        <v>44</v>
      </c>
      <c r="C122" s="4">
        <f t="shared" si="16"/>
        <v>1</v>
      </c>
      <c r="D122" s="4">
        <f t="shared" si="17"/>
        <v>44</v>
      </c>
      <c r="E122" s="4">
        <f t="shared" si="18"/>
        <v>0</v>
      </c>
      <c r="F122" s="24">
        <f t="shared" si="19"/>
        <v>44</v>
      </c>
      <c r="G122" s="12" t="s">
        <v>119</v>
      </c>
      <c r="H122" s="21" t="s">
        <v>120</v>
      </c>
      <c r="I122" s="21"/>
      <c r="J122" s="21"/>
      <c r="M122" s="10">
        <v>44</v>
      </c>
      <c r="AO122" s="10"/>
    </row>
    <row r="123" spans="1:46" ht="12.75">
      <c r="A123" s="11"/>
      <c r="B123" s="4">
        <f t="shared" si="15"/>
        <v>44</v>
      </c>
      <c r="C123" s="4">
        <f t="shared" si="16"/>
        <v>1</v>
      </c>
      <c r="D123" s="4">
        <f t="shared" si="17"/>
        <v>44</v>
      </c>
      <c r="E123" s="4">
        <f t="shared" si="18"/>
        <v>0</v>
      </c>
      <c r="F123" s="24">
        <f t="shared" si="19"/>
        <v>44</v>
      </c>
      <c r="G123" s="12" t="s">
        <v>414</v>
      </c>
      <c r="H123" s="12" t="s">
        <v>415</v>
      </c>
      <c r="I123" s="12"/>
      <c r="J123" s="12"/>
      <c r="AT123" s="3">
        <v>44</v>
      </c>
    </row>
    <row r="124" spans="1:41" ht="25.5">
      <c r="A124" s="1"/>
      <c r="B124" s="4">
        <f t="shared" si="15"/>
        <v>44</v>
      </c>
      <c r="C124" s="4">
        <f t="shared" si="16"/>
        <v>1</v>
      </c>
      <c r="D124" s="4">
        <f t="shared" si="17"/>
        <v>44</v>
      </c>
      <c r="E124" s="4">
        <f t="shared" si="18"/>
        <v>0</v>
      </c>
      <c r="F124" s="24">
        <f t="shared" si="19"/>
        <v>44</v>
      </c>
      <c r="G124" s="21" t="s">
        <v>182</v>
      </c>
      <c r="H124" s="21" t="s">
        <v>183</v>
      </c>
      <c r="I124" s="21"/>
      <c r="J124" s="21"/>
      <c r="Q124" s="2">
        <v>44</v>
      </c>
      <c r="AO124" s="10"/>
    </row>
    <row r="125" spans="1:29" ht="12.75">
      <c r="A125" s="1"/>
      <c r="B125" s="4">
        <f t="shared" si="15"/>
        <v>44</v>
      </c>
      <c r="C125" s="4">
        <f t="shared" si="16"/>
        <v>1</v>
      </c>
      <c r="D125" s="4">
        <f t="shared" si="17"/>
        <v>44</v>
      </c>
      <c r="E125" s="4">
        <f t="shared" si="18"/>
        <v>0</v>
      </c>
      <c r="F125" s="24">
        <f t="shared" si="19"/>
        <v>44</v>
      </c>
      <c r="G125" s="56" t="s">
        <v>63</v>
      </c>
      <c r="H125" s="57" t="s">
        <v>64</v>
      </c>
      <c r="I125" s="58"/>
      <c r="J125" s="57"/>
      <c r="L125" s="1">
        <v>44</v>
      </c>
      <c r="AC125" s="3"/>
    </row>
    <row r="126" spans="1:41" ht="12.75">
      <c r="A126" s="1"/>
      <c r="B126" s="4">
        <f t="shared" si="15"/>
        <v>43</v>
      </c>
      <c r="C126" s="4">
        <f t="shared" si="16"/>
        <v>1</v>
      </c>
      <c r="D126" s="4">
        <f t="shared" si="17"/>
        <v>43</v>
      </c>
      <c r="E126" s="4">
        <f t="shared" si="18"/>
        <v>0</v>
      </c>
      <c r="F126" s="24">
        <f t="shared" si="19"/>
        <v>43</v>
      </c>
      <c r="G126" s="21" t="s">
        <v>192</v>
      </c>
      <c r="H126" s="21" t="s">
        <v>193</v>
      </c>
      <c r="I126" s="21"/>
      <c r="J126" s="21"/>
      <c r="Q126" s="11">
        <v>43</v>
      </c>
      <c r="AO126" s="10"/>
    </row>
    <row r="127" spans="1:41" ht="12.75">
      <c r="A127" s="1"/>
      <c r="B127" s="4">
        <f t="shared" si="15"/>
        <v>43</v>
      </c>
      <c r="C127" s="4">
        <f t="shared" si="16"/>
        <v>1</v>
      </c>
      <c r="D127" s="4">
        <f t="shared" si="17"/>
        <v>43</v>
      </c>
      <c r="E127" s="4">
        <f t="shared" si="18"/>
        <v>0</v>
      </c>
      <c r="F127" s="24">
        <f t="shared" si="19"/>
        <v>43</v>
      </c>
      <c r="G127" s="29" t="s">
        <v>277</v>
      </c>
      <c r="H127" s="65" t="s">
        <v>278</v>
      </c>
      <c r="I127" s="54"/>
      <c r="J127" s="29"/>
      <c r="S127" s="7">
        <v>43</v>
      </c>
      <c r="AO127" s="10"/>
    </row>
    <row r="128" spans="1:46" ht="12.75">
      <c r="A128" s="1"/>
      <c r="B128" s="4">
        <f t="shared" si="15"/>
        <v>43</v>
      </c>
      <c r="C128" s="4">
        <f t="shared" si="16"/>
        <v>1</v>
      </c>
      <c r="D128" s="4">
        <f t="shared" si="17"/>
        <v>43</v>
      </c>
      <c r="E128" s="4">
        <f t="shared" si="18"/>
        <v>0</v>
      </c>
      <c r="F128" s="24">
        <f t="shared" si="19"/>
        <v>43</v>
      </c>
      <c r="G128" s="12" t="s">
        <v>299</v>
      </c>
      <c r="H128" s="12" t="s">
        <v>300</v>
      </c>
      <c r="I128" s="12"/>
      <c r="J128" s="12"/>
      <c r="K128" s="10"/>
      <c r="L128" s="2"/>
      <c r="M128" s="1"/>
      <c r="O128" s="1"/>
      <c r="P128" s="1"/>
      <c r="Q128" s="1"/>
      <c r="R128" s="1"/>
      <c r="S128" s="1"/>
      <c r="T128" s="1"/>
      <c r="U128" s="11">
        <v>43</v>
      </c>
      <c r="V128" s="1"/>
      <c r="W128" s="1"/>
      <c r="X128" s="1"/>
      <c r="Y128" s="1"/>
      <c r="Z128" s="1"/>
      <c r="AA128" s="1"/>
      <c r="AB128" s="1"/>
      <c r="AC128" s="1"/>
      <c r="AD128" s="1"/>
      <c r="AE128" s="1"/>
      <c r="AF128" s="1"/>
      <c r="AG128" s="1"/>
      <c r="AH128" s="1"/>
      <c r="AI128" s="1"/>
      <c r="AJ128" s="1"/>
      <c r="AK128" s="1"/>
      <c r="AL128" s="50"/>
      <c r="AM128" s="1"/>
      <c r="AN128" s="1"/>
      <c r="AO128" s="1"/>
      <c r="AP128" s="1"/>
      <c r="AQ128" s="1"/>
      <c r="AR128" s="1"/>
      <c r="AS128" s="1"/>
      <c r="AT128" s="1"/>
    </row>
    <row r="129" spans="1:46" ht="12.75">
      <c r="A129" s="11"/>
      <c r="B129" s="4">
        <f t="shared" si="15"/>
        <v>43</v>
      </c>
      <c r="C129" s="4">
        <f t="shared" si="16"/>
        <v>1</v>
      </c>
      <c r="D129" s="4">
        <f t="shared" si="17"/>
        <v>43</v>
      </c>
      <c r="E129" s="4">
        <f t="shared" si="18"/>
        <v>0</v>
      </c>
      <c r="F129" s="24">
        <f t="shared" si="19"/>
        <v>43</v>
      </c>
      <c r="G129" s="12" t="s">
        <v>416</v>
      </c>
      <c r="H129" s="12" t="s">
        <v>417</v>
      </c>
      <c r="I129" s="12"/>
      <c r="J129" s="12"/>
      <c r="AT129" s="3">
        <v>43</v>
      </c>
    </row>
    <row r="130" spans="1:46" ht="12.75">
      <c r="A130" s="1"/>
      <c r="B130" s="4">
        <f t="shared" si="15"/>
        <v>43</v>
      </c>
      <c r="C130" s="4">
        <f t="shared" si="16"/>
        <v>1</v>
      </c>
      <c r="D130" s="4">
        <f t="shared" si="17"/>
        <v>43</v>
      </c>
      <c r="E130" s="4">
        <f t="shared" si="18"/>
        <v>0</v>
      </c>
      <c r="F130" s="24">
        <f t="shared" si="19"/>
        <v>43</v>
      </c>
      <c r="G130" s="21" t="s">
        <v>184</v>
      </c>
      <c r="H130" s="21" t="s">
        <v>185</v>
      </c>
      <c r="I130" s="21"/>
      <c r="J130" s="21"/>
      <c r="K130" s="10"/>
      <c r="L130" s="10"/>
      <c r="M130" s="1"/>
      <c r="N130" s="10"/>
      <c r="O130" s="10"/>
      <c r="P130" s="10"/>
      <c r="Q130" s="3">
        <v>43</v>
      </c>
      <c r="R130" s="10"/>
      <c r="S130" s="10"/>
      <c r="U130" s="10"/>
      <c r="V130" s="10"/>
      <c r="W130" s="10"/>
      <c r="X130" s="10"/>
      <c r="Y130" s="10"/>
      <c r="Z130" s="10"/>
      <c r="AA130" s="1"/>
      <c r="AB130" s="10"/>
      <c r="AC130" s="10"/>
      <c r="AD130" s="10"/>
      <c r="AE130" s="10"/>
      <c r="AF130" s="10"/>
      <c r="AG130" s="10"/>
      <c r="AH130" s="10"/>
      <c r="AI130" s="10"/>
      <c r="AJ130" s="10"/>
      <c r="AK130" s="10"/>
      <c r="AL130" s="10"/>
      <c r="AM130" s="10"/>
      <c r="AN130" s="10"/>
      <c r="AO130" s="10"/>
      <c r="AP130" s="10"/>
      <c r="AQ130" s="10"/>
      <c r="AR130" s="10"/>
      <c r="AS130" s="10"/>
      <c r="AT130" s="10"/>
    </row>
    <row r="131" spans="1:41" ht="12.75">
      <c r="A131" s="1"/>
      <c r="B131" s="4">
        <f t="shared" si="15"/>
        <v>43</v>
      </c>
      <c r="C131" s="4">
        <f t="shared" si="16"/>
        <v>1</v>
      </c>
      <c r="D131" s="4">
        <f t="shared" si="17"/>
        <v>43</v>
      </c>
      <c r="E131" s="4">
        <f t="shared" si="18"/>
        <v>0</v>
      </c>
      <c r="F131" s="24">
        <f t="shared" si="19"/>
        <v>43</v>
      </c>
      <c r="G131" s="21" t="s">
        <v>337</v>
      </c>
      <c r="H131" s="21" t="s">
        <v>173</v>
      </c>
      <c r="I131" s="21"/>
      <c r="J131" s="21"/>
      <c r="AC131" s="11">
        <v>43</v>
      </c>
      <c r="AO131" s="10"/>
    </row>
    <row r="132" spans="1:46" ht="12.75">
      <c r="A132" s="1"/>
      <c r="B132" s="4">
        <f t="shared" si="15"/>
        <v>43</v>
      </c>
      <c r="C132" s="4">
        <f t="shared" si="16"/>
        <v>1</v>
      </c>
      <c r="D132" s="4">
        <f t="shared" si="17"/>
        <v>43</v>
      </c>
      <c r="E132" s="4">
        <f t="shared" si="18"/>
        <v>0</v>
      </c>
      <c r="F132" s="24">
        <f t="shared" si="19"/>
        <v>43</v>
      </c>
      <c r="G132" s="56" t="s">
        <v>66</v>
      </c>
      <c r="H132" s="59" t="s">
        <v>67</v>
      </c>
      <c r="I132" s="60"/>
      <c r="J132" s="59"/>
      <c r="K132" s="1"/>
      <c r="L132" s="1">
        <v>43</v>
      </c>
      <c r="M132" s="10"/>
      <c r="N132" s="10"/>
      <c r="O132" s="10"/>
      <c r="P132" s="10"/>
      <c r="Q132" s="10"/>
      <c r="R132" s="10"/>
      <c r="S132" s="10"/>
      <c r="T132" s="10"/>
      <c r="U132" s="10"/>
      <c r="V132" s="10"/>
      <c r="W132" s="10"/>
      <c r="X132" s="10"/>
      <c r="Y132" s="10"/>
      <c r="Z132" s="10"/>
      <c r="AA132" s="10"/>
      <c r="AB132" s="7"/>
      <c r="AC132" s="10"/>
      <c r="AD132" s="10"/>
      <c r="AE132" s="10"/>
      <c r="AF132" s="10"/>
      <c r="AG132" s="10"/>
      <c r="AH132" s="10"/>
      <c r="AI132" s="10"/>
      <c r="AJ132" s="10"/>
      <c r="AK132" s="10"/>
      <c r="AL132" s="10"/>
      <c r="AM132" s="10"/>
      <c r="AN132" s="10"/>
      <c r="AO132" s="10"/>
      <c r="AP132" s="10"/>
      <c r="AQ132" s="10"/>
      <c r="AR132" s="10"/>
      <c r="AS132" s="7"/>
      <c r="AT132" s="10"/>
    </row>
    <row r="133" spans="1:42" ht="12.75">
      <c r="A133" s="1"/>
      <c r="B133" s="4">
        <f t="shared" si="15"/>
        <v>43</v>
      </c>
      <c r="C133" s="4">
        <f t="shared" si="16"/>
        <v>1</v>
      </c>
      <c r="D133" s="4">
        <f t="shared" si="17"/>
        <v>43</v>
      </c>
      <c r="E133" s="4">
        <f t="shared" si="18"/>
        <v>0</v>
      </c>
      <c r="F133" s="24">
        <f t="shared" si="19"/>
        <v>43</v>
      </c>
      <c r="G133" s="12" t="s">
        <v>388</v>
      </c>
      <c r="H133" s="12" t="s">
        <v>389</v>
      </c>
      <c r="I133" s="12"/>
      <c r="J133" s="12"/>
      <c r="AP133" s="11">
        <v>43</v>
      </c>
    </row>
    <row r="134" spans="1:46" ht="12.75">
      <c r="A134" s="1"/>
      <c r="B134" s="4">
        <f t="shared" si="15"/>
        <v>43</v>
      </c>
      <c r="C134" s="4">
        <f t="shared" si="16"/>
        <v>1</v>
      </c>
      <c r="D134" s="4">
        <f t="shared" si="17"/>
        <v>43</v>
      </c>
      <c r="E134" s="4">
        <f t="shared" si="18"/>
        <v>0</v>
      </c>
      <c r="F134" s="24">
        <f t="shared" si="19"/>
        <v>43</v>
      </c>
      <c r="G134" s="12" t="s">
        <v>347</v>
      </c>
      <c r="H134" s="21" t="s">
        <v>348</v>
      </c>
      <c r="I134" s="21"/>
      <c r="J134" s="21"/>
      <c r="K134" s="1"/>
      <c r="L134" s="1"/>
      <c r="M134" s="1"/>
      <c r="N134" s="1"/>
      <c r="O134" s="10"/>
      <c r="P134" s="1"/>
      <c r="Q134" s="1"/>
      <c r="R134" s="1"/>
      <c r="S134" s="1"/>
      <c r="T134" s="1"/>
      <c r="U134" s="1"/>
      <c r="V134" s="1"/>
      <c r="W134" s="1"/>
      <c r="X134" s="1"/>
      <c r="Y134" s="1"/>
      <c r="Z134" s="1"/>
      <c r="AA134" s="1"/>
      <c r="AB134" s="1"/>
      <c r="AC134" s="1"/>
      <c r="AD134" s="1"/>
      <c r="AE134" s="11">
        <v>43</v>
      </c>
      <c r="AF134" s="1"/>
      <c r="AG134" s="1"/>
      <c r="AH134" s="1"/>
      <c r="AI134" s="1"/>
      <c r="AK134" s="1"/>
      <c r="AL134" s="1"/>
      <c r="AM134" s="1"/>
      <c r="AN134" s="1"/>
      <c r="AO134" s="1"/>
      <c r="AP134" s="1"/>
      <c r="AQ134" s="1"/>
      <c r="AR134" s="1"/>
      <c r="AS134" s="1"/>
      <c r="AT134" s="1"/>
    </row>
    <row r="135" spans="1:46" ht="12.75">
      <c r="A135" s="1"/>
      <c r="B135" s="4">
        <f t="shared" si="15"/>
        <v>43</v>
      </c>
      <c r="C135" s="4">
        <f t="shared" si="16"/>
        <v>1</v>
      </c>
      <c r="D135" s="4">
        <f t="shared" si="17"/>
        <v>43</v>
      </c>
      <c r="E135" s="4">
        <f t="shared" si="18"/>
        <v>0</v>
      </c>
      <c r="F135" s="24">
        <f t="shared" si="19"/>
        <v>43</v>
      </c>
      <c r="G135" s="22" t="s">
        <v>313</v>
      </c>
      <c r="H135" s="22" t="s">
        <v>314</v>
      </c>
      <c r="I135" s="12"/>
      <c r="J135" s="22"/>
      <c r="K135" s="1"/>
      <c r="M135" s="10"/>
      <c r="N135" s="10"/>
      <c r="P135" s="10"/>
      <c r="R135" s="10"/>
      <c r="S135" s="10"/>
      <c r="T135" s="10"/>
      <c r="U135" s="7"/>
      <c r="V135" s="10"/>
      <c r="W135" s="10"/>
      <c r="X135" s="10">
        <v>43</v>
      </c>
      <c r="Y135" s="10"/>
      <c r="Z135" s="10"/>
      <c r="AA135" s="10"/>
      <c r="AB135" s="10"/>
      <c r="AC135" s="10"/>
      <c r="AD135" s="10"/>
      <c r="AE135" s="10"/>
      <c r="AF135" s="10"/>
      <c r="AG135" s="10"/>
      <c r="AI135" s="1"/>
      <c r="AJ135" s="10"/>
      <c r="AK135" s="10"/>
      <c r="AL135" s="10"/>
      <c r="AM135" s="10"/>
      <c r="AN135" s="10"/>
      <c r="AO135" s="10"/>
      <c r="AP135" s="10"/>
      <c r="AQ135" s="10"/>
      <c r="AR135" s="10"/>
      <c r="AS135" s="10"/>
      <c r="AT135" s="10"/>
    </row>
    <row r="136" spans="1:14" ht="12.75">
      <c r="A136" s="1"/>
      <c r="B136" s="4">
        <f t="shared" si="15"/>
        <v>42</v>
      </c>
      <c r="C136" s="4">
        <f t="shared" si="16"/>
        <v>1</v>
      </c>
      <c r="D136" s="4">
        <f t="shared" si="17"/>
        <v>42</v>
      </c>
      <c r="E136" s="4">
        <f t="shared" si="18"/>
        <v>0</v>
      </c>
      <c r="F136" s="24">
        <f t="shared" si="19"/>
        <v>42</v>
      </c>
      <c r="G136" s="12" t="s">
        <v>123</v>
      </c>
      <c r="H136" s="21" t="s">
        <v>124</v>
      </c>
      <c r="I136" s="21"/>
      <c r="J136" s="21"/>
      <c r="K136" s="1"/>
      <c r="L136" s="1"/>
      <c r="M136" s="10">
        <v>42</v>
      </c>
      <c r="N136" s="3"/>
    </row>
    <row r="137" spans="1:31" ht="12.75">
      <c r="A137" s="1"/>
      <c r="B137" s="4">
        <f t="shared" si="15"/>
        <v>42</v>
      </c>
      <c r="C137" s="4">
        <f t="shared" si="16"/>
        <v>1</v>
      </c>
      <c r="D137" s="4">
        <f t="shared" si="17"/>
        <v>42</v>
      </c>
      <c r="E137" s="4">
        <f t="shared" si="18"/>
        <v>0</v>
      </c>
      <c r="F137" s="24">
        <f t="shared" si="19"/>
        <v>42</v>
      </c>
      <c r="G137" s="56" t="s">
        <v>82</v>
      </c>
      <c r="H137" s="57" t="s">
        <v>83</v>
      </c>
      <c r="I137" s="58"/>
      <c r="J137" s="57"/>
      <c r="K137" s="1"/>
      <c r="L137" s="1">
        <v>42</v>
      </c>
      <c r="AE137" s="1"/>
    </row>
    <row r="138" spans="1:42" ht="12.75">
      <c r="A138" s="1"/>
      <c r="B138" s="4">
        <f t="shared" si="15"/>
        <v>42</v>
      </c>
      <c r="C138" s="4">
        <f t="shared" si="16"/>
        <v>1</v>
      </c>
      <c r="D138" s="4">
        <f t="shared" si="17"/>
        <v>42</v>
      </c>
      <c r="E138" s="4">
        <f t="shared" si="18"/>
        <v>0</v>
      </c>
      <c r="F138" s="24">
        <f t="shared" si="19"/>
        <v>42</v>
      </c>
      <c r="G138" s="12" t="s">
        <v>109</v>
      </c>
      <c r="H138" s="12" t="s">
        <v>173</v>
      </c>
      <c r="I138" s="12"/>
      <c r="J138" s="12"/>
      <c r="AP138" s="11">
        <v>42</v>
      </c>
    </row>
    <row r="139" spans="1:46" ht="12.75">
      <c r="A139" s="1"/>
      <c r="B139" s="4">
        <f aca="true" t="shared" si="20" ref="B139:B170">SUM(K139:AV139)</f>
        <v>42</v>
      </c>
      <c r="C139" s="4">
        <f aca="true" t="shared" si="21" ref="C139:C170">COUNT(K139:AV139)</f>
        <v>1</v>
      </c>
      <c r="D139" s="4">
        <f aca="true" t="shared" si="22" ref="D139:D170">IF(COUNT(K139:AV139)&gt;0,LARGE(K139:AV139,1),0)+IF(COUNT(K139:AV139)&gt;1,LARGE(K139:AV139,2),0)+IF(COUNT(K139:AV139)&gt;2,LARGE(K139:AV139,3),0)+IF(COUNT(K139:AV139)&gt;3,LARGE(K139:AV139,4),0)+IF(COUNT(K139:AV139)&gt;4,LARGE(K139:AV139,5),0)+IF(COUNT(K139:AV139)&gt;5,LARGE(K139:AV139,6),0)+IF(COUNT(K139:AV139)&gt;6,LARGE(K139:AV139,7),0)</f>
        <v>42</v>
      </c>
      <c r="E139" s="4">
        <f aca="true" t="shared" si="23" ref="E139:E170">IF(COUNT(K139:AV139)&lt;11,IF(COUNT(K139:AT139)&gt;6,(COUNT(K139:AT139)-7),0)*20,80)</f>
        <v>0</v>
      </c>
      <c r="F139" s="24">
        <f aca="true" t="shared" si="24" ref="F139:F170">D139+E139</f>
        <v>42</v>
      </c>
      <c r="G139" s="29" t="s">
        <v>279</v>
      </c>
      <c r="H139" s="65" t="s">
        <v>280</v>
      </c>
      <c r="I139" s="54"/>
      <c r="J139" s="29"/>
      <c r="K139" s="55"/>
      <c r="L139" s="10"/>
      <c r="M139" s="10"/>
      <c r="N139" s="10"/>
      <c r="O139" s="10"/>
      <c r="P139" s="10"/>
      <c r="Q139" s="10"/>
      <c r="R139" s="10"/>
      <c r="S139" s="3">
        <v>42</v>
      </c>
      <c r="T139" s="7"/>
      <c r="U139" s="10"/>
      <c r="V139" s="10"/>
      <c r="W139" s="10"/>
      <c r="X139" s="7"/>
      <c r="Y139" s="10"/>
      <c r="Z139" s="10"/>
      <c r="AA139" s="10"/>
      <c r="AB139" s="10"/>
      <c r="AC139" s="10"/>
      <c r="AD139" s="10"/>
      <c r="AE139" s="10"/>
      <c r="AF139" s="10"/>
      <c r="AG139" s="10"/>
      <c r="AI139" s="10"/>
      <c r="AJ139" s="10"/>
      <c r="AK139" s="10"/>
      <c r="AL139" s="10"/>
      <c r="AM139" s="10"/>
      <c r="AN139" s="10"/>
      <c r="AO139" s="10"/>
      <c r="AP139" s="10"/>
      <c r="AQ139" s="10"/>
      <c r="AR139" s="10"/>
      <c r="AS139" s="10"/>
      <c r="AT139" s="10"/>
    </row>
    <row r="140" spans="1:41" ht="12.75">
      <c r="A140" s="1"/>
      <c r="B140" s="4">
        <f t="shared" si="20"/>
        <v>42</v>
      </c>
      <c r="C140" s="4">
        <f t="shared" si="21"/>
        <v>1</v>
      </c>
      <c r="D140" s="4">
        <f t="shared" si="22"/>
        <v>42</v>
      </c>
      <c r="E140" s="4">
        <f t="shared" si="23"/>
        <v>0</v>
      </c>
      <c r="F140" s="24">
        <f t="shared" si="24"/>
        <v>42</v>
      </c>
      <c r="G140" s="21" t="s">
        <v>338</v>
      </c>
      <c r="H140" s="21" t="s">
        <v>87</v>
      </c>
      <c r="I140" s="21"/>
      <c r="J140" s="21"/>
      <c r="AC140" s="10">
        <v>42</v>
      </c>
      <c r="AO140" s="10"/>
    </row>
    <row r="141" spans="1:13" ht="12.75">
      <c r="A141" s="1"/>
      <c r="B141" s="4">
        <f t="shared" si="20"/>
        <v>41</v>
      </c>
      <c r="C141" s="4">
        <f t="shared" si="21"/>
        <v>1</v>
      </c>
      <c r="D141" s="4">
        <f t="shared" si="22"/>
        <v>41</v>
      </c>
      <c r="E141" s="4">
        <f t="shared" si="23"/>
        <v>0</v>
      </c>
      <c r="F141" s="24">
        <f t="shared" si="24"/>
        <v>41</v>
      </c>
      <c r="G141" s="12" t="s">
        <v>125</v>
      </c>
      <c r="H141" s="21" t="s">
        <v>59</v>
      </c>
      <c r="I141" s="21"/>
      <c r="J141" s="21"/>
      <c r="K141" s="1"/>
      <c r="M141" s="11">
        <v>41</v>
      </c>
    </row>
    <row r="142" spans="1:17" ht="12.75">
      <c r="A142" s="1"/>
      <c r="B142" s="4">
        <f t="shared" si="20"/>
        <v>41</v>
      </c>
      <c r="C142" s="4">
        <f t="shared" si="21"/>
        <v>1</v>
      </c>
      <c r="D142" s="4">
        <f t="shared" si="22"/>
        <v>41</v>
      </c>
      <c r="E142" s="4">
        <f t="shared" si="23"/>
        <v>0</v>
      </c>
      <c r="F142" s="24">
        <f t="shared" si="24"/>
        <v>41</v>
      </c>
      <c r="G142" s="21" t="s">
        <v>219</v>
      </c>
      <c r="H142" s="21" t="s">
        <v>220</v>
      </c>
      <c r="I142" s="21"/>
      <c r="J142" s="21"/>
      <c r="Q142" s="11">
        <v>41</v>
      </c>
    </row>
    <row r="143" spans="1:46" ht="12.75">
      <c r="A143" s="1"/>
      <c r="B143" s="4">
        <f t="shared" si="20"/>
        <v>41</v>
      </c>
      <c r="C143" s="4">
        <f t="shared" si="21"/>
        <v>1</v>
      </c>
      <c r="D143" s="4">
        <f t="shared" si="22"/>
        <v>41</v>
      </c>
      <c r="E143" s="4">
        <f t="shared" si="23"/>
        <v>0</v>
      </c>
      <c r="F143" s="24">
        <f t="shared" si="24"/>
        <v>41</v>
      </c>
      <c r="G143" s="29" t="s">
        <v>281</v>
      </c>
      <c r="H143" s="65" t="s">
        <v>282</v>
      </c>
      <c r="I143" s="54"/>
      <c r="J143" s="29"/>
      <c r="K143" s="1"/>
      <c r="L143" s="2"/>
      <c r="M143" s="1"/>
      <c r="N143" s="10"/>
      <c r="O143" s="10"/>
      <c r="P143" s="10"/>
      <c r="Q143" s="10"/>
      <c r="R143" s="10"/>
      <c r="S143" s="7">
        <v>41</v>
      </c>
      <c r="T143" s="10"/>
      <c r="U143" s="7"/>
      <c r="V143" s="10"/>
      <c r="W143" s="10"/>
      <c r="X143" s="10"/>
      <c r="Y143" s="10"/>
      <c r="Z143" s="10"/>
      <c r="AA143" s="10"/>
      <c r="AB143" s="10"/>
      <c r="AC143" s="10"/>
      <c r="AD143" s="10"/>
      <c r="AE143" s="10"/>
      <c r="AF143" s="10"/>
      <c r="AG143" s="10"/>
      <c r="AH143" s="10"/>
      <c r="AI143" s="10"/>
      <c r="AJ143" s="10"/>
      <c r="AK143" s="10"/>
      <c r="AL143" s="10"/>
      <c r="AM143" s="10"/>
      <c r="AO143" s="10"/>
      <c r="AP143" s="10"/>
      <c r="AQ143" s="10"/>
      <c r="AR143" s="10"/>
      <c r="AS143" s="10"/>
      <c r="AT143" s="10"/>
    </row>
    <row r="144" spans="1:24" ht="12.75">
      <c r="A144" s="1"/>
      <c r="B144" s="4">
        <f t="shared" si="20"/>
        <v>41</v>
      </c>
      <c r="C144" s="4">
        <f t="shared" si="21"/>
        <v>1</v>
      </c>
      <c r="D144" s="4">
        <f t="shared" si="22"/>
        <v>41</v>
      </c>
      <c r="E144" s="4">
        <f t="shared" si="23"/>
        <v>0</v>
      </c>
      <c r="F144" s="24">
        <f t="shared" si="24"/>
        <v>41</v>
      </c>
      <c r="G144" s="22" t="s">
        <v>315</v>
      </c>
      <c r="H144" s="22" t="s">
        <v>316</v>
      </c>
      <c r="I144" s="12"/>
      <c r="J144" s="22"/>
      <c r="X144" s="10">
        <v>41</v>
      </c>
    </row>
    <row r="145" spans="1:46" ht="12.75">
      <c r="A145" s="1"/>
      <c r="B145" s="4">
        <f t="shared" si="20"/>
        <v>41</v>
      </c>
      <c r="C145" s="4">
        <f t="shared" si="21"/>
        <v>1</v>
      </c>
      <c r="D145" s="4">
        <f t="shared" si="22"/>
        <v>41</v>
      </c>
      <c r="E145" s="4">
        <f t="shared" si="23"/>
        <v>0</v>
      </c>
      <c r="F145" s="24">
        <f t="shared" si="24"/>
        <v>41</v>
      </c>
      <c r="G145" s="56" t="s">
        <v>84</v>
      </c>
      <c r="H145" s="59" t="s">
        <v>85</v>
      </c>
      <c r="I145" s="60"/>
      <c r="J145" s="59"/>
      <c r="K145" s="1"/>
      <c r="L145" s="1">
        <v>41</v>
      </c>
      <c r="M145" s="10"/>
      <c r="N145" s="7"/>
      <c r="O145" s="10"/>
      <c r="P145" s="10"/>
      <c r="Q145" s="10"/>
      <c r="R145" s="10"/>
      <c r="S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7"/>
      <c r="AR145" s="10"/>
      <c r="AS145" s="10"/>
      <c r="AT145" s="10"/>
    </row>
    <row r="146" spans="1:42" ht="12.75">
      <c r="A146" s="1"/>
      <c r="B146" s="4">
        <f t="shared" si="20"/>
        <v>41</v>
      </c>
      <c r="C146" s="4">
        <f t="shared" si="21"/>
        <v>1</v>
      </c>
      <c r="D146" s="4">
        <f t="shared" si="22"/>
        <v>41</v>
      </c>
      <c r="E146" s="4">
        <f t="shared" si="23"/>
        <v>0</v>
      </c>
      <c r="F146" s="24">
        <f t="shared" si="24"/>
        <v>41</v>
      </c>
      <c r="G146" s="12" t="s">
        <v>390</v>
      </c>
      <c r="H146" s="12" t="s">
        <v>391</v>
      </c>
      <c r="I146" s="12"/>
      <c r="J146" s="12"/>
      <c r="AP146" s="11">
        <v>41</v>
      </c>
    </row>
    <row r="147" spans="1:41" ht="12.75">
      <c r="A147" s="1"/>
      <c r="B147" s="4">
        <f t="shared" si="20"/>
        <v>40</v>
      </c>
      <c r="C147" s="4">
        <f t="shared" si="21"/>
        <v>1</v>
      </c>
      <c r="D147" s="4">
        <f t="shared" si="22"/>
        <v>40</v>
      </c>
      <c r="E147" s="4">
        <f t="shared" si="23"/>
        <v>0</v>
      </c>
      <c r="F147" s="24">
        <f t="shared" si="24"/>
        <v>40</v>
      </c>
      <c r="G147" s="21" t="s">
        <v>192</v>
      </c>
      <c r="H147" s="21" t="s">
        <v>221</v>
      </c>
      <c r="I147" s="21"/>
      <c r="J147" s="21"/>
      <c r="Q147" s="11">
        <v>40</v>
      </c>
      <c r="AO147" s="10"/>
    </row>
    <row r="148" spans="1:42" ht="12.75">
      <c r="A148" s="1"/>
      <c r="B148" s="4">
        <f t="shared" si="20"/>
        <v>40</v>
      </c>
      <c r="C148" s="4">
        <f t="shared" si="21"/>
        <v>1</v>
      </c>
      <c r="D148" s="4">
        <f t="shared" si="22"/>
        <v>40</v>
      </c>
      <c r="E148" s="4">
        <f t="shared" si="23"/>
        <v>0</v>
      </c>
      <c r="F148" s="24">
        <f t="shared" si="24"/>
        <v>40</v>
      </c>
      <c r="G148" s="12" t="s">
        <v>392</v>
      </c>
      <c r="H148" s="12" t="s">
        <v>316</v>
      </c>
      <c r="I148" s="12"/>
      <c r="J148" s="12"/>
      <c r="AP148" s="11">
        <v>40</v>
      </c>
    </row>
    <row r="149" spans="1:46" ht="12.75">
      <c r="A149" s="1"/>
      <c r="B149" s="4">
        <f t="shared" si="20"/>
        <v>40</v>
      </c>
      <c r="C149" s="4">
        <f t="shared" si="21"/>
        <v>1</v>
      </c>
      <c r="D149" s="4">
        <f t="shared" si="22"/>
        <v>40</v>
      </c>
      <c r="E149" s="4">
        <f t="shared" si="23"/>
        <v>0</v>
      </c>
      <c r="F149" s="24">
        <f t="shared" si="24"/>
        <v>40</v>
      </c>
      <c r="G149" s="56" t="s">
        <v>86</v>
      </c>
      <c r="H149" s="57" t="s">
        <v>87</v>
      </c>
      <c r="I149" s="58"/>
      <c r="J149" s="57"/>
      <c r="K149" s="10"/>
      <c r="L149" s="1">
        <v>40</v>
      </c>
      <c r="M149" s="10"/>
      <c r="N149" s="7"/>
      <c r="O149" s="10"/>
      <c r="P149" s="10"/>
      <c r="Q149" s="10"/>
      <c r="R149" s="10"/>
      <c r="S149" s="10"/>
      <c r="T149" s="10"/>
      <c r="U149" s="10"/>
      <c r="V149" s="10"/>
      <c r="W149" s="10"/>
      <c r="X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row>
    <row r="150" spans="1:24" ht="12.75">
      <c r="A150" s="1"/>
      <c r="B150" s="4">
        <f t="shared" si="20"/>
        <v>40</v>
      </c>
      <c r="C150" s="4">
        <f t="shared" si="21"/>
        <v>1</v>
      </c>
      <c r="D150" s="4">
        <f t="shared" si="22"/>
        <v>40</v>
      </c>
      <c r="E150" s="4">
        <f t="shared" si="23"/>
        <v>0</v>
      </c>
      <c r="F150" s="24">
        <f t="shared" si="24"/>
        <v>40</v>
      </c>
      <c r="G150" s="22" t="s">
        <v>317</v>
      </c>
      <c r="H150" s="22" t="s">
        <v>318</v>
      </c>
      <c r="I150" s="12"/>
      <c r="J150" s="22"/>
      <c r="K150" s="1"/>
      <c r="X150" s="11">
        <v>40</v>
      </c>
    </row>
    <row r="151" spans="1:33" ht="12.75">
      <c r="A151" s="1"/>
      <c r="B151" s="4">
        <f t="shared" si="20"/>
        <v>40</v>
      </c>
      <c r="C151" s="4">
        <f t="shared" si="21"/>
        <v>1</v>
      </c>
      <c r="D151" s="4">
        <f t="shared" si="22"/>
        <v>40</v>
      </c>
      <c r="E151" s="4">
        <f t="shared" si="23"/>
        <v>0</v>
      </c>
      <c r="F151" s="24">
        <f t="shared" si="24"/>
        <v>40</v>
      </c>
      <c r="G151" s="29" t="s">
        <v>283</v>
      </c>
      <c r="H151" s="65" t="s">
        <v>284</v>
      </c>
      <c r="I151" s="54"/>
      <c r="J151" s="29"/>
      <c r="S151" s="3">
        <v>40</v>
      </c>
      <c r="AG151" s="3"/>
    </row>
    <row r="152" spans="1:46" ht="12.75">
      <c r="A152" s="1"/>
      <c r="B152" s="4">
        <f t="shared" si="20"/>
        <v>40</v>
      </c>
      <c r="C152" s="4">
        <f t="shared" si="21"/>
        <v>1</v>
      </c>
      <c r="D152" s="4">
        <f t="shared" si="22"/>
        <v>40</v>
      </c>
      <c r="E152" s="4">
        <f t="shared" si="23"/>
        <v>0</v>
      </c>
      <c r="F152" s="24">
        <f t="shared" si="24"/>
        <v>40</v>
      </c>
      <c r="G152" s="21" t="s">
        <v>190</v>
      </c>
      <c r="H152" s="21" t="s">
        <v>191</v>
      </c>
      <c r="I152" s="21"/>
      <c r="J152" s="21"/>
      <c r="K152" s="55"/>
      <c r="L152" s="10"/>
      <c r="M152" s="1"/>
      <c r="N152" s="1"/>
      <c r="O152" s="1"/>
      <c r="P152" s="10"/>
      <c r="Q152" s="2">
        <v>40</v>
      </c>
      <c r="R152" s="1"/>
      <c r="S152" s="1"/>
      <c r="T152" s="1"/>
      <c r="U152" s="1"/>
      <c r="V152" s="1"/>
      <c r="W152" s="1"/>
      <c r="X152" s="1"/>
      <c r="Y152" s="1"/>
      <c r="Z152" s="1"/>
      <c r="AA152" s="1"/>
      <c r="AB152" s="1"/>
      <c r="AC152" s="1"/>
      <c r="AD152" s="1"/>
      <c r="AE152" s="1"/>
      <c r="AF152" s="1"/>
      <c r="AG152" s="1"/>
      <c r="AI152" s="1"/>
      <c r="AJ152" s="1"/>
      <c r="AK152" s="1"/>
      <c r="AL152" s="1"/>
      <c r="AM152" s="1"/>
      <c r="AN152" s="1"/>
      <c r="AO152" s="1"/>
      <c r="AP152" s="1"/>
      <c r="AQ152" s="1"/>
      <c r="AR152" s="1"/>
      <c r="AS152" s="1"/>
      <c r="AT152" s="1"/>
    </row>
    <row r="153" spans="1:41" ht="12.75">
      <c r="A153" s="1"/>
      <c r="B153" s="4">
        <f t="shared" si="20"/>
        <v>40</v>
      </c>
      <c r="C153" s="4">
        <f t="shared" si="21"/>
        <v>1</v>
      </c>
      <c r="D153" s="4">
        <f t="shared" si="22"/>
        <v>40</v>
      </c>
      <c r="E153" s="4">
        <f t="shared" si="23"/>
        <v>0</v>
      </c>
      <c r="F153" s="24">
        <f t="shared" si="24"/>
        <v>40</v>
      </c>
      <c r="G153" s="12" t="s">
        <v>126</v>
      </c>
      <c r="H153" s="21" t="s">
        <v>127</v>
      </c>
      <c r="I153" s="21"/>
      <c r="J153" s="21"/>
      <c r="M153" s="10">
        <v>40</v>
      </c>
      <c r="AO153" s="10"/>
    </row>
    <row r="154" spans="1:24" ht="12.75">
      <c r="A154" s="1"/>
      <c r="B154" s="4">
        <f t="shared" si="20"/>
        <v>39</v>
      </c>
      <c r="C154" s="4">
        <f t="shared" si="21"/>
        <v>1</v>
      </c>
      <c r="D154" s="4">
        <f t="shared" si="22"/>
        <v>39</v>
      </c>
      <c r="E154" s="4">
        <f t="shared" si="23"/>
        <v>0</v>
      </c>
      <c r="F154" s="24">
        <f t="shared" si="24"/>
        <v>39</v>
      </c>
      <c r="G154" s="22" t="s">
        <v>319</v>
      </c>
      <c r="H154" s="22" t="s">
        <v>320</v>
      </c>
      <c r="I154" s="12"/>
      <c r="J154" s="22"/>
      <c r="K154" s="1"/>
      <c r="X154" s="10">
        <v>39</v>
      </c>
    </row>
    <row r="155" spans="1:46" ht="12.75">
      <c r="A155" s="1"/>
      <c r="B155" s="4">
        <f t="shared" si="20"/>
        <v>39</v>
      </c>
      <c r="C155" s="4">
        <f t="shared" si="21"/>
        <v>1</v>
      </c>
      <c r="D155" s="4">
        <f t="shared" si="22"/>
        <v>39</v>
      </c>
      <c r="E155" s="4">
        <f t="shared" si="23"/>
        <v>0</v>
      </c>
      <c r="F155" s="24">
        <f t="shared" si="24"/>
        <v>39</v>
      </c>
      <c r="G155" s="29" t="s">
        <v>285</v>
      </c>
      <c r="H155" s="65" t="s">
        <v>286</v>
      </c>
      <c r="I155" s="54"/>
      <c r="J155" s="29"/>
      <c r="L155" s="1"/>
      <c r="M155" s="10"/>
      <c r="N155" s="10"/>
      <c r="O155" s="10"/>
      <c r="P155" s="10"/>
      <c r="Q155" s="10"/>
      <c r="R155" s="10"/>
      <c r="S155" s="7">
        <v>39</v>
      </c>
      <c r="T155" s="10"/>
      <c r="U155" s="10"/>
      <c r="V155" s="10"/>
      <c r="W155" s="10"/>
      <c r="X155" s="10"/>
      <c r="Y155" s="10"/>
      <c r="Z155" s="10"/>
      <c r="AA155" s="10"/>
      <c r="AB155" s="1"/>
      <c r="AC155" s="10"/>
      <c r="AD155" s="10"/>
      <c r="AE155" s="10"/>
      <c r="AF155" s="10"/>
      <c r="AG155" s="10"/>
      <c r="AH155" s="10"/>
      <c r="AI155" s="10"/>
      <c r="AJ155" s="10"/>
      <c r="AK155" s="10"/>
      <c r="AL155" s="10"/>
      <c r="AM155" s="10"/>
      <c r="AN155" s="10"/>
      <c r="AO155" s="10"/>
      <c r="AP155" s="10"/>
      <c r="AQ155" s="10"/>
      <c r="AR155" s="10"/>
      <c r="AS155" s="10"/>
      <c r="AT155" s="10"/>
    </row>
    <row r="156" spans="1:41" ht="12.75">
      <c r="A156" s="1"/>
      <c r="B156" s="4">
        <f t="shared" si="20"/>
        <v>39</v>
      </c>
      <c r="C156" s="4">
        <f t="shared" si="21"/>
        <v>1</v>
      </c>
      <c r="D156" s="4">
        <f t="shared" si="22"/>
        <v>39</v>
      </c>
      <c r="E156" s="4">
        <f t="shared" si="23"/>
        <v>0</v>
      </c>
      <c r="F156" s="24">
        <f t="shared" si="24"/>
        <v>39</v>
      </c>
      <c r="G156" s="12" t="s">
        <v>128</v>
      </c>
      <c r="H156" s="21" t="s">
        <v>129</v>
      </c>
      <c r="I156" s="21"/>
      <c r="J156" s="21"/>
      <c r="M156" s="11">
        <v>39</v>
      </c>
      <c r="AO156" s="10"/>
    </row>
    <row r="157" spans="1:15" ht="12.75">
      <c r="A157" s="1"/>
      <c r="B157" s="4">
        <f t="shared" si="20"/>
        <v>39</v>
      </c>
      <c r="C157" s="4">
        <f t="shared" si="21"/>
        <v>1</v>
      </c>
      <c r="D157" s="4">
        <f t="shared" si="22"/>
        <v>39</v>
      </c>
      <c r="E157" s="4">
        <f t="shared" si="23"/>
        <v>0</v>
      </c>
      <c r="F157" s="24">
        <f t="shared" si="24"/>
        <v>39</v>
      </c>
      <c r="G157" s="56" t="s">
        <v>81</v>
      </c>
      <c r="H157" s="59" t="s">
        <v>65</v>
      </c>
      <c r="I157" s="60"/>
      <c r="J157" s="59"/>
      <c r="K157" s="28"/>
      <c r="L157" s="1">
        <v>39</v>
      </c>
      <c r="O157" s="10"/>
    </row>
    <row r="158" spans="1:42" ht="12.75">
      <c r="A158" s="1"/>
      <c r="B158" s="4">
        <f t="shared" si="20"/>
        <v>39</v>
      </c>
      <c r="C158" s="4">
        <f t="shared" si="21"/>
        <v>1</v>
      </c>
      <c r="D158" s="4">
        <f t="shared" si="22"/>
        <v>39</v>
      </c>
      <c r="E158" s="4">
        <f t="shared" si="23"/>
        <v>0</v>
      </c>
      <c r="F158" s="24">
        <f t="shared" si="24"/>
        <v>39</v>
      </c>
      <c r="G158" s="12" t="s">
        <v>393</v>
      </c>
      <c r="H158" s="12" t="s">
        <v>394</v>
      </c>
      <c r="I158" s="12"/>
      <c r="J158" s="12"/>
      <c r="AP158" s="11">
        <v>39</v>
      </c>
    </row>
    <row r="159" spans="1:46" ht="12.75">
      <c r="A159" s="1"/>
      <c r="B159" s="4">
        <f t="shared" si="20"/>
        <v>38</v>
      </c>
      <c r="C159" s="4">
        <f t="shared" si="21"/>
        <v>1</v>
      </c>
      <c r="D159" s="4">
        <f t="shared" si="22"/>
        <v>38</v>
      </c>
      <c r="E159" s="4">
        <f t="shared" si="23"/>
        <v>0</v>
      </c>
      <c r="F159" s="24">
        <f t="shared" si="24"/>
        <v>38</v>
      </c>
      <c r="G159" s="21" t="s">
        <v>213</v>
      </c>
      <c r="H159" s="21" t="s">
        <v>222</v>
      </c>
      <c r="I159" s="21"/>
      <c r="J159" s="21"/>
      <c r="K159" s="1"/>
      <c r="L159" s="1"/>
      <c r="M159" s="1"/>
      <c r="N159" s="1"/>
      <c r="O159" s="1"/>
      <c r="P159" s="1"/>
      <c r="Q159" s="11">
        <v>38</v>
      </c>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1" ht="12.75">
      <c r="A160" s="1"/>
      <c r="B160" s="4">
        <f t="shared" si="20"/>
        <v>38</v>
      </c>
      <c r="C160" s="4">
        <f t="shared" si="21"/>
        <v>1</v>
      </c>
      <c r="D160" s="4">
        <f t="shared" si="22"/>
        <v>38</v>
      </c>
      <c r="E160" s="4">
        <f t="shared" si="23"/>
        <v>0</v>
      </c>
      <c r="F160" s="24">
        <f t="shared" si="24"/>
        <v>38</v>
      </c>
      <c r="G160" s="21" t="s">
        <v>194</v>
      </c>
      <c r="H160" s="21" t="s">
        <v>195</v>
      </c>
      <c r="I160" s="21"/>
      <c r="J160" s="21"/>
      <c r="Q160" s="2">
        <v>38</v>
      </c>
      <c r="AO160" s="10"/>
    </row>
    <row r="161" spans="1:46" ht="12.75">
      <c r="A161" s="1"/>
      <c r="B161" s="4">
        <f t="shared" si="20"/>
        <v>38</v>
      </c>
      <c r="C161" s="4">
        <f t="shared" si="21"/>
        <v>1</v>
      </c>
      <c r="D161" s="4">
        <f t="shared" si="22"/>
        <v>38</v>
      </c>
      <c r="E161" s="4">
        <f t="shared" si="23"/>
        <v>0</v>
      </c>
      <c r="F161" s="24">
        <f t="shared" si="24"/>
        <v>38</v>
      </c>
      <c r="G161" s="22" t="s">
        <v>321</v>
      </c>
      <c r="H161" s="22" t="s">
        <v>322</v>
      </c>
      <c r="I161" s="12"/>
      <c r="J161" s="22"/>
      <c r="L161" s="1"/>
      <c r="M161" s="1"/>
      <c r="O161" s="1"/>
      <c r="R161" s="1"/>
      <c r="S161" s="1"/>
      <c r="T161" s="1"/>
      <c r="U161" s="1"/>
      <c r="V161" s="1"/>
      <c r="W161" s="1"/>
      <c r="X161" s="11">
        <v>38</v>
      </c>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2" ht="12.75">
      <c r="A162" s="1"/>
      <c r="B162" s="4">
        <f t="shared" si="20"/>
        <v>38</v>
      </c>
      <c r="C162" s="4">
        <f t="shared" si="21"/>
        <v>1</v>
      </c>
      <c r="D162" s="4">
        <f t="shared" si="22"/>
        <v>38</v>
      </c>
      <c r="E162" s="4">
        <f t="shared" si="23"/>
        <v>0</v>
      </c>
      <c r="F162" s="24">
        <f t="shared" si="24"/>
        <v>38</v>
      </c>
      <c r="G162" s="12" t="s">
        <v>395</v>
      </c>
      <c r="H162" s="12" t="s">
        <v>396</v>
      </c>
      <c r="I162" s="12"/>
      <c r="J162" s="12"/>
      <c r="AP162" s="11">
        <v>38</v>
      </c>
    </row>
    <row r="163" spans="1:46" ht="12.75">
      <c r="A163" s="1"/>
      <c r="B163" s="4">
        <f t="shared" si="20"/>
        <v>38</v>
      </c>
      <c r="C163" s="4">
        <f t="shared" si="21"/>
        <v>1</v>
      </c>
      <c r="D163" s="4">
        <f t="shared" si="22"/>
        <v>38</v>
      </c>
      <c r="E163" s="4">
        <f t="shared" si="23"/>
        <v>0</v>
      </c>
      <c r="F163" s="24">
        <f t="shared" si="24"/>
        <v>38</v>
      </c>
      <c r="G163" s="56" t="s">
        <v>88</v>
      </c>
      <c r="H163" s="57" t="s">
        <v>89</v>
      </c>
      <c r="I163" s="58"/>
      <c r="J163" s="57"/>
      <c r="K163" s="1"/>
      <c r="L163" s="1">
        <v>38</v>
      </c>
      <c r="M163" s="10"/>
      <c r="N163" s="10"/>
      <c r="O163" s="10"/>
      <c r="P163" s="10"/>
      <c r="Q163" s="10"/>
      <c r="R163" s="10"/>
      <c r="S163" s="10"/>
      <c r="T163" s="7"/>
      <c r="U163" s="10"/>
      <c r="V163" s="10"/>
      <c r="W163" s="10"/>
      <c r="X163" s="10"/>
      <c r="Y163" s="7"/>
      <c r="Z163" s="10"/>
      <c r="AA163" s="10"/>
      <c r="AB163" s="10"/>
      <c r="AC163" s="26"/>
      <c r="AD163" s="10"/>
      <c r="AE163" s="10"/>
      <c r="AF163" s="10"/>
      <c r="AG163" s="10"/>
      <c r="AH163" s="10"/>
      <c r="AI163" s="10"/>
      <c r="AJ163" s="1"/>
      <c r="AK163" s="10"/>
      <c r="AL163" s="10"/>
      <c r="AM163" s="10"/>
      <c r="AN163" s="10"/>
      <c r="AO163" s="10"/>
      <c r="AP163" s="10"/>
      <c r="AQ163" s="10"/>
      <c r="AR163" s="10"/>
      <c r="AS163" s="10"/>
      <c r="AT163" s="10"/>
    </row>
    <row r="164" spans="1:41" ht="12.75">
      <c r="A164" s="1"/>
      <c r="B164" s="4">
        <f t="shared" si="20"/>
        <v>38</v>
      </c>
      <c r="C164" s="4">
        <f t="shared" si="21"/>
        <v>1</v>
      </c>
      <c r="D164" s="4">
        <f t="shared" si="22"/>
        <v>38</v>
      </c>
      <c r="E164" s="4">
        <f t="shared" si="23"/>
        <v>0</v>
      </c>
      <c r="F164" s="24">
        <f t="shared" si="24"/>
        <v>38</v>
      </c>
      <c r="G164" s="12" t="s">
        <v>130</v>
      </c>
      <c r="H164" s="21" t="s">
        <v>131</v>
      </c>
      <c r="I164" s="21"/>
      <c r="J164" s="21"/>
      <c r="M164" s="10">
        <v>38</v>
      </c>
      <c r="AO164" s="10"/>
    </row>
    <row r="165" spans="1:46" ht="12.75">
      <c r="A165" s="1"/>
      <c r="B165" s="4">
        <f t="shared" si="20"/>
        <v>37</v>
      </c>
      <c r="C165" s="4">
        <f t="shared" si="21"/>
        <v>1</v>
      </c>
      <c r="D165" s="4">
        <f t="shared" si="22"/>
        <v>37</v>
      </c>
      <c r="E165" s="4">
        <f t="shared" si="23"/>
        <v>0</v>
      </c>
      <c r="F165" s="24">
        <f t="shared" si="24"/>
        <v>37</v>
      </c>
      <c r="G165" s="21" t="s">
        <v>196</v>
      </c>
      <c r="H165" s="21" t="s">
        <v>197</v>
      </c>
      <c r="I165" s="21"/>
      <c r="J165" s="21"/>
      <c r="K165" s="1"/>
      <c r="L165" s="21"/>
      <c r="M165" s="10"/>
      <c r="N165" s="10"/>
      <c r="P165" s="10"/>
      <c r="Q165" s="3">
        <v>37</v>
      </c>
      <c r="R165" s="10"/>
      <c r="S165" s="10"/>
      <c r="U165" s="10"/>
      <c r="V165" s="10"/>
      <c r="W165" s="10"/>
      <c r="X165" s="10"/>
      <c r="Y165" s="10"/>
      <c r="Z165" s="10"/>
      <c r="AA165" s="10"/>
      <c r="AB165" s="10"/>
      <c r="AC165" s="10"/>
      <c r="AD165" s="10"/>
      <c r="AE165" s="10"/>
      <c r="AF165" s="10"/>
      <c r="AG165" s="1"/>
      <c r="AH165" s="10"/>
      <c r="AI165" s="10"/>
      <c r="AJ165" s="10"/>
      <c r="AK165" s="10"/>
      <c r="AL165" s="10"/>
      <c r="AM165" s="10"/>
      <c r="AN165" s="10"/>
      <c r="AO165" s="10"/>
      <c r="AP165" s="10"/>
      <c r="AQ165" s="10"/>
      <c r="AR165" s="10"/>
      <c r="AS165" s="10"/>
      <c r="AT165" s="10"/>
    </row>
    <row r="166" spans="1:42" ht="12.75">
      <c r="A166" s="1"/>
      <c r="B166" s="4">
        <f t="shared" si="20"/>
        <v>37</v>
      </c>
      <c r="C166" s="4">
        <f t="shared" si="21"/>
        <v>1</v>
      </c>
      <c r="D166" s="4">
        <f t="shared" si="22"/>
        <v>37</v>
      </c>
      <c r="E166" s="4">
        <f t="shared" si="23"/>
        <v>0</v>
      </c>
      <c r="F166" s="24">
        <f t="shared" si="24"/>
        <v>37</v>
      </c>
      <c r="G166" s="12" t="s">
        <v>397</v>
      </c>
      <c r="H166" s="12" t="s">
        <v>398</v>
      </c>
      <c r="I166" s="12"/>
      <c r="J166" s="12"/>
      <c r="AP166" s="11">
        <v>37</v>
      </c>
    </row>
    <row r="167" spans="1:46" ht="12.75">
      <c r="A167" s="1"/>
      <c r="B167" s="4">
        <f t="shared" si="20"/>
        <v>37</v>
      </c>
      <c r="C167" s="4">
        <f t="shared" si="21"/>
        <v>1</v>
      </c>
      <c r="D167" s="4">
        <f t="shared" si="22"/>
        <v>37</v>
      </c>
      <c r="E167" s="4">
        <f t="shared" si="23"/>
        <v>0</v>
      </c>
      <c r="F167" s="24">
        <f t="shared" si="24"/>
        <v>37</v>
      </c>
      <c r="G167" s="12" t="s">
        <v>132</v>
      </c>
      <c r="H167" s="21" t="s">
        <v>133</v>
      </c>
      <c r="I167" s="21"/>
      <c r="J167" s="21"/>
      <c r="K167" s="1"/>
      <c r="L167" s="1"/>
      <c r="M167" s="11">
        <v>37</v>
      </c>
      <c r="N167" s="10"/>
      <c r="P167" s="10"/>
      <c r="Q167" s="10"/>
      <c r="R167" s="10"/>
      <c r="S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row>
    <row r="168" spans="1:41" ht="12.75">
      <c r="A168" s="1"/>
      <c r="B168" s="4">
        <f t="shared" si="20"/>
        <v>37</v>
      </c>
      <c r="C168" s="4">
        <f t="shared" si="21"/>
        <v>1</v>
      </c>
      <c r="D168" s="4">
        <f t="shared" si="22"/>
        <v>37</v>
      </c>
      <c r="E168" s="4">
        <f t="shared" si="23"/>
        <v>0</v>
      </c>
      <c r="F168" s="24">
        <f t="shared" si="24"/>
        <v>37</v>
      </c>
      <c r="G168" s="29" t="s">
        <v>287</v>
      </c>
      <c r="H168" s="65" t="s">
        <v>288</v>
      </c>
      <c r="I168" s="54"/>
      <c r="J168" s="29"/>
      <c r="S168" s="7">
        <v>37</v>
      </c>
      <c r="AO168" s="10"/>
    </row>
    <row r="169" spans="1:46" ht="13.5" customHeight="1">
      <c r="A169" s="1"/>
      <c r="B169" s="4">
        <f t="shared" si="20"/>
        <v>37</v>
      </c>
      <c r="C169" s="4">
        <f t="shared" si="21"/>
        <v>1</v>
      </c>
      <c r="D169" s="4">
        <f t="shared" si="22"/>
        <v>37</v>
      </c>
      <c r="E169" s="4">
        <f t="shared" si="23"/>
        <v>0</v>
      </c>
      <c r="F169" s="24">
        <f t="shared" si="24"/>
        <v>37</v>
      </c>
      <c r="G169" s="56" t="s">
        <v>90</v>
      </c>
      <c r="H169" s="59" t="s">
        <v>91</v>
      </c>
      <c r="I169" s="60"/>
      <c r="J169" s="59"/>
      <c r="K169" s="10"/>
      <c r="L169" s="1">
        <v>37</v>
      </c>
      <c r="M169" s="10"/>
      <c r="N169" s="10"/>
      <c r="O169" s="10"/>
      <c r="P169" s="10"/>
      <c r="Q169" s="10"/>
      <c r="R169" s="10"/>
      <c r="S169" s="10"/>
      <c r="T169" s="10"/>
      <c r="U169" s="10"/>
      <c r="W169" s="10"/>
      <c r="Y169" s="10"/>
      <c r="Z169" s="10"/>
      <c r="AA169" s="10"/>
      <c r="AC169" s="10"/>
      <c r="AD169" s="10"/>
      <c r="AE169" s="10"/>
      <c r="AF169" s="10"/>
      <c r="AG169" s="10"/>
      <c r="AH169" s="10"/>
      <c r="AI169" s="10"/>
      <c r="AJ169" s="10"/>
      <c r="AK169" s="10"/>
      <c r="AL169" s="10"/>
      <c r="AM169" s="10"/>
      <c r="AN169" s="10"/>
      <c r="AO169" s="10"/>
      <c r="AP169" s="10"/>
      <c r="AQ169" s="10"/>
      <c r="AR169" s="10"/>
      <c r="AS169" s="10"/>
      <c r="AT169" s="10"/>
    </row>
    <row r="170" spans="1:28" ht="13.5" customHeight="1">
      <c r="A170" s="1"/>
      <c r="B170" s="4">
        <f t="shared" si="20"/>
        <v>37</v>
      </c>
      <c r="C170" s="4">
        <f t="shared" si="21"/>
        <v>1</v>
      </c>
      <c r="D170" s="4">
        <f t="shared" si="22"/>
        <v>37</v>
      </c>
      <c r="E170" s="4">
        <f t="shared" si="23"/>
        <v>0</v>
      </c>
      <c r="F170" s="24">
        <f t="shared" si="24"/>
        <v>37</v>
      </c>
      <c r="G170" s="21" t="s">
        <v>204</v>
      </c>
      <c r="H170" s="21" t="s">
        <v>223</v>
      </c>
      <c r="I170" s="21"/>
      <c r="J170" s="21"/>
      <c r="K170" s="55"/>
      <c r="M170" s="3"/>
      <c r="Q170" s="11">
        <v>37</v>
      </c>
      <c r="AB170" s="3"/>
    </row>
    <row r="171" spans="1:46" ht="13.5" customHeight="1">
      <c r="A171" s="1"/>
      <c r="B171" s="4">
        <f aca="true" t="shared" si="25" ref="B171:B204">SUM(K171:AV171)</f>
        <v>36</v>
      </c>
      <c r="C171" s="4">
        <f aca="true" t="shared" si="26" ref="C171:C204">COUNT(K171:AV171)</f>
        <v>1</v>
      </c>
      <c r="D171" s="4">
        <f aca="true" t="shared" si="27" ref="D171:D204">IF(COUNT(K171:AV171)&gt;0,LARGE(K171:AV171,1),0)+IF(COUNT(K171:AV171)&gt;1,LARGE(K171:AV171,2),0)+IF(COUNT(K171:AV171)&gt;2,LARGE(K171:AV171,3),0)+IF(COUNT(K171:AV171)&gt;3,LARGE(K171:AV171,4),0)+IF(COUNT(K171:AV171)&gt;4,LARGE(K171:AV171,5),0)+IF(COUNT(K171:AV171)&gt;5,LARGE(K171:AV171,6),0)+IF(COUNT(K171:AV171)&gt;6,LARGE(K171:AV171,7),0)</f>
        <v>36</v>
      </c>
      <c r="E171" s="4">
        <f aca="true" t="shared" si="28" ref="E171:E204">IF(COUNT(K171:AV171)&lt;11,IF(COUNT(K171:AT171)&gt;6,(COUNT(K171:AT171)-7),0)*20,80)</f>
        <v>0</v>
      </c>
      <c r="F171" s="24">
        <f aca="true" t="shared" si="29" ref="F171:F202">D171+E171</f>
        <v>36</v>
      </c>
      <c r="G171" s="56" t="s">
        <v>68</v>
      </c>
      <c r="H171" s="57" t="s">
        <v>69</v>
      </c>
      <c r="I171" s="58"/>
      <c r="J171" s="57"/>
      <c r="K171" s="1"/>
      <c r="L171" s="1">
        <v>36</v>
      </c>
      <c r="M171" s="10"/>
      <c r="N171" s="10"/>
      <c r="O171" s="10"/>
      <c r="P171" s="10"/>
      <c r="Q171" s="10"/>
      <c r="R171" s="10"/>
      <c r="S171" s="10"/>
      <c r="T171" s="10"/>
      <c r="U171" s="10"/>
      <c r="V171" s="10"/>
      <c r="W171" s="10"/>
      <c r="X171" s="10"/>
      <c r="Y171" s="10"/>
      <c r="Z171" s="10"/>
      <c r="AA171" s="10"/>
      <c r="AB171" s="10"/>
      <c r="AC171" s="10"/>
      <c r="AD171" s="10"/>
      <c r="AE171" s="10"/>
      <c r="AF171" s="7"/>
      <c r="AG171" s="10"/>
      <c r="AH171" s="10"/>
      <c r="AI171" s="10"/>
      <c r="AJ171" s="10"/>
      <c r="AK171" s="10"/>
      <c r="AL171" s="10"/>
      <c r="AM171" s="10"/>
      <c r="AN171" s="10"/>
      <c r="AO171" s="10"/>
      <c r="AP171" s="10"/>
      <c r="AQ171" s="10"/>
      <c r="AR171" s="10"/>
      <c r="AS171" s="10"/>
      <c r="AT171" s="10"/>
    </row>
    <row r="172" spans="1:46" ht="13.5" customHeight="1">
      <c r="A172" s="1"/>
      <c r="B172" s="4">
        <f t="shared" si="25"/>
        <v>35</v>
      </c>
      <c r="C172" s="4">
        <f t="shared" si="26"/>
        <v>1</v>
      </c>
      <c r="D172" s="4">
        <f t="shared" si="27"/>
        <v>35</v>
      </c>
      <c r="E172" s="4">
        <f t="shared" si="28"/>
        <v>0</v>
      </c>
      <c r="F172" s="24">
        <f t="shared" si="29"/>
        <v>35</v>
      </c>
      <c r="G172" s="21" t="s">
        <v>200</v>
      </c>
      <c r="H172" s="21" t="s">
        <v>201</v>
      </c>
      <c r="I172" s="21"/>
      <c r="J172" s="21"/>
      <c r="K172" s="10"/>
      <c r="M172" s="10"/>
      <c r="N172" s="10"/>
      <c r="O172" s="10"/>
      <c r="P172" s="10"/>
      <c r="Q172" s="3">
        <v>35</v>
      </c>
      <c r="R172" s="10"/>
      <c r="S172" s="10"/>
      <c r="T172" s="10"/>
      <c r="U172" s="1"/>
      <c r="V172" s="10"/>
      <c r="W172" s="10"/>
      <c r="X172" s="23"/>
      <c r="Y172" s="10"/>
      <c r="Z172" s="10"/>
      <c r="AA172" s="10"/>
      <c r="AB172" s="10"/>
      <c r="AC172" s="23"/>
      <c r="AD172" s="10"/>
      <c r="AE172" s="10"/>
      <c r="AF172" s="10"/>
      <c r="AG172" s="10"/>
      <c r="AH172" s="10"/>
      <c r="AI172" s="10"/>
      <c r="AJ172" s="1"/>
      <c r="AK172" s="10"/>
      <c r="AL172" s="10"/>
      <c r="AM172" s="10"/>
      <c r="AN172" s="10"/>
      <c r="AO172" s="10"/>
      <c r="AP172" s="10"/>
      <c r="AQ172" s="10"/>
      <c r="AR172" s="10"/>
      <c r="AS172" s="10"/>
      <c r="AT172" s="10"/>
    </row>
    <row r="173" spans="1:46" ht="13.5" customHeight="1">
      <c r="A173" s="1"/>
      <c r="B173" s="4">
        <f t="shared" si="25"/>
        <v>35</v>
      </c>
      <c r="C173" s="4">
        <f t="shared" si="26"/>
        <v>1</v>
      </c>
      <c r="D173" s="4">
        <f t="shared" si="27"/>
        <v>35</v>
      </c>
      <c r="E173" s="4">
        <f t="shared" si="28"/>
        <v>0</v>
      </c>
      <c r="F173" s="24">
        <f t="shared" si="29"/>
        <v>35</v>
      </c>
      <c r="G173" s="12" t="s">
        <v>135</v>
      </c>
      <c r="H173" s="21" t="s">
        <v>136</v>
      </c>
      <c r="I173" s="21"/>
      <c r="J173" s="21"/>
      <c r="K173" s="1"/>
      <c r="L173" s="2"/>
      <c r="M173" s="11">
        <v>35</v>
      </c>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1" ht="12.75">
      <c r="A174" s="1"/>
      <c r="B174" s="4">
        <f t="shared" si="25"/>
        <v>35</v>
      </c>
      <c r="C174" s="4">
        <f t="shared" si="26"/>
        <v>1</v>
      </c>
      <c r="D174" s="4">
        <f t="shared" si="27"/>
        <v>35</v>
      </c>
      <c r="E174" s="4">
        <f t="shared" si="28"/>
        <v>0</v>
      </c>
      <c r="F174" s="24">
        <f t="shared" si="29"/>
        <v>35</v>
      </c>
      <c r="G174" s="21" t="s">
        <v>224</v>
      </c>
      <c r="H174" s="21" t="s">
        <v>225</v>
      </c>
      <c r="I174" s="21"/>
      <c r="J174" s="21"/>
      <c r="Q174" s="11">
        <v>35</v>
      </c>
      <c r="AO174" s="10"/>
    </row>
    <row r="175" spans="1:12" ht="12.75">
      <c r="A175" s="1"/>
      <c r="B175" s="4">
        <f t="shared" si="25"/>
        <v>34</v>
      </c>
      <c r="C175" s="4">
        <f t="shared" si="26"/>
        <v>1</v>
      </c>
      <c r="D175" s="4">
        <f t="shared" si="27"/>
        <v>34</v>
      </c>
      <c r="E175" s="4">
        <f t="shared" si="28"/>
        <v>0</v>
      </c>
      <c r="F175" s="24">
        <f t="shared" si="29"/>
        <v>34</v>
      </c>
      <c r="G175" s="56" t="s">
        <v>94</v>
      </c>
      <c r="H175" s="57" t="s">
        <v>95</v>
      </c>
      <c r="I175" s="58"/>
      <c r="J175" s="57"/>
      <c r="L175" s="1">
        <v>34</v>
      </c>
    </row>
    <row r="176" spans="1:41" ht="12.75">
      <c r="A176" s="1"/>
      <c r="B176" s="4">
        <f t="shared" si="25"/>
        <v>34</v>
      </c>
      <c r="C176" s="4">
        <f t="shared" si="26"/>
        <v>1</v>
      </c>
      <c r="D176" s="4">
        <f t="shared" si="27"/>
        <v>34</v>
      </c>
      <c r="E176" s="4">
        <f t="shared" si="28"/>
        <v>0</v>
      </c>
      <c r="F176" s="24">
        <f t="shared" si="29"/>
        <v>34</v>
      </c>
      <c r="G176" s="21" t="s">
        <v>226</v>
      </c>
      <c r="H176" s="21" t="s">
        <v>227</v>
      </c>
      <c r="I176" s="21"/>
      <c r="J176" s="21"/>
      <c r="Q176" s="11">
        <v>34</v>
      </c>
      <c r="AO176" s="10"/>
    </row>
    <row r="177" spans="1:41" ht="12.75">
      <c r="A177" s="1"/>
      <c r="B177" s="4">
        <f t="shared" si="25"/>
        <v>34</v>
      </c>
      <c r="C177" s="4">
        <f t="shared" si="26"/>
        <v>1</v>
      </c>
      <c r="D177" s="4">
        <f t="shared" si="27"/>
        <v>34</v>
      </c>
      <c r="E177" s="4">
        <f t="shared" si="28"/>
        <v>0</v>
      </c>
      <c r="F177" s="24">
        <f t="shared" si="29"/>
        <v>34</v>
      </c>
      <c r="G177" s="12" t="s">
        <v>137</v>
      </c>
      <c r="H177" s="21" t="s">
        <v>138</v>
      </c>
      <c r="I177" s="21"/>
      <c r="J177" s="21"/>
      <c r="M177" s="10">
        <v>34</v>
      </c>
      <c r="AO177" s="10"/>
    </row>
    <row r="178" spans="1:46" ht="12.75">
      <c r="A178" s="1"/>
      <c r="B178" s="4">
        <f t="shared" si="25"/>
        <v>34</v>
      </c>
      <c r="C178" s="4">
        <f t="shared" si="26"/>
        <v>1</v>
      </c>
      <c r="D178" s="4">
        <f t="shared" si="27"/>
        <v>34</v>
      </c>
      <c r="E178" s="4">
        <f t="shared" si="28"/>
        <v>0</v>
      </c>
      <c r="F178" s="24">
        <f t="shared" si="29"/>
        <v>34</v>
      </c>
      <c r="G178" s="21" t="s">
        <v>202</v>
      </c>
      <c r="H178" s="21" t="s">
        <v>203</v>
      </c>
      <c r="I178" s="21"/>
      <c r="J178" s="21"/>
      <c r="L178" s="10"/>
      <c r="M178" s="1"/>
      <c r="N178" s="10"/>
      <c r="O178" s="10"/>
      <c r="P178" s="10"/>
      <c r="Q178" s="2">
        <v>34</v>
      </c>
      <c r="R178" s="10"/>
      <c r="S178" s="10"/>
      <c r="T178" s="10"/>
      <c r="U178" s="10"/>
      <c r="V178" s="10"/>
      <c r="W178" s="10"/>
      <c r="X178" s="10"/>
      <c r="Y178" s="10"/>
      <c r="Z178" s="10"/>
      <c r="AA178" s="10"/>
      <c r="AC178" s="10"/>
      <c r="AD178" s="10"/>
      <c r="AE178" s="10"/>
      <c r="AF178" s="10"/>
      <c r="AG178" s="10"/>
      <c r="AH178" s="10"/>
      <c r="AI178" s="10"/>
      <c r="AJ178" s="10"/>
      <c r="AK178" s="10"/>
      <c r="AL178" s="10"/>
      <c r="AM178" s="10"/>
      <c r="AN178" s="10"/>
      <c r="AO178" s="10"/>
      <c r="AP178" s="10"/>
      <c r="AQ178" s="10"/>
      <c r="AR178" s="10"/>
      <c r="AS178" s="10"/>
      <c r="AT178" s="10"/>
    </row>
    <row r="179" spans="1:41" ht="12.75">
      <c r="A179" s="1"/>
      <c r="B179" s="4">
        <f t="shared" si="25"/>
        <v>33</v>
      </c>
      <c r="C179" s="4">
        <f t="shared" si="26"/>
        <v>1</v>
      </c>
      <c r="D179" s="4">
        <f t="shared" si="27"/>
        <v>33</v>
      </c>
      <c r="E179" s="4">
        <f t="shared" si="28"/>
        <v>0</v>
      </c>
      <c r="F179" s="24">
        <f t="shared" si="29"/>
        <v>33</v>
      </c>
      <c r="G179" s="12" t="s">
        <v>139</v>
      </c>
      <c r="H179" s="21" t="s">
        <v>140</v>
      </c>
      <c r="I179" s="21"/>
      <c r="J179" s="21"/>
      <c r="M179" s="11">
        <v>33</v>
      </c>
      <c r="AO179" s="10"/>
    </row>
    <row r="180" spans="1:46" ht="12.75">
      <c r="A180" s="1"/>
      <c r="B180" s="4">
        <f t="shared" si="25"/>
        <v>33</v>
      </c>
      <c r="C180" s="4">
        <f t="shared" si="26"/>
        <v>1</v>
      </c>
      <c r="D180" s="4">
        <f t="shared" si="27"/>
        <v>33</v>
      </c>
      <c r="E180" s="4">
        <f t="shared" si="28"/>
        <v>0</v>
      </c>
      <c r="F180" s="24">
        <f t="shared" si="29"/>
        <v>33</v>
      </c>
      <c r="G180" s="56" t="s">
        <v>96</v>
      </c>
      <c r="H180" s="59" t="s">
        <v>97</v>
      </c>
      <c r="I180" s="60"/>
      <c r="J180" s="59"/>
      <c r="K180" s="1"/>
      <c r="L180" s="1">
        <v>33</v>
      </c>
      <c r="M180" s="10"/>
      <c r="N180" s="10"/>
      <c r="O180" s="10"/>
      <c r="P180" s="10"/>
      <c r="Q180" s="23"/>
      <c r="R180" s="10"/>
      <c r="S180" s="10"/>
      <c r="T180" s="10"/>
      <c r="U180" s="10"/>
      <c r="V180" s="10"/>
      <c r="W180" s="7"/>
      <c r="X180" s="10"/>
      <c r="Y180" s="10"/>
      <c r="Z180" s="10"/>
      <c r="AA180" s="10"/>
      <c r="AB180" s="10"/>
      <c r="AD180" s="10"/>
      <c r="AE180" s="10"/>
      <c r="AF180" s="1"/>
      <c r="AG180" s="10"/>
      <c r="AH180" s="10"/>
      <c r="AI180" s="10"/>
      <c r="AJ180" s="10"/>
      <c r="AK180" s="10"/>
      <c r="AL180" s="10"/>
      <c r="AM180" s="10"/>
      <c r="AN180" s="10"/>
      <c r="AO180" s="10"/>
      <c r="AP180" s="10"/>
      <c r="AQ180" s="10"/>
      <c r="AR180" s="10"/>
      <c r="AS180" s="10"/>
      <c r="AT180" s="10"/>
    </row>
    <row r="181" spans="1:46" ht="12.75">
      <c r="A181" s="1"/>
      <c r="B181" s="4">
        <f t="shared" si="25"/>
        <v>33</v>
      </c>
      <c r="C181" s="4">
        <f t="shared" si="26"/>
        <v>1</v>
      </c>
      <c r="D181" s="4">
        <f t="shared" si="27"/>
        <v>33</v>
      </c>
      <c r="E181" s="4">
        <f t="shared" si="28"/>
        <v>0</v>
      </c>
      <c r="F181" s="24">
        <f t="shared" si="29"/>
        <v>33</v>
      </c>
      <c r="G181" s="21" t="s">
        <v>228</v>
      </c>
      <c r="H181" s="21" t="s">
        <v>229</v>
      </c>
      <c r="I181" s="21"/>
      <c r="J181" s="21"/>
      <c r="K181" s="1"/>
      <c r="L181" s="1"/>
      <c r="M181" s="10"/>
      <c r="N181" s="10"/>
      <c r="O181" s="1"/>
      <c r="P181" s="10"/>
      <c r="Q181" s="11">
        <v>33</v>
      </c>
      <c r="R181" s="10"/>
      <c r="S181" s="10"/>
      <c r="T181" s="7"/>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row>
    <row r="182" spans="1:13" ht="12.75">
      <c r="A182" s="1"/>
      <c r="B182" s="4">
        <f t="shared" si="25"/>
        <v>32</v>
      </c>
      <c r="C182" s="4">
        <f t="shared" si="26"/>
        <v>1</v>
      </c>
      <c r="D182" s="4">
        <f t="shared" si="27"/>
        <v>32</v>
      </c>
      <c r="E182" s="4">
        <f t="shared" si="28"/>
        <v>0</v>
      </c>
      <c r="F182" s="24">
        <f t="shared" si="29"/>
        <v>32</v>
      </c>
      <c r="G182" s="12" t="s">
        <v>141</v>
      </c>
      <c r="H182" s="21" t="s">
        <v>142</v>
      </c>
      <c r="I182" s="21"/>
      <c r="J182" s="21"/>
      <c r="K182" s="1"/>
      <c r="M182" s="10">
        <v>32</v>
      </c>
    </row>
    <row r="183" spans="1:41" ht="12.75">
      <c r="A183" s="1"/>
      <c r="B183" s="4">
        <f t="shared" si="25"/>
        <v>32</v>
      </c>
      <c r="C183" s="4">
        <f t="shared" si="26"/>
        <v>1</v>
      </c>
      <c r="D183" s="4">
        <f t="shared" si="27"/>
        <v>32</v>
      </c>
      <c r="E183" s="4">
        <f t="shared" si="28"/>
        <v>0</v>
      </c>
      <c r="F183" s="24">
        <f t="shared" si="29"/>
        <v>32</v>
      </c>
      <c r="G183" s="21" t="s">
        <v>230</v>
      </c>
      <c r="H183" s="21" t="s">
        <v>225</v>
      </c>
      <c r="I183" s="21"/>
      <c r="J183" s="21"/>
      <c r="Q183" s="11">
        <v>32</v>
      </c>
      <c r="AO183" s="10"/>
    </row>
    <row r="184" spans="1:46" ht="12.75">
      <c r="A184" s="1"/>
      <c r="B184" s="4">
        <f t="shared" si="25"/>
        <v>31</v>
      </c>
      <c r="C184" s="4">
        <f t="shared" si="26"/>
        <v>1</v>
      </c>
      <c r="D184" s="4">
        <f t="shared" si="27"/>
        <v>31</v>
      </c>
      <c r="E184" s="4">
        <f t="shared" si="28"/>
        <v>0</v>
      </c>
      <c r="F184" s="24">
        <f t="shared" si="29"/>
        <v>31</v>
      </c>
      <c r="G184" s="21" t="s">
        <v>231</v>
      </c>
      <c r="H184" s="21" t="s">
        <v>232</v>
      </c>
      <c r="I184" s="21"/>
      <c r="J184" s="21"/>
      <c r="K184" s="1"/>
      <c r="L184" s="1"/>
      <c r="M184" s="1"/>
      <c r="N184" s="1"/>
      <c r="O184" s="1"/>
      <c r="P184" s="1"/>
      <c r="Q184" s="11">
        <v>31</v>
      </c>
      <c r="R184" s="2"/>
      <c r="S184" s="1"/>
      <c r="T184" s="1"/>
      <c r="U184" s="1"/>
      <c r="V184" s="1"/>
      <c r="W184" s="1"/>
      <c r="X184" s="1"/>
      <c r="Y184" s="1"/>
      <c r="Z184" s="1"/>
      <c r="AA184" s="5"/>
      <c r="AB184" s="1"/>
      <c r="AC184" s="1"/>
      <c r="AD184" s="1"/>
      <c r="AE184" s="2"/>
      <c r="AF184" s="1"/>
      <c r="AG184" s="1"/>
      <c r="AH184" s="1"/>
      <c r="AI184" s="1"/>
      <c r="AJ184" s="1"/>
      <c r="AK184" s="1"/>
      <c r="AL184" s="1"/>
      <c r="AM184" s="1"/>
      <c r="AN184" s="1"/>
      <c r="AO184" s="1"/>
      <c r="AP184" s="1"/>
      <c r="AQ184" s="1"/>
      <c r="AR184" s="1"/>
      <c r="AS184" s="1"/>
      <c r="AT184" s="1"/>
    </row>
    <row r="185" spans="1:13" ht="12.75">
      <c r="A185" s="1"/>
      <c r="B185" s="4">
        <f t="shared" si="25"/>
        <v>31</v>
      </c>
      <c r="C185" s="4">
        <f t="shared" si="26"/>
        <v>1</v>
      </c>
      <c r="D185" s="4">
        <f t="shared" si="27"/>
        <v>31</v>
      </c>
      <c r="E185" s="4">
        <f t="shared" si="28"/>
        <v>0</v>
      </c>
      <c r="F185" s="24">
        <f t="shared" si="29"/>
        <v>31</v>
      </c>
      <c r="G185" s="12" t="s">
        <v>143</v>
      </c>
      <c r="H185" s="21" t="s">
        <v>133</v>
      </c>
      <c r="I185" s="21"/>
      <c r="J185" s="21"/>
      <c r="K185" s="55"/>
      <c r="M185" s="11">
        <v>31</v>
      </c>
    </row>
    <row r="186" spans="1:46" ht="12.75">
      <c r="A186" s="1"/>
      <c r="B186" s="4">
        <f t="shared" si="25"/>
        <v>30</v>
      </c>
      <c r="C186" s="4">
        <f t="shared" si="26"/>
        <v>1</v>
      </c>
      <c r="D186" s="4">
        <f t="shared" si="27"/>
        <v>30</v>
      </c>
      <c r="E186" s="4">
        <f t="shared" si="28"/>
        <v>0</v>
      </c>
      <c r="F186" s="24">
        <f t="shared" si="29"/>
        <v>30</v>
      </c>
      <c r="G186" s="12" t="s">
        <v>144</v>
      </c>
      <c r="H186" s="21" t="s">
        <v>134</v>
      </c>
      <c r="I186" s="21"/>
      <c r="J186" s="21"/>
      <c r="L186" s="1"/>
      <c r="M186" s="10">
        <v>30</v>
      </c>
      <c r="N186" s="10"/>
      <c r="O186" s="1"/>
      <c r="P186" s="10"/>
      <c r="Q186" s="10"/>
      <c r="R186" s="10"/>
      <c r="S186" s="10"/>
      <c r="T186" s="10"/>
      <c r="U186" s="10"/>
      <c r="V186" s="7"/>
      <c r="W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row>
    <row r="187" spans="1:27" ht="12.75">
      <c r="A187" s="1"/>
      <c r="B187" s="4">
        <f t="shared" si="25"/>
        <v>30</v>
      </c>
      <c r="C187" s="4">
        <f t="shared" si="26"/>
        <v>1</v>
      </c>
      <c r="D187" s="4">
        <f t="shared" si="27"/>
        <v>30</v>
      </c>
      <c r="E187" s="4">
        <f t="shared" si="28"/>
        <v>0</v>
      </c>
      <c r="F187" s="24">
        <f t="shared" si="29"/>
        <v>30</v>
      </c>
      <c r="G187" s="56" t="s">
        <v>98</v>
      </c>
      <c r="H187" s="57" t="s">
        <v>99</v>
      </c>
      <c r="I187" s="58"/>
      <c r="J187" s="57"/>
      <c r="K187" s="55"/>
      <c r="L187" s="1">
        <v>30</v>
      </c>
      <c r="P187" s="10"/>
      <c r="T187" s="1"/>
      <c r="AA187" s="1"/>
    </row>
    <row r="188" spans="1:46" ht="12.75">
      <c r="A188" s="1"/>
      <c r="B188" s="4">
        <f t="shared" si="25"/>
        <v>29</v>
      </c>
      <c r="C188" s="4">
        <f t="shared" si="26"/>
        <v>1</v>
      </c>
      <c r="D188" s="4">
        <f t="shared" si="27"/>
        <v>29</v>
      </c>
      <c r="E188" s="4">
        <f t="shared" si="28"/>
        <v>0</v>
      </c>
      <c r="F188" s="24">
        <f t="shared" si="29"/>
        <v>29</v>
      </c>
      <c r="G188" s="21" t="s">
        <v>233</v>
      </c>
      <c r="H188" s="21" t="s">
        <v>210</v>
      </c>
      <c r="I188" s="21"/>
      <c r="J188" s="21"/>
      <c r="K188" s="55"/>
      <c r="L188" s="1"/>
      <c r="M188" s="1"/>
      <c r="N188" s="1"/>
      <c r="O188" s="1"/>
      <c r="P188" s="10"/>
      <c r="Q188" s="11">
        <v>29</v>
      </c>
      <c r="R188" s="2"/>
      <c r="S188" s="1"/>
      <c r="T188" s="1"/>
      <c r="U188" s="1"/>
      <c r="V188" s="1"/>
      <c r="W188" s="1"/>
      <c r="X188" s="2"/>
      <c r="Y188" s="1"/>
      <c r="Z188" s="1"/>
      <c r="AA188" s="1"/>
      <c r="AB188" s="1"/>
      <c r="AC188" s="1"/>
      <c r="AD188" s="1"/>
      <c r="AE188" s="1"/>
      <c r="AF188" s="1"/>
      <c r="AG188" s="1"/>
      <c r="AI188" s="1"/>
      <c r="AJ188" s="1"/>
      <c r="AK188" s="1"/>
      <c r="AL188" s="1"/>
      <c r="AM188" s="1"/>
      <c r="AN188" s="1"/>
      <c r="AO188" s="1"/>
      <c r="AP188" s="1"/>
      <c r="AQ188" s="1"/>
      <c r="AR188" s="1"/>
      <c r="AS188" s="1"/>
      <c r="AT188" s="1"/>
    </row>
    <row r="189" spans="1:41" ht="12.75">
      <c r="A189" s="1"/>
      <c r="B189" s="4">
        <f t="shared" si="25"/>
        <v>29</v>
      </c>
      <c r="C189" s="4">
        <f t="shared" si="26"/>
        <v>1</v>
      </c>
      <c r="D189" s="4">
        <f t="shared" si="27"/>
        <v>29</v>
      </c>
      <c r="E189" s="4">
        <f t="shared" si="28"/>
        <v>0</v>
      </c>
      <c r="F189" s="24">
        <f t="shared" si="29"/>
        <v>29</v>
      </c>
      <c r="G189" s="12" t="s">
        <v>109</v>
      </c>
      <c r="H189" s="21" t="s">
        <v>133</v>
      </c>
      <c r="I189" s="21"/>
      <c r="J189" s="21"/>
      <c r="M189" s="11">
        <v>29</v>
      </c>
      <c r="AO189" s="10"/>
    </row>
    <row r="190" spans="1:46" ht="12.75">
      <c r="A190" s="1"/>
      <c r="B190" s="4">
        <f t="shared" si="25"/>
        <v>28</v>
      </c>
      <c r="C190" s="4">
        <f t="shared" si="26"/>
        <v>1</v>
      </c>
      <c r="D190" s="4">
        <f t="shared" si="27"/>
        <v>28</v>
      </c>
      <c r="E190" s="4">
        <f t="shared" si="28"/>
        <v>0</v>
      </c>
      <c r="F190" s="24">
        <f t="shared" si="29"/>
        <v>28</v>
      </c>
      <c r="G190" s="12" t="s">
        <v>145</v>
      </c>
      <c r="H190" s="21" t="s">
        <v>134</v>
      </c>
      <c r="I190" s="21"/>
      <c r="J190" s="21"/>
      <c r="K190" s="10"/>
      <c r="L190" s="10"/>
      <c r="M190" s="10">
        <v>28</v>
      </c>
      <c r="N190" s="10"/>
      <c r="P190" s="10"/>
      <c r="Q190" s="10"/>
      <c r="R190" s="10"/>
      <c r="S190" s="10"/>
      <c r="T190" s="1"/>
      <c r="U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row>
    <row r="191" spans="1:29" ht="12.75">
      <c r="A191" s="1"/>
      <c r="B191" s="4">
        <f t="shared" si="25"/>
        <v>28</v>
      </c>
      <c r="C191" s="4">
        <f t="shared" si="26"/>
        <v>1</v>
      </c>
      <c r="D191" s="4">
        <f t="shared" si="27"/>
        <v>28</v>
      </c>
      <c r="E191" s="4">
        <f t="shared" si="28"/>
        <v>0</v>
      </c>
      <c r="F191" s="24">
        <f t="shared" si="29"/>
        <v>28</v>
      </c>
      <c r="G191" s="21" t="s">
        <v>234</v>
      </c>
      <c r="H191" s="21" t="s">
        <v>235</v>
      </c>
      <c r="I191" s="21"/>
      <c r="J191" s="21"/>
      <c r="K191" s="1"/>
      <c r="L191" s="1"/>
      <c r="P191" s="10"/>
      <c r="Q191" s="11">
        <v>28</v>
      </c>
      <c r="AC191" s="3"/>
    </row>
    <row r="192" spans="1:41" ht="12.75">
      <c r="A192" s="1"/>
      <c r="B192" s="4">
        <f t="shared" si="25"/>
        <v>27</v>
      </c>
      <c r="C192" s="4">
        <f t="shared" si="26"/>
        <v>1</v>
      </c>
      <c r="D192" s="4">
        <f t="shared" si="27"/>
        <v>27</v>
      </c>
      <c r="E192" s="4">
        <f t="shared" si="28"/>
        <v>0</v>
      </c>
      <c r="F192" s="24">
        <f t="shared" si="29"/>
        <v>27</v>
      </c>
      <c r="G192" s="12" t="s">
        <v>146</v>
      </c>
      <c r="H192" s="21" t="s">
        <v>147</v>
      </c>
      <c r="I192" s="21"/>
      <c r="J192" s="21"/>
      <c r="M192" s="11">
        <v>27</v>
      </c>
      <c r="AO192" s="10"/>
    </row>
    <row r="193" spans="1:20" ht="12.75">
      <c r="A193" s="1"/>
      <c r="B193" s="4">
        <f t="shared" si="25"/>
        <v>27</v>
      </c>
      <c r="C193" s="4">
        <f t="shared" si="26"/>
        <v>1</v>
      </c>
      <c r="D193" s="4">
        <f t="shared" si="27"/>
        <v>27</v>
      </c>
      <c r="E193" s="4">
        <f t="shared" si="28"/>
        <v>0</v>
      </c>
      <c r="F193" s="24">
        <f t="shared" si="29"/>
        <v>27</v>
      </c>
      <c r="G193" s="21" t="s">
        <v>236</v>
      </c>
      <c r="H193" s="21" t="s">
        <v>199</v>
      </c>
      <c r="I193" s="21"/>
      <c r="J193" s="21"/>
      <c r="K193" s="1"/>
      <c r="Q193" s="11">
        <v>27</v>
      </c>
      <c r="T193" s="1"/>
    </row>
    <row r="194" spans="1:46" ht="12.75">
      <c r="A194" s="1"/>
      <c r="B194" s="4">
        <f t="shared" si="25"/>
        <v>26</v>
      </c>
      <c r="C194" s="4">
        <f t="shared" si="26"/>
        <v>1</v>
      </c>
      <c r="D194" s="4">
        <f t="shared" si="27"/>
        <v>26</v>
      </c>
      <c r="E194" s="4">
        <f t="shared" si="28"/>
        <v>0</v>
      </c>
      <c r="F194" s="24">
        <f t="shared" si="29"/>
        <v>26</v>
      </c>
      <c r="G194" s="12" t="s">
        <v>148</v>
      </c>
      <c r="H194" s="21" t="s">
        <v>149</v>
      </c>
      <c r="I194" s="21"/>
      <c r="J194" s="21"/>
      <c r="K194" s="10"/>
      <c r="L194" s="1"/>
      <c r="M194" s="10">
        <v>26</v>
      </c>
      <c r="N194" s="1"/>
      <c r="O194" s="1"/>
      <c r="P194" s="1"/>
      <c r="Q194" s="1"/>
      <c r="R194" s="1"/>
      <c r="S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1:46" ht="12.75">
      <c r="A195" s="1"/>
      <c r="B195" s="4">
        <f t="shared" si="25"/>
        <v>26</v>
      </c>
      <c r="C195" s="4">
        <f t="shared" si="26"/>
        <v>1</v>
      </c>
      <c r="D195" s="4">
        <f t="shared" si="27"/>
        <v>26</v>
      </c>
      <c r="E195" s="4">
        <f t="shared" si="28"/>
        <v>0</v>
      </c>
      <c r="F195" s="24">
        <f t="shared" si="29"/>
        <v>26</v>
      </c>
      <c r="G195" s="21" t="s">
        <v>237</v>
      </c>
      <c r="H195" s="21" t="s">
        <v>238</v>
      </c>
      <c r="I195" s="21"/>
      <c r="J195" s="21"/>
      <c r="K195" s="1"/>
      <c r="L195" s="1"/>
      <c r="M195" s="1"/>
      <c r="N195" s="10"/>
      <c r="O195" s="10"/>
      <c r="P195" s="10"/>
      <c r="Q195" s="11">
        <v>26</v>
      </c>
      <c r="R195" s="10"/>
      <c r="S195" s="10"/>
      <c r="T195" s="10"/>
      <c r="U195" s="10"/>
      <c r="V195" s="10"/>
      <c r="W195" s="10"/>
      <c r="X195" s="10"/>
      <c r="Y195" s="10"/>
      <c r="Z195" s="10"/>
      <c r="AA195" s="10"/>
      <c r="AB195" s="10"/>
      <c r="AC195" s="10"/>
      <c r="AD195" s="10"/>
      <c r="AE195" s="10"/>
      <c r="AF195" s="7"/>
      <c r="AG195" s="10"/>
      <c r="AH195" s="10"/>
      <c r="AI195" s="10"/>
      <c r="AJ195" s="10"/>
      <c r="AK195" s="10"/>
      <c r="AL195" s="10"/>
      <c r="AM195" s="10"/>
      <c r="AN195" s="10"/>
      <c r="AO195" s="10"/>
      <c r="AP195" s="10"/>
      <c r="AQ195" s="10"/>
      <c r="AR195" s="10"/>
      <c r="AS195" s="10"/>
      <c r="AT195" s="10"/>
    </row>
    <row r="196" spans="1:46" ht="15.75" customHeight="1">
      <c r="A196" s="1"/>
      <c r="B196" s="4">
        <f t="shared" si="25"/>
        <v>25</v>
      </c>
      <c r="C196" s="4">
        <f t="shared" si="26"/>
        <v>1</v>
      </c>
      <c r="D196" s="4">
        <f t="shared" si="27"/>
        <v>25</v>
      </c>
      <c r="E196" s="4">
        <f t="shared" si="28"/>
        <v>0</v>
      </c>
      <c r="F196" s="24">
        <f t="shared" si="29"/>
        <v>25</v>
      </c>
      <c r="G196" s="21" t="s">
        <v>239</v>
      </c>
      <c r="H196" s="21" t="s">
        <v>240</v>
      </c>
      <c r="I196" s="21"/>
      <c r="J196" s="21"/>
      <c r="K196" s="2"/>
      <c r="L196" s="10"/>
      <c r="M196" s="1"/>
      <c r="N196" s="1"/>
      <c r="O196" s="1"/>
      <c r="P196" s="1"/>
      <c r="Q196" s="11">
        <v>25</v>
      </c>
      <c r="R196" s="1"/>
      <c r="S196" s="1"/>
      <c r="T196" s="1"/>
      <c r="U196" s="1"/>
      <c r="V196" s="1"/>
      <c r="W196" s="1"/>
      <c r="X196" s="1"/>
      <c r="Y196" s="1"/>
      <c r="Z196" s="1"/>
      <c r="AA196" s="1"/>
      <c r="AB196" s="1"/>
      <c r="AC196" s="1"/>
      <c r="AD196" s="1"/>
      <c r="AE196" s="1"/>
      <c r="AF196" s="1"/>
      <c r="AG196" s="1"/>
      <c r="AH196" s="1"/>
      <c r="AI196" s="1"/>
      <c r="AJ196" s="2"/>
      <c r="AK196" s="1"/>
      <c r="AL196" s="1"/>
      <c r="AM196" s="1"/>
      <c r="AN196" s="1"/>
      <c r="AO196" s="1"/>
      <c r="AP196" s="1"/>
      <c r="AQ196" s="1"/>
      <c r="AR196" s="1"/>
      <c r="AS196" s="1"/>
      <c r="AT196" s="1"/>
    </row>
    <row r="197" spans="1:46" ht="15.75" customHeight="1">
      <c r="A197" s="70"/>
      <c r="B197" s="4">
        <f t="shared" si="25"/>
        <v>24</v>
      </c>
      <c r="C197" s="4">
        <f t="shared" si="26"/>
        <v>1</v>
      </c>
      <c r="D197" s="4">
        <f t="shared" si="27"/>
        <v>24</v>
      </c>
      <c r="E197" s="4">
        <f t="shared" si="28"/>
        <v>0</v>
      </c>
      <c r="F197" s="24">
        <f t="shared" si="29"/>
        <v>24</v>
      </c>
      <c r="G197" s="21" t="s">
        <v>241</v>
      </c>
      <c r="H197" s="21" t="s">
        <v>242</v>
      </c>
      <c r="I197" s="21"/>
      <c r="J197" s="21"/>
      <c r="K197" s="1"/>
      <c r="L197" s="1"/>
      <c r="M197" s="1"/>
      <c r="N197" s="1"/>
      <c r="O197" s="1"/>
      <c r="P197" s="1"/>
      <c r="Q197" s="11">
        <v>24</v>
      </c>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1:46" ht="15.75" customHeight="1">
      <c r="A198" s="70"/>
      <c r="B198" s="4">
        <f t="shared" si="25"/>
        <v>22</v>
      </c>
      <c r="C198" s="4">
        <f t="shared" si="26"/>
        <v>1</v>
      </c>
      <c r="D198" s="4">
        <f t="shared" si="27"/>
        <v>22</v>
      </c>
      <c r="E198" s="4">
        <f t="shared" si="28"/>
        <v>0</v>
      </c>
      <c r="F198" s="24">
        <f t="shared" si="29"/>
        <v>22</v>
      </c>
      <c r="G198" s="21" t="s">
        <v>243</v>
      </c>
      <c r="H198" s="21" t="s">
        <v>244</v>
      </c>
      <c r="I198" s="21"/>
      <c r="J198" s="21"/>
      <c r="K198" s="55"/>
      <c r="L198" s="10"/>
      <c r="M198" s="1"/>
      <c r="N198" s="1"/>
      <c r="O198" s="1"/>
      <c r="Q198" s="11">
        <v>22</v>
      </c>
      <c r="R198" s="1"/>
      <c r="S198" s="1"/>
      <c r="U198" s="1"/>
      <c r="V198" s="1"/>
      <c r="W198" s="1"/>
      <c r="X198" s="1"/>
      <c r="Y198" s="1"/>
      <c r="Z198" s="1"/>
      <c r="AA198" s="5"/>
      <c r="AB198" s="1"/>
      <c r="AC198" s="1"/>
      <c r="AD198" s="1"/>
      <c r="AE198" s="1"/>
      <c r="AF198" s="1"/>
      <c r="AG198" s="1"/>
      <c r="AI198" s="1"/>
      <c r="AJ198" s="1"/>
      <c r="AK198" s="1"/>
      <c r="AL198" s="1"/>
      <c r="AM198" s="1"/>
      <c r="AN198" s="1"/>
      <c r="AO198" s="1"/>
      <c r="AP198" s="1"/>
      <c r="AQ198" s="1"/>
      <c r="AR198" s="1"/>
      <c r="AS198" s="1"/>
      <c r="AT198" s="1"/>
    </row>
    <row r="199" spans="1:17" ht="15.75" customHeight="1">
      <c r="A199" s="70"/>
      <c r="B199" s="4">
        <f t="shared" si="25"/>
        <v>21</v>
      </c>
      <c r="C199" s="4">
        <f t="shared" si="26"/>
        <v>1</v>
      </c>
      <c r="D199" s="4">
        <f t="shared" si="27"/>
        <v>21</v>
      </c>
      <c r="E199" s="4">
        <f t="shared" si="28"/>
        <v>0</v>
      </c>
      <c r="F199" s="24">
        <f t="shared" si="29"/>
        <v>21</v>
      </c>
      <c r="G199" s="21" t="s">
        <v>245</v>
      </c>
      <c r="H199" s="21" t="s">
        <v>246</v>
      </c>
      <c r="I199" s="21"/>
      <c r="J199" s="21"/>
      <c r="K199" s="10"/>
      <c r="L199" s="10"/>
      <c r="Q199" s="11">
        <v>21</v>
      </c>
    </row>
    <row r="200" spans="1:21" ht="15.75" customHeight="1">
      <c r="A200" s="70"/>
      <c r="B200" s="4">
        <f t="shared" si="25"/>
        <v>20</v>
      </c>
      <c r="C200" s="4">
        <f t="shared" si="26"/>
        <v>1</v>
      </c>
      <c r="D200" s="4">
        <f t="shared" si="27"/>
        <v>20</v>
      </c>
      <c r="E200" s="4">
        <f t="shared" si="28"/>
        <v>0</v>
      </c>
      <c r="F200" s="24">
        <f t="shared" si="29"/>
        <v>20</v>
      </c>
      <c r="G200" s="21" t="s">
        <v>247</v>
      </c>
      <c r="H200" s="21" t="s">
        <v>248</v>
      </c>
      <c r="I200" s="21"/>
      <c r="J200" s="21"/>
      <c r="K200" s="55"/>
      <c r="P200" s="10"/>
      <c r="Q200" s="11">
        <v>20</v>
      </c>
      <c r="U200" s="3"/>
    </row>
    <row r="201" spans="1:46" ht="15.75" customHeight="1">
      <c r="A201" s="70"/>
      <c r="B201" s="4">
        <f t="shared" si="25"/>
        <v>19</v>
      </c>
      <c r="C201" s="4">
        <f t="shared" si="26"/>
        <v>1</v>
      </c>
      <c r="D201" s="4">
        <f t="shared" si="27"/>
        <v>19</v>
      </c>
      <c r="E201" s="4">
        <f t="shared" si="28"/>
        <v>0</v>
      </c>
      <c r="F201" s="24">
        <f t="shared" si="29"/>
        <v>19</v>
      </c>
      <c r="G201" s="21" t="s">
        <v>249</v>
      </c>
      <c r="H201" s="21" t="s">
        <v>250</v>
      </c>
      <c r="I201" s="21"/>
      <c r="J201" s="21"/>
      <c r="K201" s="1"/>
      <c r="L201" s="2"/>
      <c r="M201" s="10"/>
      <c r="N201" s="10"/>
      <c r="O201" s="10"/>
      <c r="P201" s="10"/>
      <c r="Q201" s="11">
        <v>19</v>
      </c>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row>
    <row r="202" spans="1:41" ht="15.75" customHeight="1">
      <c r="A202" s="70"/>
      <c r="B202" s="4">
        <f t="shared" si="25"/>
        <v>18</v>
      </c>
      <c r="C202" s="4">
        <f t="shared" si="26"/>
        <v>1</v>
      </c>
      <c r="D202" s="4">
        <f t="shared" si="27"/>
        <v>18</v>
      </c>
      <c r="E202" s="4">
        <f t="shared" si="28"/>
        <v>0</v>
      </c>
      <c r="F202" s="24">
        <f t="shared" si="29"/>
        <v>18</v>
      </c>
      <c r="G202" s="21" t="s">
        <v>251</v>
      </c>
      <c r="H202" s="21" t="s">
        <v>252</v>
      </c>
      <c r="I202" s="21"/>
      <c r="J202" s="21"/>
      <c r="Q202" s="11">
        <v>18</v>
      </c>
      <c r="AO202" s="10"/>
    </row>
    <row r="203" spans="1:17" ht="12.75">
      <c r="A203" s="70"/>
      <c r="B203" s="4">
        <f t="shared" si="25"/>
        <v>17</v>
      </c>
      <c r="C203" s="4">
        <f t="shared" si="26"/>
        <v>1</v>
      </c>
      <c r="D203" s="4">
        <f t="shared" si="27"/>
        <v>17</v>
      </c>
      <c r="E203" s="4">
        <f t="shared" si="28"/>
        <v>0</v>
      </c>
      <c r="F203" s="24">
        <f>D203+E203</f>
        <v>17</v>
      </c>
      <c r="G203" s="21" t="s">
        <v>253</v>
      </c>
      <c r="H203" s="21" t="s">
        <v>254</v>
      </c>
      <c r="I203" s="21"/>
      <c r="J203" s="21"/>
      <c r="Q203" s="11">
        <v>17</v>
      </c>
    </row>
    <row r="204" spans="1:21" ht="12.75">
      <c r="A204" s="70"/>
      <c r="B204" s="4">
        <f t="shared" si="25"/>
        <v>16</v>
      </c>
      <c r="C204" s="4">
        <f t="shared" si="26"/>
        <v>1</v>
      </c>
      <c r="D204" s="4">
        <f t="shared" si="27"/>
        <v>16</v>
      </c>
      <c r="E204" s="4">
        <f t="shared" si="28"/>
        <v>0</v>
      </c>
      <c r="F204" s="24">
        <f>D204+E204</f>
        <v>16</v>
      </c>
      <c r="G204" s="21" t="s">
        <v>255</v>
      </c>
      <c r="H204" s="21" t="s">
        <v>256</v>
      </c>
      <c r="I204" s="21"/>
      <c r="J204" s="21"/>
      <c r="L204" s="1"/>
      <c r="Q204" s="11">
        <v>16</v>
      </c>
      <c r="U204" s="7"/>
    </row>
    <row r="205" spans="2:46" ht="12.75">
      <c r="B205" s="4"/>
      <c r="C205" s="4"/>
      <c r="D205" s="4"/>
      <c r="E205" s="4"/>
      <c r="F205" s="24"/>
      <c r="G205" s="12"/>
      <c r="H205" s="12"/>
      <c r="I205" s="12"/>
      <c r="J205" s="12"/>
      <c r="AT205" s="3"/>
    </row>
    <row r="206" spans="2:46" ht="12.75">
      <c r="B206" s="4"/>
      <c r="C206" s="4"/>
      <c r="D206" s="4"/>
      <c r="E206" s="4"/>
      <c r="F206" s="24"/>
      <c r="G206" s="12"/>
      <c r="H206" s="12"/>
      <c r="I206" s="12"/>
      <c r="J206" s="12"/>
      <c r="AT206" s="3"/>
    </row>
    <row r="207" spans="1:46" ht="12.75">
      <c r="A207" s="70"/>
      <c r="B207" s="4"/>
      <c r="C207" s="4"/>
      <c r="D207" s="4"/>
      <c r="E207" s="4"/>
      <c r="F207" s="24"/>
      <c r="G207" s="13"/>
      <c r="H207" s="13"/>
      <c r="I207" s="12"/>
      <c r="J207" s="13"/>
      <c r="K207" s="1"/>
      <c r="L207" s="1"/>
      <c r="M207" s="10"/>
      <c r="N207" s="10"/>
      <c r="O207" s="10"/>
      <c r="P207" s="10"/>
      <c r="Q207" s="10"/>
      <c r="R207" s="10"/>
      <c r="S207" s="10"/>
      <c r="T207" s="10"/>
      <c r="U207" s="10"/>
      <c r="V207" s="10"/>
      <c r="W207" s="10"/>
      <c r="X207" s="10"/>
      <c r="Y207" s="10"/>
      <c r="Z207" s="10"/>
      <c r="AA207" s="10"/>
      <c r="AB207" s="10"/>
      <c r="AC207" s="10"/>
      <c r="AD207" s="10"/>
      <c r="AF207" s="7"/>
      <c r="AG207" s="10"/>
      <c r="AH207" s="3"/>
      <c r="AJ207" s="10"/>
      <c r="AK207" s="10"/>
      <c r="AL207" s="10"/>
      <c r="AM207" s="10"/>
      <c r="AN207" s="10"/>
      <c r="AO207" s="10"/>
      <c r="AP207" s="10"/>
      <c r="AQ207" s="10"/>
      <c r="AR207" s="10"/>
      <c r="AS207" s="10"/>
      <c r="AT207" s="10"/>
    </row>
  </sheetData>
  <sheetProtection/>
  <autoFilter ref="A2:AT2"/>
  <mergeCells count="1">
    <mergeCell ref="A1:N1"/>
  </mergeCells>
  <conditionalFormatting sqref="G61:I61 A61:A96 B103:E112 E111:E133 B111:B116 D105:D116 E147:E173">
    <cfRule type="expression" priority="18" dxfId="0" stopIfTrue="1">
      <formula>$C61:$C149&gt;6</formula>
    </cfRule>
  </conditionalFormatting>
  <conditionalFormatting sqref="I62:I63 J61:J65">
    <cfRule type="cellIs" priority="21" dxfId="58" operator="equal" stopIfTrue="1">
      <formula>"."</formula>
    </cfRule>
  </conditionalFormatting>
  <conditionalFormatting sqref="J35 J37 J39 J41 J43 J45 J47 J49 G33:J33 A34:A54 E147:E173 A67:A109">
    <cfRule type="expression" priority="36" dxfId="0" stopIfTrue="1">
      <formula>$C33:$C112&gt;6</formula>
    </cfRule>
  </conditionalFormatting>
  <conditionalFormatting sqref="B91:E119 E113:E125 E147:E173 C116:D125 B114:B125 B134:D146 B125:D126">
    <cfRule type="expression" priority="74" dxfId="0" stopIfTrue="1">
      <formula>$C91:$C112&gt;6</formula>
    </cfRule>
  </conditionalFormatting>
  <conditionalFormatting sqref="G23:J32 A23:A32">
    <cfRule type="expression" priority="130" dxfId="0" stopIfTrue="1">
      <formula>$C23:$C102&gt;6</formula>
    </cfRule>
  </conditionalFormatting>
  <conditionalFormatting sqref="D103:E112 B103:B116 D105:D116 E111:E121 E134 E147:E173">
    <cfRule type="expression" priority="181" dxfId="0" stopIfTrue="1">
      <formula>$C103:$C115&gt;6</formula>
    </cfRule>
  </conditionalFormatting>
  <conditionalFormatting sqref="E103:E122 E135 E148:E173">
    <cfRule type="expression" priority="217" dxfId="0" stopIfTrue="1">
      <formula>$C102:$C114&gt;6</formula>
    </cfRule>
  </conditionalFormatting>
  <conditionalFormatting sqref="E148:E173">
    <cfRule type="expression" priority="221" dxfId="0" stopIfTrue="1">
      <formula>$C147:$C226&gt;6</formula>
    </cfRule>
  </conditionalFormatting>
  <conditionalFormatting sqref="B103:D112 B111:B114 D105:D116 B128:D133 E127:E146">
    <cfRule type="expression" priority="9" dxfId="0" stopIfTrue="1">
      <formula>$C103:$C122&gt;6</formula>
    </cfRule>
  </conditionalFormatting>
  <conditionalFormatting sqref="B103:E112 B111:B116 D105:D116 E111:E123 E134:E173">
    <cfRule type="expression" priority="5" dxfId="0" stopIfTrue="1">
      <formula>$C103:$C113&gt;6</formula>
    </cfRule>
  </conditionalFormatting>
  <conditionalFormatting sqref="J34:J41 G34:I45 A34:A45">
    <cfRule type="expression" priority="4" dxfId="0" stopIfTrue="1">
      <formula>$C34:$C122&gt;6</formula>
    </cfRule>
  </conditionalFormatting>
  <conditionalFormatting sqref="A30:A64">
    <cfRule type="expression" priority="3" dxfId="0" stopIfTrue="1">
      <formula>$C30:$C112&gt;6</formula>
    </cfRule>
  </conditionalFormatting>
  <conditionalFormatting sqref="A23:A28 A63 A67 A69 A71 A73 A75 A77 A79 A81 A83 A85 A87 A89 A91 A93 A95 A97 A99 A101 A103 A105 A107 A109 A111 A113 A115 A117 A119 A121 A123 A125 A127 A129 A131 A133 A135 A137 A139 A141 A143 A145 A65">
    <cfRule type="expression" priority="223" dxfId="0" stopIfTrue="1">
      <formula>$C23:$C107&gt;6</formula>
    </cfRule>
  </conditionalFormatting>
  <conditionalFormatting sqref="E69:E89 D64:D89 B66:B89 C67:C89 B23:E81 C147:D173 D174:D207 B147:B207">
    <cfRule type="expression" priority="2" dxfId="0" stopIfTrue="1">
      <formula>$C23:$C46&gt;6</formula>
    </cfRule>
  </conditionalFormatting>
  <conditionalFormatting sqref="B23:E62 C147:D173 D174:D207 B147:B207">
    <cfRule type="expression" priority="1" dxfId="0" stopIfTrue="1">
      <formula>$C23:$C73&gt;6</formula>
    </cfRule>
  </conditionalFormatting>
  <conditionalFormatting sqref="G15:J17 A15:A22 A32:A33 A53:A133">
    <cfRule type="expression" priority="224" dxfId="0" stopIfTrue="1">
      <formula>$C15:$C95&gt;6</formula>
    </cfRule>
  </conditionalFormatting>
  <conditionalFormatting sqref="G18:J22 A18:A22 J34 E147 A55:A109">
    <cfRule type="expression" priority="227" dxfId="0" stopIfTrue="1">
      <formula>$C18:$C96&gt;6</formula>
    </cfRule>
  </conditionalFormatting>
  <conditionalFormatting sqref="G12:J14 B105:B109 A12:A50 A52 A54 A56 A58 A60 A62:A128 A130 A132 A134 A136 A138 A140 A142 A144 A146:A170 A172 A174 A176 A178 A180 A182 A184 A186 A188 A190 A192 A194 A196">
    <cfRule type="expression" priority="231" dxfId="0" stopIfTrue="1">
      <formula>$C12:$C95&gt;6</formula>
    </cfRule>
  </conditionalFormatting>
  <conditionalFormatting sqref="B113:E118 E114:E120 B12:E111 C116:D124 B114:B124 C147:E173 D174:D207 B147:B207">
    <cfRule type="expression" priority="234" dxfId="0" stopIfTrue="1">
      <formula>$C12:$C34&gt;6</formula>
    </cfRule>
  </conditionalFormatting>
  <conditionalFormatting sqref="B12:E84 C147:E173 D174:D207 B147:B207">
    <cfRule type="expression" priority="236" dxfId="0" stopIfTrue="1">
      <formula>$C12:$C61&gt;6</formula>
    </cfRule>
  </conditionalFormatting>
  <conditionalFormatting sqref="I89:J92 G73:G92 H73:J88">
    <cfRule type="expression" priority="245" dxfId="0" stopIfTrue="1">
      <formula>$C73:$C165&gt;6</formula>
    </cfRule>
  </conditionalFormatting>
  <conditionalFormatting sqref="A134:A146 A23:A66">
    <cfRule type="expression" priority="260" dxfId="0" stopIfTrue="1">
      <formula>$C23:$C104&gt;6</formula>
    </cfRule>
  </conditionalFormatting>
  <conditionalFormatting sqref="J36 J40 J42 J44 J46 J48 J50 J38 B105:B109 A69:A70 E134:E173">
    <cfRule type="expression" priority="270" dxfId="0" stopIfTrue="1">
      <formula>$C36:$C113&gt;6</formula>
    </cfRule>
  </conditionalFormatting>
  <conditionalFormatting sqref="E148:E173">
    <cfRule type="expression" priority="287" dxfId="0" stopIfTrue="1">
      <formula>$C147:$C235&gt;6</formula>
    </cfRule>
  </conditionalFormatting>
  <conditionalFormatting sqref="E103:E124 E135:E146 E148:E173">
    <cfRule type="expression" priority="289" dxfId="0" stopIfTrue="1">
      <formula>$C102:$C112&gt;6</formula>
    </cfRule>
  </conditionalFormatting>
  <conditionalFormatting sqref="E135:E146 E148:E173">
    <cfRule type="expression" priority="292" dxfId="0" stopIfTrue="1">
      <formula>$C134:$C211&gt;6</formula>
    </cfRule>
  </conditionalFormatting>
  <conditionalFormatting sqref="B105:B109 E122:E136 E147">
    <cfRule type="expression" priority="296" dxfId="0" stopIfTrue="1">
      <formula>$C105:$C116&gt;6</formula>
    </cfRule>
  </conditionalFormatting>
  <conditionalFormatting sqref="B105:B109">
    <cfRule type="expression" priority="297" dxfId="0" stopIfTrue="1">
      <formula>$C105:$C122&gt;6</formula>
    </cfRule>
  </conditionalFormatting>
  <conditionalFormatting sqref="B105:B109">
    <cfRule type="expression" priority="298" dxfId="0" stopIfTrue="1">
      <formula>$C105:$C112&gt;6</formula>
    </cfRule>
  </conditionalFormatting>
  <conditionalFormatting sqref="B105:B109 E139:E146">
    <cfRule type="expression" priority="301" dxfId="0" stopIfTrue="1">
      <formula>$C105:$C113&gt;6</formula>
    </cfRule>
  </conditionalFormatting>
  <conditionalFormatting sqref="E134:E146 B105:B109 G60:I60 G11:J11 A11:A196">
    <cfRule type="expression" priority="302" dxfId="0" stopIfTrue="1">
      <formula>$C11:$C97&gt;6</formula>
    </cfRule>
  </conditionalFormatting>
  <conditionalFormatting sqref="B64:E81 C67:C85 E69:E85 B66:B85 D65:D85 B134:D146 B85:E98 E147:E173">
    <cfRule type="expression" priority="324" dxfId="0" stopIfTrue="1">
      <formula>$C64:$C112&gt;6</formula>
    </cfRule>
  </conditionalFormatting>
  <conditionalFormatting sqref="B93:E109 C93:C112 B113:B116 D105:D116 C126:D133 C134:E146 B126:B146 E113:E127">
    <cfRule type="expression" priority="339" dxfId="0" stopIfTrue="1">
      <formula>$C93:$C113&gt;6</formula>
    </cfRule>
  </conditionalFormatting>
  <conditionalFormatting sqref="B113:E118 E114:E120 C116:D133 C134:E146 B114:B146 B66:E100">
    <cfRule type="expression" priority="345" dxfId="0" stopIfTrue="1">
      <formula>$C66:$C113&gt;6</formula>
    </cfRule>
  </conditionalFormatting>
  <conditionalFormatting sqref="B11:E11 E11:E14 D11:D15 B11:C17">
    <cfRule type="expression" priority="350" dxfId="0" stopIfTrue="1">
      <formula>$C11:$C36&gt;6</formula>
    </cfRule>
  </conditionalFormatting>
  <conditionalFormatting sqref="B11:E11 E11:E14 D11:D15 B11:C17">
    <cfRule type="expression" priority="352" dxfId="0" stopIfTrue="1">
      <formula>$C11:$C63&gt;6</formula>
    </cfRule>
  </conditionalFormatting>
  <conditionalFormatting sqref="B103:E109 C107:C112 D105:D116 E147:E173">
    <cfRule type="expression" priority="356" dxfId="0" stopIfTrue="1">
      <formula>$C103:$C194&gt;6</formula>
    </cfRule>
  </conditionalFormatting>
  <conditionalFormatting sqref="E123:E133 E136:E137">
    <cfRule type="expression" priority="391" dxfId="0" stopIfTrue="1">
      <formula>$C122:$C133&gt;6</formula>
    </cfRule>
  </conditionalFormatting>
  <conditionalFormatting sqref="B115:B116 D115:D116 E129:E133">
    <cfRule type="expression" priority="398" dxfId="0" stopIfTrue="1">
      <formula>$C115:$C133&gt;6</formula>
    </cfRule>
  </conditionalFormatting>
  <conditionalFormatting sqref="E124:E134 E137:E138 E147">
    <cfRule type="expression" priority="405" dxfId="0" stopIfTrue="1">
      <formula>$C124:$C133&gt;6</formula>
    </cfRule>
  </conditionalFormatting>
  <conditionalFormatting sqref="E147 G46:I59 A46:A59">
    <cfRule type="expression" priority="408" dxfId="0" stopIfTrue="1">
      <formula>$C46:$C133&gt;6</formula>
    </cfRule>
  </conditionalFormatting>
  <conditionalFormatting sqref="A71:A102 B103:E112 B111:B116 D105:D116 E111:E134 E147">
    <cfRule type="expression" priority="465" dxfId="0" stopIfTrue="1">
      <formula>$C71:$C147&gt;6</formula>
    </cfRule>
  </conditionalFormatting>
  <conditionalFormatting sqref="E125:E133 E138:E139">
    <cfRule type="expression" priority="475" dxfId="0" stopIfTrue="1">
      <formula>$C124:$C133&gt;6</formula>
    </cfRule>
  </conditionalFormatting>
  <conditionalFormatting sqref="E103:E133">
    <cfRule type="expression" priority="478" dxfId="0" stopIfTrue="1">
      <formula>$C102:$C178&gt;6</formula>
    </cfRule>
  </conditionalFormatting>
  <conditionalFormatting sqref="A49 A53 A55 A57 A59 A51 A61 B103:E112 B111:B116 D105:D116 E111:E134">
    <cfRule type="expression" priority="483" dxfId="0" stopIfTrue="1">
      <formula>$C49:$C134&gt;6</formula>
    </cfRule>
  </conditionalFormatting>
  <conditionalFormatting sqref="C116:D133 B114:B133 E111:E146 B87:E119">
    <cfRule type="expression" priority="541" dxfId="0" stopIfTrue="1">
      <formula>$C87:$C133&gt;6</formula>
    </cfRule>
  </conditionalFormatting>
  <conditionalFormatting sqref="A84:A102">
    <cfRule type="expression" priority="623" dxfId="0" stopIfTrue="1">
      <formula>$C84:$C174&gt;6</formula>
    </cfRule>
  </conditionalFormatting>
  <conditionalFormatting sqref="E134:E146">
    <cfRule type="expression" priority="630" dxfId="0" stopIfTrue="1">
      <formula>$C134:$C209&gt;6</formula>
    </cfRule>
  </conditionalFormatting>
  <conditionalFormatting sqref="E135:E146">
    <cfRule type="expression" priority="632" dxfId="0" stopIfTrue="1">
      <formula>$C134:$C220&gt;6</formula>
    </cfRule>
  </conditionalFormatting>
  <conditionalFormatting sqref="E140:E146">
    <cfRule type="expression" priority="637" dxfId="0" stopIfTrue="1">
      <formula>$C139:$C147&gt;6</formula>
    </cfRule>
  </conditionalFormatting>
  <conditionalFormatting sqref="E135:E146">
    <cfRule type="expression" priority="640" dxfId="0" stopIfTrue="1">
      <formula>$C134:$C209&gt;6</formula>
    </cfRule>
  </conditionalFormatting>
  <conditionalFormatting sqref="C102:C112 E102:E133 B102:B116 D102:D116 B101:E102">
    <cfRule type="expression" priority="697" dxfId="0" stopIfTrue="1">
      <formula>$C101:$C146&gt;6</formula>
    </cfRule>
  </conditionalFormatting>
  <conditionalFormatting sqref="E134:E146 G64:G72 I64:I72 H69:H72 G3:J10 A4:A10">
    <cfRule type="expression" priority="708" dxfId="0" stopIfTrue="1">
      <formula>$C3:$C92&gt;6</formula>
    </cfRule>
  </conditionalFormatting>
  <conditionalFormatting sqref="B103:E112 B111:B116 D105:D116 E111:E134">
    <cfRule type="expression" priority="722" dxfId="0" stopIfTrue="1">
      <formula>$C103:$C177&gt;6</formula>
    </cfRule>
  </conditionalFormatting>
  <conditionalFormatting sqref="E103:E133">
    <cfRule type="expression" priority="726" dxfId="0" stopIfTrue="1">
      <formula>$C102:$C187&gt;6</formula>
    </cfRule>
  </conditionalFormatting>
  <conditionalFormatting sqref="E103:E133">
    <cfRule type="expression" priority="727" dxfId="0" stopIfTrue="1">
      <formula>$C102:$C176&gt;6</formula>
    </cfRule>
  </conditionalFormatting>
  <conditionalFormatting sqref="B105:B109">
    <cfRule type="expression" priority="728" dxfId="0" stopIfTrue="1">
      <formula>$C105:$C173&gt;6</formula>
    </cfRule>
  </conditionalFormatting>
  <conditionalFormatting sqref="B103:E109 C103:C112 D105:D116">
    <cfRule type="expression" priority="764" dxfId="0" stopIfTrue="1">
      <formula>$C103:$C147&gt;6</formula>
    </cfRule>
  </conditionalFormatting>
  <conditionalFormatting sqref="B3:E10">
    <cfRule type="expression" priority="769" dxfId="0" stopIfTrue="1">
      <formula>$C3:$C31&gt;6</formula>
    </cfRule>
  </conditionalFormatting>
  <conditionalFormatting sqref="B3:E10">
    <cfRule type="expression" priority="777" dxfId="0" stopIfTrue="1">
      <formula>$C3:$C58&gt;6</formula>
    </cfRule>
  </conditionalFormatting>
  <printOptions/>
  <pageMargins left="0.1968503937007874" right="0.1968503937007874" top="0.6692913385826772" bottom="0.1968503937007874" header="0.5118110236220472" footer="0.5118110236220472"/>
  <pageSetup fitToHeight="99" fitToWidth="1" horizontalDpi="600" verticalDpi="600" orientation="landscape" paperSize="9" scale="73" r:id="rId1"/>
  <headerFooter alignWithMargins="0">
    <oddHeader>&amp;L&amp;"Arial,Fett"Rur-Eifel-Volkslauf Cup 2010; Wertung: &amp;A</oddHeader>
  </headerFooter>
</worksheet>
</file>

<file path=xl/worksheets/sheet2.xml><?xml version="1.0" encoding="utf-8"?>
<worksheet xmlns="http://schemas.openxmlformats.org/spreadsheetml/2006/main" xmlns:r="http://schemas.openxmlformats.org/officeDocument/2006/relationships">
  <dimension ref="B1:E23"/>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0" t="s">
        <v>41</v>
      </c>
      <c r="C1" s="31"/>
      <c r="D1" s="40"/>
      <c r="E1" s="40"/>
    </row>
    <row r="2" spans="2:5" ht="12.75">
      <c r="B2" s="30" t="s">
        <v>42</v>
      </c>
      <c r="C2" s="31"/>
      <c r="D2" s="40"/>
      <c r="E2" s="40"/>
    </row>
    <row r="3" spans="2:5" ht="12.75">
      <c r="B3" s="32"/>
      <c r="C3" s="32"/>
      <c r="D3" s="41"/>
      <c r="E3" s="41"/>
    </row>
    <row r="4" spans="2:5" ht="51">
      <c r="B4" s="33" t="s">
        <v>43</v>
      </c>
      <c r="C4" s="32"/>
      <c r="D4" s="41"/>
      <c r="E4" s="41"/>
    </row>
    <row r="5" spans="2:5" ht="12.75">
      <c r="B5" s="32"/>
      <c r="C5" s="32"/>
      <c r="D5" s="41"/>
      <c r="E5" s="41"/>
    </row>
    <row r="6" spans="2:5" ht="12.75">
      <c r="B6" s="30" t="s">
        <v>44</v>
      </c>
      <c r="C6" s="31"/>
      <c r="D6" s="40"/>
      <c r="E6" s="42" t="s">
        <v>45</v>
      </c>
    </row>
    <row r="7" spans="2:5" ht="13.5" thickBot="1">
      <c r="B7" s="32"/>
      <c r="C7" s="32"/>
      <c r="D7" s="41"/>
      <c r="E7" s="41"/>
    </row>
    <row r="8" spans="2:5" ht="38.25">
      <c r="B8" s="34" t="s">
        <v>46</v>
      </c>
      <c r="C8" s="35"/>
      <c r="D8" s="43"/>
      <c r="E8" s="44">
        <v>2</v>
      </c>
    </row>
    <row r="9" spans="2:5" ht="25.5">
      <c r="B9" s="36"/>
      <c r="C9" s="32"/>
      <c r="D9" s="41"/>
      <c r="E9" s="45" t="s">
        <v>47</v>
      </c>
    </row>
    <row r="10" spans="2:5" ht="26.25" thickBot="1">
      <c r="B10" s="37"/>
      <c r="C10" s="38"/>
      <c r="D10" s="46"/>
      <c r="E10" s="47" t="s">
        <v>48</v>
      </c>
    </row>
    <row r="11" spans="2:5" ht="13.5" thickBot="1">
      <c r="B11" s="32"/>
      <c r="C11" s="32"/>
      <c r="D11" s="41"/>
      <c r="E11" s="41"/>
    </row>
    <row r="12" spans="2:5" ht="51">
      <c r="B12" s="39" t="s">
        <v>49</v>
      </c>
      <c r="C12" s="35"/>
      <c r="D12" s="43"/>
      <c r="E12" s="44">
        <v>259</v>
      </c>
    </row>
    <row r="13" spans="2:5" ht="25.5">
      <c r="B13" s="36"/>
      <c r="C13" s="32"/>
      <c r="D13" s="41"/>
      <c r="E13" s="48" t="s">
        <v>50</v>
      </c>
    </row>
    <row r="14" spans="2:5" ht="25.5">
      <c r="B14" s="36"/>
      <c r="C14" s="32"/>
      <c r="D14" s="41"/>
      <c r="E14" s="45" t="s">
        <v>51</v>
      </c>
    </row>
    <row r="15" spans="2:5" ht="25.5">
      <c r="B15" s="36"/>
      <c r="C15" s="32"/>
      <c r="D15" s="41"/>
      <c r="E15" s="45" t="s">
        <v>52</v>
      </c>
    </row>
    <row r="16" spans="2:5" ht="25.5">
      <c r="B16" s="36"/>
      <c r="C16" s="32"/>
      <c r="D16" s="41"/>
      <c r="E16" s="45" t="s">
        <v>53</v>
      </c>
    </row>
    <row r="17" spans="2:5" ht="25.5">
      <c r="B17" s="36"/>
      <c r="C17" s="32"/>
      <c r="D17" s="41"/>
      <c r="E17" s="45" t="s">
        <v>54</v>
      </c>
    </row>
    <row r="18" spans="2:5" ht="25.5">
      <c r="B18" s="36"/>
      <c r="C18" s="32"/>
      <c r="D18" s="41"/>
      <c r="E18" s="45" t="s">
        <v>55</v>
      </c>
    </row>
    <row r="19" spans="2:5" ht="25.5">
      <c r="B19" s="36"/>
      <c r="C19" s="32"/>
      <c r="D19" s="41"/>
      <c r="E19" s="45" t="s">
        <v>56</v>
      </c>
    </row>
    <row r="20" spans="2:5" ht="25.5">
      <c r="B20" s="36"/>
      <c r="C20" s="32"/>
      <c r="D20" s="41"/>
      <c r="E20" s="45" t="s">
        <v>57</v>
      </c>
    </row>
    <row r="21" spans="2:5" ht="26.25" thickBot="1">
      <c r="B21" s="37"/>
      <c r="C21" s="38"/>
      <c r="D21" s="46"/>
      <c r="E21" s="47" t="s">
        <v>58</v>
      </c>
    </row>
    <row r="22" spans="2:5" ht="12.75">
      <c r="B22" s="32"/>
      <c r="C22" s="32"/>
      <c r="D22" s="41"/>
      <c r="E22" s="41"/>
    </row>
    <row r="23" spans="2:5" ht="12.75">
      <c r="B23" s="32"/>
      <c r="C23" s="32"/>
      <c r="D23" s="41"/>
      <c r="E23" s="41"/>
    </row>
  </sheetData>
  <sheetProtection/>
  <hyperlinks>
    <hyperlink ref="E9" location="'MJ U14 (Sch. B) (2016)'!E97:E107" display="'MJ U14 (Sch. B) (2016)'!E97:E107"/>
    <hyperlink ref="E10" location="'MJ U14 (Sch. B) (2016)'!B99:B103" display="'MJ U14 (Sch. B) (2016)'!B99:B103"/>
    <hyperlink ref="E13" location="'MJ U14 (Sch. B) (2016)'!B102:E107" display="'MJ U14 (Sch. B) (2016)'!B102:E107"/>
    <hyperlink ref="E14" location="'MJ U14 (Sch. B) (2016)'!J28:J35" display="'MJ U14 (Sch. B) (2016)'!J28:J35"/>
    <hyperlink ref="E15" location="'MJ U14 (Sch. B) (2016)'!A9:A101" display="'MJ U14 (Sch. B) (2016)'!A9:A101"/>
    <hyperlink ref="E16" location="'MJ U14 (Sch. B) (2016)'!D97:D101" display="'MJ U14 (Sch. B) (2016)'!D97:D101"/>
    <hyperlink ref="E17" location="'MJ U14 (Sch. B) (2016)'!B76:B101" display="'MJ U14 (Sch. B) (2016)'!B76:B101"/>
    <hyperlink ref="E18" location="'MJ U14 (Sch. B) (2016)'!E76:E101" display="'MJ U14 (Sch. B) (2016)'!E76:E101"/>
    <hyperlink ref="E19" location="'MJ U14 (Sch. B) (2016)'!C76:C101" display="'MJ U14 (Sch. B) (2016)'!C76:C101"/>
    <hyperlink ref="E20" location="'MJ U14 (Sch. B) (2016)'!D76:D101" display="'MJ U14 (Sch. B) (2016)'!D76:D101"/>
    <hyperlink ref="E21" location="'MJ U14 (Sch. B) (2016)'!B17:E75" display="'MJ U14 (Sch. B) (2016)'!B17:E75"/>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Pension</cp:lastModifiedBy>
  <cp:lastPrinted>2015-06-13T11:43:53Z</cp:lastPrinted>
  <dcterms:created xsi:type="dcterms:W3CDTF">2011-12-15T20:38:08Z</dcterms:created>
  <dcterms:modified xsi:type="dcterms:W3CDTF">2018-11-19T10:13:50Z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