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35 (2018)" sheetId="1" r:id="rId1"/>
  </sheets>
  <definedNames>
    <definedName name="_xlnm._FilterDatabase" localSheetId="0" hidden="1">'w35 (2018)'!$A$2:$AU$2</definedName>
    <definedName name="_xlnm.Print_Titles" localSheetId="0">'w35 (2018)'!$2:$2</definedName>
  </definedNames>
  <calcPr fullCalcOnLoad="1"/>
</workbook>
</file>

<file path=xl/sharedStrings.xml><?xml version="1.0" encoding="utf-8"?>
<sst xmlns="http://schemas.openxmlformats.org/spreadsheetml/2006/main" count="575" uniqueCount="492">
  <si>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</si>
  <si>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</si>
  <si>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</si>
  <si>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</si>
  <si>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</si>
  <si>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</si>
  <si>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</si>
  <si>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</si>
  <si>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</si>
  <si>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</si>
  <si>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</si>
  <si>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</si>
  <si>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</si>
  <si>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</si>
  <si>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</si>
  <si>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</si>
  <si>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</si>
  <si>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</si>
  <si>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</si>
  <si>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</si>
  <si>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</si>
  <si>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</si>
  <si>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</si>
  <si>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</si>
  <si>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</si>
  <si>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</si>
  <si>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</si>
  <si>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</si>
  <si>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</si>
  <si>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</si>
  <si>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</si>
  <si>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</si>
  <si>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</si>
  <si>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</si>
  <si>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</si>
  <si>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</si>
  <si>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</si>
  <si>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</si>
  <si>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</si>
  <si>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</si>
  <si>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</si>
  <si>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Kinkel</t>
  </si>
  <si>
    <t>Hilgers</t>
  </si>
  <si>
    <t>Valdix</t>
  </si>
  <si>
    <t>Claudia</t>
  </si>
  <si>
    <t>Christina</t>
  </si>
  <si>
    <t>Carmen</t>
  </si>
  <si>
    <t>Kim</t>
  </si>
  <si>
    <t>Jacobs</t>
  </si>
  <si>
    <t>Sandra</t>
  </si>
  <si>
    <t>Kirner</t>
  </si>
  <si>
    <t>Sarah</t>
  </si>
  <si>
    <t>Klarissa</t>
  </si>
  <si>
    <t>Göttel</t>
  </si>
  <si>
    <t>Astrid</t>
  </si>
  <si>
    <t>Bertram</t>
  </si>
  <si>
    <t>Petra</t>
  </si>
  <si>
    <t>Doris</t>
  </si>
  <si>
    <t>Beckers</t>
  </si>
  <si>
    <t>Ramakers</t>
  </si>
  <si>
    <t>Natalie</t>
  </si>
  <si>
    <t>Erstfeld</t>
  </si>
  <si>
    <t>Nadine</t>
  </si>
  <si>
    <t>Peters</t>
  </si>
  <si>
    <t>Vanessa</t>
  </si>
  <si>
    <t>Hellmann</t>
  </si>
  <si>
    <t>Boecking</t>
  </si>
  <si>
    <t>Sabrina</t>
  </si>
  <si>
    <t>Kampert</t>
  </si>
  <si>
    <t>Frauen: 35 bis 39 Jahre alt  (Jg. 1983 bis 1979)</t>
  </si>
  <si>
    <t>Jung</t>
  </si>
  <si>
    <t>Antje</t>
  </si>
  <si>
    <t>Gillrath</t>
  </si>
  <si>
    <t>Bettina</t>
  </si>
  <si>
    <t>Dillmann</t>
  </si>
  <si>
    <t>Denise</t>
  </si>
  <si>
    <t>Paffen</t>
  </si>
  <si>
    <t>Britt</t>
  </si>
  <si>
    <t>Schoffeleers</t>
  </si>
  <si>
    <t>Smeets</t>
  </si>
  <si>
    <t>Ester</t>
  </si>
  <si>
    <t>Kramer</t>
  </si>
  <si>
    <t>Sandy</t>
  </si>
  <si>
    <t>Raes</t>
  </si>
  <si>
    <t>Linda</t>
  </si>
  <si>
    <t>Weng</t>
  </si>
  <si>
    <t>Cynthia</t>
  </si>
  <si>
    <t>Tivolilauf</t>
  </si>
  <si>
    <t>Oberhauser</t>
  </si>
  <si>
    <t>Reni</t>
  </si>
  <si>
    <t>Sznerski</t>
  </si>
  <si>
    <t>Agnes</t>
  </si>
  <si>
    <t>Lindwehr</t>
  </si>
  <si>
    <t>Nicole</t>
  </si>
  <si>
    <t>Piramovsky-Paulus</t>
  </si>
  <si>
    <t>Julia</t>
  </si>
  <si>
    <t>Thissen</t>
  </si>
  <si>
    <t>Annemie</t>
  </si>
  <si>
    <t>Schlich</t>
  </si>
  <si>
    <t>Monic</t>
  </si>
  <si>
    <t>Elsner</t>
  </si>
  <si>
    <t>Werthmann</t>
  </si>
  <si>
    <t>Carina</t>
  </si>
  <si>
    <t>Eickhoff</t>
  </si>
  <si>
    <t>Dohmen</t>
  </si>
  <si>
    <t>Laneuville</t>
  </si>
  <si>
    <t>Sonia</t>
  </si>
  <si>
    <t>Wasch</t>
  </si>
  <si>
    <t>Karina</t>
  </si>
  <si>
    <t>Segers</t>
  </si>
  <si>
    <t>Stella</t>
  </si>
  <si>
    <t>Harren-Trachte</t>
  </si>
  <si>
    <t>Birgit</t>
  </si>
  <si>
    <t>Quaedvlieg</t>
  </si>
  <si>
    <t>Kimmie</t>
  </si>
  <si>
    <t>Goertz</t>
  </si>
  <si>
    <t>Maria</t>
  </si>
  <si>
    <t>Schulze</t>
  </si>
  <si>
    <t>Marina</t>
  </si>
  <si>
    <t>Esser</t>
  </si>
  <si>
    <t>Schurke</t>
  </si>
  <si>
    <t>Stefanie</t>
  </si>
  <si>
    <t>on Clee</t>
  </si>
  <si>
    <t>Anja</t>
  </si>
  <si>
    <t>Roegels</t>
  </si>
  <si>
    <t>Jörissen-Hummel</t>
  </si>
  <si>
    <t>Hellenbrand</t>
  </si>
  <si>
    <t>Joyce</t>
  </si>
  <si>
    <t>Kurland</t>
  </si>
  <si>
    <t>Elke</t>
  </si>
  <si>
    <t>Hill</t>
  </si>
  <si>
    <t>Zanders</t>
  </si>
  <si>
    <t>Roelofs</t>
  </si>
  <si>
    <t>Deliana</t>
  </si>
  <si>
    <t>Kirschner</t>
  </si>
  <si>
    <t>Ann-Kristin</t>
  </si>
  <si>
    <t>Wahlers</t>
  </si>
  <si>
    <t>Yvonne</t>
  </si>
  <si>
    <t>Willms</t>
  </si>
  <si>
    <t>Katharina</t>
  </si>
  <si>
    <t>Kreutzer</t>
  </si>
  <si>
    <t>Dora</t>
  </si>
  <si>
    <t>Varga</t>
  </si>
  <si>
    <t>Zsofia</t>
  </si>
  <si>
    <t>Stahr</t>
  </si>
  <si>
    <t>Simone</t>
  </si>
  <si>
    <t>Traini</t>
  </si>
  <si>
    <t>Sylvia</t>
  </si>
  <si>
    <t xml:space="preserve"> Sarah</t>
  </si>
  <si>
    <t>Hoischen</t>
  </si>
  <si>
    <t xml:space="preserve"> Annika</t>
  </si>
  <si>
    <t>Schieffer</t>
  </si>
  <si>
    <t>Finke</t>
  </si>
  <si>
    <t xml:space="preserve"> Wiebke</t>
  </si>
  <si>
    <t>Dohle</t>
  </si>
  <si>
    <t xml:space="preserve"> Nicole</t>
  </si>
  <si>
    <t>Küpper</t>
  </si>
  <si>
    <t xml:space="preserve"> Petra</t>
  </si>
  <si>
    <t>Engelhardt</t>
  </si>
  <si>
    <t xml:space="preserve"> Sabina</t>
  </si>
  <si>
    <t>van Endert</t>
  </si>
  <si>
    <t xml:space="preserve"> Ulrike</t>
  </si>
  <si>
    <t>Watzlawek</t>
  </si>
  <si>
    <t xml:space="preserve"> Julia</t>
  </si>
  <si>
    <t>Baumann</t>
  </si>
  <si>
    <t xml:space="preserve"> Melanie</t>
  </si>
  <si>
    <t>Hodenius</t>
  </si>
  <si>
    <t xml:space="preserve"> Sabrina</t>
  </si>
  <si>
    <t>Mössner</t>
  </si>
  <si>
    <t xml:space="preserve"> Sandra</t>
  </si>
  <si>
    <t>Keuter</t>
  </si>
  <si>
    <t xml:space="preserve"> Nina</t>
  </si>
  <si>
    <t>Schnitzler</t>
  </si>
  <si>
    <t xml:space="preserve"> Silvia</t>
  </si>
  <si>
    <t>Kähkönen</t>
  </si>
  <si>
    <t xml:space="preserve"> Sonja</t>
  </si>
  <si>
    <t>Wilhelmus</t>
  </si>
  <si>
    <t xml:space="preserve"> Judith</t>
  </si>
  <si>
    <t>Koch</t>
  </si>
  <si>
    <t xml:space="preserve"> Pamela</t>
  </si>
  <si>
    <t>Mohr</t>
  </si>
  <si>
    <t xml:space="preserve"> Christiana</t>
  </si>
  <si>
    <t>Böwe</t>
  </si>
  <si>
    <t>Poursaidi</t>
  </si>
  <si>
    <t xml:space="preserve"> Angela</t>
  </si>
  <si>
    <t>Hackenberg</t>
  </si>
  <si>
    <t xml:space="preserve"> Frauke</t>
  </si>
  <si>
    <t>Kaufmann</t>
  </si>
  <si>
    <t xml:space="preserve"> Nathalie</t>
  </si>
  <si>
    <t>Alberts</t>
  </si>
  <si>
    <t>Lean</t>
  </si>
  <si>
    <t>Penders</t>
  </si>
  <si>
    <t>Oostdijk</t>
  </si>
  <si>
    <t>Tamara</t>
  </si>
  <si>
    <t>Salej</t>
  </si>
  <si>
    <t>Collaris</t>
  </si>
  <si>
    <t>Melanja</t>
  </si>
  <si>
    <t>van der Eijk</t>
  </si>
  <si>
    <t>Caroline</t>
  </si>
  <si>
    <t>Hoogerwerf</t>
  </si>
  <si>
    <t>Constance</t>
  </si>
  <si>
    <t>Neufeldt</t>
  </si>
  <si>
    <t>Svenja</t>
  </si>
  <si>
    <t>Franssen</t>
  </si>
  <si>
    <t>Floor</t>
  </si>
  <si>
    <t>Peeters</t>
  </si>
  <si>
    <t>Marieke</t>
  </si>
  <si>
    <t>Brinkman</t>
  </si>
  <si>
    <t>Marsha</t>
  </si>
  <si>
    <t>Snackers</t>
  </si>
  <si>
    <t>Kiki</t>
  </si>
  <si>
    <t>Maes</t>
  </si>
  <si>
    <t>Yvette</t>
  </si>
  <si>
    <t>Mingels</t>
  </si>
  <si>
    <t>Maud</t>
  </si>
  <si>
    <t>Blezer</t>
  </si>
  <si>
    <t>Ramona</t>
  </si>
  <si>
    <t>Herpers</t>
  </si>
  <si>
    <t>Marjolein</t>
  </si>
  <si>
    <t>Carta</t>
  </si>
  <si>
    <t>Angelique</t>
  </si>
  <si>
    <t>van der Naald</t>
  </si>
  <si>
    <t>Bianca</t>
  </si>
  <si>
    <t>Dierx-de Jong</t>
  </si>
  <si>
    <t>Ryanne</t>
  </si>
  <si>
    <t>Evers</t>
  </si>
  <si>
    <t>Esther</t>
  </si>
  <si>
    <t>Küster</t>
  </si>
  <si>
    <t>Daniela</t>
  </si>
  <si>
    <t>Schmitz</t>
  </si>
  <si>
    <t>Anne</t>
  </si>
  <si>
    <t>Moscharuk</t>
  </si>
  <si>
    <t>Irina</t>
  </si>
  <si>
    <t>Kaldenbach</t>
  </si>
  <si>
    <t>Valerie</t>
  </si>
  <si>
    <t>Mertes</t>
  </si>
  <si>
    <t>Bastiaensen</t>
  </si>
  <si>
    <t>Dobbelstein</t>
  </si>
  <si>
    <t>Sylvie</t>
  </si>
  <si>
    <t>Lehnen</t>
  </si>
  <si>
    <t>Hans</t>
  </si>
  <si>
    <t>Virginie</t>
  </si>
  <si>
    <t>Henke</t>
  </si>
  <si>
    <t>Melanie</t>
  </si>
  <si>
    <t>Mathie</t>
  </si>
  <si>
    <t>Freund</t>
  </si>
  <si>
    <t>Carola</t>
  </si>
  <si>
    <t>Gasch</t>
  </si>
  <si>
    <t>Anna</t>
  </si>
  <si>
    <t>Georges</t>
  </si>
  <si>
    <t>Murielle</t>
  </si>
  <si>
    <t>Sparla</t>
  </si>
  <si>
    <t>Mireille</t>
  </si>
  <si>
    <t>Ylegasa</t>
  </si>
  <si>
    <t>Amaya Vera</t>
  </si>
  <si>
    <t>Lennerts</t>
  </si>
  <si>
    <t>Cindy</t>
  </si>
  <si>
    <t>Tillmann</t>
  </si>
  <si>
    <t>Angela</t>
  </si>
  <si>
    <t>Kaye</t>
  </si>
  <si>
    <t>Veronique</t>
  </si>
  <si>
    <t>Hatzmann</t>
  </si>
  <si>
    <t>Hendrike</t>
  </si>
  <si>
    <t>Collard</t>
  </si>
  <si>
    <t>Sophie</t>
  </si>
  <si>
    <t>Roemers</t>
  </si>
  <si>
    <t>Debaty</t>
  </si>
  <si>
    <t>Julie</t>
  </si>
  <si>
    <t>Offermann</t>
  </si>
  <si>
    <t>Nathalie</t>
  </si>
  <si>
    <t>Monte</t>
  </si>
  <si>
    <t>Magali</t>
  </si>
  <si>
    <t>Christiane</t>
  </si>
  <si>
    <t>Schoonbroodt</t>
  </si>
  <si>
    <t>Beuvens</t>
  </si>
  <si>
    <t>Niessen</t>
  </si>
  <si>
    <t>Aline</t>
  </si>
  <si>
    <t>Wertz</t>
  </si>
  <si>
    <t>Stephany</t>
  </si>
  <si>
    <t>Willems</t>
  </si>
  <si>
    <t>Audrey</t>
  </si>
  <si>
    <t>Witvrouw</t>
  </si>
  <si>
    <t>Elodie</t>
  </si>
  <si>
    <t>Beckers-Steinbusch</t>
  </si>
  <si>
    <t xml:space="preserve"> Claudia</t>
  </si>
  <si>
    <t>Naumann</t>
  </si>
  <si>
    <t xml:space="preserve"> Isabelle</t>
  </si>
  <si>
    <t>Kollau</t>
  </si>
  <si>
    <t xml:space="preserve"> Sabine</t>
  </si>
  <si>
    <t>Lunze</t>
  </si>
  <si>
    <t>Katrin</t>
  </si>
  <si>
    <t>Ruttmann</t>
  </si>
  <si>
    <t>Kennerknecht</t>
  </si>
  <si>
    <t>HAUWEL</t>
  </si>
  <si>
    <t>CELINE</t>
  </si>
  <si>
    <t>HECK</t>
  </si>
  <si>
    <t>MARIANKA</t>
  </si>
  <si>
    <t>HAULAIT</t>
  </si>
  <si>
    <t>SANDRA</t>
  </si>
  <si>
    <t>WEY</t>
  </si>
  <si>
    <t>THIRY</t>
  </si>
  <si>
    <t>MARIE</t>
  </si>
  <si>
    <t>van Schijndel</t>
  </si>
  <si>
    <t>MOINEAU</t>
  </si>
  <si>
    <t>AUDREY</t>
  </si>
  <si>
    <t>JAGODA</t>
  </si>
  <si>
    <t>MARTA</t>
  </si>
  <si>
    <t>Flamm</t>
  </si>
  <si>
    <t>Barbara</t>
  </si>
  <si>
    <t>Trautmann</t>
  </si>
  <si>
    <t>Rebecca</t>
  </si>
  <si>
    <t>Herbella Zyball</t>
  </si>
  <si>
    <t>Alica</t>
  </si>
  <si>
    <t>Witkowski</t>
  </si>
  <si>
    <t>Jahn</t>
  </si>
  <si>
    <t>Tanja</t>
  </si>
  <si>
    <t>Niederschule</t>
  </si>
  <si>
    <t>Anke</t>
  </si>
  <si>
    <t>Lehmann</t>
  </si>
  <si>
    <t>Marleen</t>
  </si>
  <si>
    <t>Kreus</t>
  </si>
  <si>
    <t>Tamm</t>
  </si>
  <si>
    <t>Janine</t>
  </si>
  <si>
    <t>Scheen</t>
  </si>
  <si>
    <t>Sabine</t>
  </si>
  <si>
    <t>Bedemann</t>
  </si>
  <si>
    <t>Jessika</t>
  </si>
  <si>
    <t>Hansen</t>
  </si>
  <si>
    <t>Danaja</t>
  </si>
  <si>
    <t>Barabas</t>
  </si>
  <si>
    <t>Bayartz</t>
  </si>
  <si>
    <t>Zaad</t>
  </si>
  <si>
    <t>Eline</t>
  </si>
  <si>
    <t>Brakenhoff</t>
  </si>
  <si>
    <t>Heleen</t>
  </si>
  <si>
    <t>Haarbach</t>
  </si>
  <si>
    <t>Tonie</t>
  </si>
  <si>
    <t>Meuleners</t>
  </si>
  <si>
    <t>Pohl</t>
  </si>
  <si>
    <t>Spirovski</t>
  </si>
  <si>
    <t>Dijana</t>
  </si>
  <si>
    <t>Hüls</t>
  </si>
  <si>
    <t>Jeschek</t>
  </si>
  <si>
    <t>Franziska</t>
  </si>
  <si>
    <t>Ko</t>
  </si>
  <si>
    <t>Mi Rang</t>
  </si>
  <si>
    <t>Gouloudis</t>
  </si>
  <si>
    <t>Hoch</t>
  </si>
  <si>
    <t>Susanne</t>
  </si>
  <si>
    <t>Schorn</t>
  </si>
  <si>
    <t>Eschweiler</t>
  </si>
  <si>
    <t>Hugo</t>
  </si>
  <si>
    <t>Goy</t>
  </si>
  <si>
    <t>Christine</t>
  </si>
  <si>
    <t>Pabst</t>
  </si>
  <si>
    <t>Britta</t>
  </si>
  <si>
    <t>Bilcic</t>
  </si>
  <si>
    <t>Miri</t>
  </si>
  <si>
    <t>Becker-Hammer</t>
  </si>
  <si>
    <t>Jenni</t>
  </si>
  <si>
    <t>Paulitschke</t>
  </si>
  <si>
    <t>Jennifer</t>
  </si>
  <si>
    <t>Bollrey</t>
  </si>
  <si>
    <t>Jessica</t>
  </si>
  <si>
    <t>Bücken</t>
  </si>
  <si>
    <t>Schumacher</t>
  </si>
  <si>
    <t>Sonja</t>
  </si>
  <si>
    <t>Gersten</t>
  </si>
  <si>
    <t>Wolter</t>
  </si>
  <si>
    <t>Poschen</t>
  </si>
  <si>
    <t>Hanna</t>
  </si>
  <si>
    <t>Plum</t>
  </si>
  <si>
    <t>Marion</t>
  </si>
  <si>
    <t>Schütz</t>
  </si>
  <si>
    <t>Stephanie</t>
  </si>
  <si>
    <t>Klinkhammer</t>
  </si>
  <si>
    <t>Andres</t>
  </si>
  <si>
    <t>Ariane</t>
  </si>
  <si>
    <t>Schnitter</t>
  </si>
  <si>
    <t>Jaeckel</t>
  </si>
  <si>
    <t>Stahnke</t>
  </si>
  <si>
    <t>Judith</t>
  </si>
  <si>
    <t>Weßels</t>
  </si>
  <si>
    <t>Inga</t>
  </si>
  <si>
    <t>Fliegen</t>
  </si>
  <si>
    <t>Martina</t>
  </si>
  <si>
    <t>Jansen</t>
  </si>
  <si>
    <t>Manuela</t>
  </si>
  <si>
    <t>Heinrichs</t>
  </si>
  <si>
    <t>Schulz</t>
  </si>
  <si>
    <t>Stito</t>
  </si>
  <si>
    <t>Najat</t>
  </si>
  <si>
    <t>Dieck</t>
  </si>
  <si>
    <t>Klinke</t>
  </si>
  <si>
    <t>Schepp</t>
  </si>
  <si>
    <t>Savelsberg</t>
  </si>
  <si>
    <t>Tessa</t>
  </si>
  <si>
    <t>Klietzing</t>
  </si>
  <si>
    <t>Offermanns</t>
  </si>
  <si>
    <t>Shehata</t>
  </si>
  <si>
    <t>Nadja</t>
  </si>
  <si>
    <t>Straube</t>
  </si>
  <si>
    <t>Roppertz</t>
  </si>
  <si>
    <t>Giesen</t>
  </si>
  <si>
    <t>Timmel</t>
  </si>
  <si>
    <t xml:space="preserve">  14 BESTE</t>
  </si>
  <si>
    <t>Becker</t>
  </si>
  <si>
    <t xml:space="preserve"> Christine</t>
  </si>
  <si>
    <t xml:space="preserve"> Andrea</t>
  </si>
  <si>
    <t>RUDI</t>
  </si>
  <si>
    <t>KUGELMEIER</t>
  </si>
  <si>
    <t>DICK</t>
  </si>
  <si>
    <t>KOHNEN</t>
  </si>
  <si>
    <t>CANDAN</t>
  </si>
  <si>
    <t>Monika</t>
  </si>
  <si>
    <t>KNÖDLER</t>
  </si>
  <si>
    <t>Kerstin</t>
  </si>
  <si>
    <t>LEISTEN</t>
  </si>
  <si>
    <t>Verena</t>
  </si>
  <si>
    <t>POGANY</t>
  </si>
  <si>
    <t>Beata</t>
  </si>
  <si>
    <t>KREMER</t>
  </si>
  <si>
    <t>Andrea</t>
  </si>
  <si>
    <t>ROEDER</t>
  </si>
  <si>
    <t>Kamila</t>
  </si>
  <si>
    <t>DZWONEK</t>
  </si>
  <si>
    <t xml:space="preserve"> Simone</t>
  </si>
  <si>
    <t>Schmaul-Klaiber</t>
  </si>
  <si>
    <t xml:space="preserve"> Berit</t>
  </si>
  <si>
    <t>Höfs</t>
  </si>
  <si>
    <t>Hintzen</t>
  </si>
  <si>
    <t xml:space="preserve"> Songül</t>
  </si>
  <si>
    <t xml:space="preserve"> Daniela</t>
  </si>
  <si>
    <t>Ostermann</t>
  </si>
  <si>
    <t xml:space="preserve"> Eva</t>
  </si>
  <si>
    <t>Nideggen-Abenden</t>
  </si>
  <si>
    <t>LOQUET</t>
  </si>
  <si>
    <t>Evelyne</t>
  </si>
  <si>
    <t>BEAUWENS</t>
  </si>
  <si>
    <t>HENDRIKS</t>
  </si>
  <si>
    <t>DELBEUCK</t>
  </si>
  <si>
    <t>Aurore</t>
  </si>
  <si>
    <t>LANGE</t>
  </si>
  <si>
    <t>BRICHAUX</t>
  </si>
  <si>
    <t>Paul</t>
  </si>
  <si>
    <t xml:space="preserve"> Karina</t>
  </si>
  <si>
    <t xml:space="preserve"> Katja</t>
  </si>
  <si>
    <t xml:space="preserve"> Silke</t>
  </si>
  <si>
    <t>Cremer-Huppertz</t>
  </si>
  <si>
    <t>Haack</t>
  </si>
  <si>
    <t>Nickolay</t>
  </si>
  <si>
    <t xml:space="preserve"> Miriam</t>
  </si>
  <si>
    <t>Lakomy</t>
  </si>
  <si>
    <t>Menne</t>
  </si>
  <si>
    <t xml:space="preserve"> Kerstin</t>
  </si>
  <si>
    <t>Boltersdorf</t>
  </si>
  <si>
    <t xml:space="preserve"> Jessica</t>
  </si>
  <si>
    <t>Blazevic</t>
  </si>
  <si>
    <t>Milena</t>
  </si>
  <si>
    <t>Obgenoth</t>
  </si>
  <si>
    <t>Marlene</t>
  </si>
  <si>
    <t>Schrader</t>
  </si>
  <si>
    <t>Palmen</t>
  </si>
  <si>
    <t>Silvia</t>
  </si>
  <si>
    <t>Kauhl</t>
  </si>
  <si>
    <t>Kuth</t>
  </si>
  <si>
    <t>Skonietzki</t>
  </si>
  <si>
    <t>Els</t>
  </si>
  <si>
    <t>Loben</t>
  </si>
  <si>
    <t>Caro</t>
  </si>
  <si>
    <t>Karbig</t>
  </si>
  <si>
    <t>Rebekka</t>
  </si>
  <si>
    <t>Mertens</t>
  </si>
  <si>
    <t>Sörries</t>
  </si>
  <si>
    <t>Eva</t>
  </si>
  <si>
    <t>Scheffe</t>
  </si>
  <si>
    <t>Schwan</t>
  </si>
  <si>
    <t>Thevis</t>
  </si>
  <si>
    <t>Beatrice</t>
  </si>
  <si>
    <t>Neuking</t>
  </si>
  <si>
    <t>Blau</t>
  </si>
  <si>
    <t>Öztürk</t>
  </si>
  <si>
    <t>Silke</t>
  </si>
  <si>
    <t>Kroy</t>
  </si>
  <si>
    <t>Hamacher</t>
  </si>
  <si>
    <t>Meyer</t>
  </si>
  <si>
    <t>Busse</t>
  </si>
  <si>
    <t>Wüllenweber</t>
  </si>
  <si>
    <t xml:space="preserve"> Nadine</t>
  </si>
  <si>
    <t>Deblond</t>
  </si>
  <si>
    <t>Nagel</t>
  </si>
  <si>
    <t>Mölke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</si>
</sst>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4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2"/>
      <color indexed="8"/>
      <name val="Calibri"/>
      <family val="2"/>
    </font>
    <font>
      <sz val="10"/>
      <color indexed="17"/>
      <name val="Arial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2"/>
      <color theme="1"/>
      <name val="Calibri"/>
      <family val="2"/>
    </font>
    <font>
      <sz val="10"/>
      <color rgb="FF00B050"/>
      <name val="Arial"/>
      <family val="2"/>
    </font>
    <font>
      <u val="single"/>
      <sz val="11"/>
      <color theme="1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3F4F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8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8" fillId="0" borderId="10" xfId="0" applyFont="1" applyBorder="1" applyAlignment="1">
      <alignment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34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53" applyFont="1" applyBorder="1" quotePrefix="1">
      <alignment/>
      <protection/>
    </xf>
    <xf numFmtId="0" fontId="0" fillId="0" borderId="10" xfId="53" applyFont="1" applyBorder="1">
      <alignment/>
      <protection/>
    </xf>
    <xf numFmtId="0" fontId="50" fillId="0" borderId="10" xfId="53" applyFont="1" applyBorder="1" applyProtection="1">
      <alignment/>
      <protection locked="0"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51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52" fillId="0" borderId="10" xfId="48" applyFont="1" applyBorder="1" applyAlignment="1" applyProtection="1">
      <alignment wrapText="1"/>
      <protection/>
    </xf>
    <xf numFmtId="0" fontId="0" fillId="0" borderId="10" xfId="0" applyBorder="1" applyAlignment="1">
      <alignment horizontal="right" wrapText="1"/>
    </xf>
    <xf numFmtId="0" fontId="53" fillId="0" borderId="11" xfId="0" applyFont="1" applyFill="1" applyBorder="1" applyAlignment="1">
      <alignment wrapText="1"/>
    </xf>
    <xf numFmtId="0" fontId="51" fillId="0" borderId="11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0" fontId="0" fillId="0" borderId="11" xfId="0" applyBorder="1" applyAlignment="1">
      <alignment horizontal="left" wrapText="1"/>
    </xf>
    <xf numFmtId="0" fontId="53" fillId="0" borderId="10" xfId="0" applyFont="1" applyFill="1" applyBorder="1" applyAlignment="1">
      <alignment wrapText="1"/>
    </xf>
    <xf numFmtId="0" fontId="50" fillId="0" borderId="11" xfId="53" applyFont="1" applyBorder="1" applyProtection="1">
      <alignment/>
      <protection locked="0"/>
    </xf>
    <xf numFmtId="0" fontId="0" fillId="0" borderId="10" xfId="0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218</xdr:row>
      <xdr:rowOff>0</xdr:rowOff>
    </xdr:from>
    <xdr:to>
      <xdr:col>6</xdr:col>
      <xdr:colOff>152400</xdr:colOff>
      <xdr:row>218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8957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152400</xdr:colOff>
      <xdr:row>218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8957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152400</xdr:colOff>
      <xdr:row>218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8957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152400</xdr:colOff>
      <xdr:row>218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8957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152400</xdr:colOff>
      <xdr:row>218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8957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152400</xdr:colOff>
      <xdr:row>218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8957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152400</xdr:colOff>
      <xdr:row>218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8957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152400</xdr:colOff>
      <xdr:row>218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8957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152400</xdr:colOff>
      <xdr:row>218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8957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152400</xdr:colOff>
      <xdr:row>218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8957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152400</xdr:colOff>
      <xdr:row>218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8957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152400</xdr:colOff>
      <xdr:row>218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8957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152400</xdr:colOff>
      <xdr:row>218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8957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152400</xdr:colOff>
      <xdr:row>218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8957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152400</xdr:colOff>
      <xdr:row>218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8957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152400</xdr:colOff>
      <xdr:row>218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8957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152400</xdr:colOff>
      <xdr:row>218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8957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</xdr:row>
      <xdr:rowOff>0</xdr:rowOff>
    </xdr:from>
    <xdr:to>
      <xdr:col>6</xdr:col>
      <xdr:colOff>152400</xdr:colOff>
      <xdr:row>218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8957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v-huchem-stammeln.de/cms/html/la/ergebnisse/2018/_6_50.HTM" TargetMode="External" /><Relationship Id="rId2" Type="http://schemas.openxmlformats.org/officeDocument/2006/relationships/hyperlink" Target="http://www.tv-huchem-stammeln.de/cms/html/la/ergebnisse/2018/_3_69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282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G11" sqref="G11"/>
    </sheetView>
  </sheetViews>
  <sheetFormatPr defaultColWidth="11.421875" defaultRowHeight="12.75"/>
  <cols>
    <col min="1" max="1" width="4.28125" style="3" customWidth="1"/>
    <col min="2" max="5" width="4.7109375" style="3" customWidth="1"/>
    <col min="6" max="6" width="4.7109375" style="13" customWidth="1"/>
    <col min="7" max="8" width="12.140625" style="30" customWidth="1"/>
    <col min="9" max="9" width="5.8515625" style="19" customWidth="1"/>
    <col min="10" max="10" width="20.7109375" style="3" customWidth="1"/>
    <col min="11" max="35" width="2.7109375" style="3" customWidth="1"/>
    <col min="36" max="43" width="3.00390625" style="3" customWidth="1"/>
    <col min="44" max="48" width="3.00390625" style="3" bestFit="1" customWidth="1"/>
    <col min="49" max="49" width="3.7109375" style="3" customWidth="1"/>
    <col min="50" max="16384" width="11.421875" style="3" customWidth="1"/>
  </cols>
  <sheetData>
    <row r="1" spans="1:48" ht="15">
      <c r="A1" s="68" t="s">
        <v>69</v>
      </c>
      <c r="B1" s="68"/>
      <c r="C1" s="68"/>
      <c r="D1" s="68"/>
      <c r="E1" s="68"/>
      <c r="F1" s="68"/>
      <c r="G1" s="68"/>
      <c r="H1" s="68"/>
      <c r="I1" s="68"/>
      <c r="J1" s="68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</row>
    <row r="2" spans="1:47" s="1" customFormat="1" ht="96" customHeight="1">
      <c r="A2" s="6" t="s">
        <v>8</v>
      </c>
      <c r="B2" s="7" t="s">
        <v>7</v>
      </c>
      <c r="C2" s="8" t="s">
        <v>6</v>
      </c>
      <c r="D2" s="8" t="s">
        <v>405</v>
      </c>
      <c r="E2" s="8" t="s">
        <v>5</v>
      </c>
      <c r="F2" s="9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31" t="s">
        <v>72</v>
      </c>
      <c r="L2" s="31" t="s">
        <v>33</v>
      </c>
      <c r="M2" s="12" t="s">
        <v>15</v>
      </c>
      <c r="N2" s="12" t="s">
        <v>16</v>
      </c>
      <c r="O2" s="12" t="s">
        <v>14</v>
      </c>
      <c r="P2" s="32" t="s">
        <v>17</v>
      </c>
      <c r="Q2" s="12" t="s">
        <v>18</v>
      </c>
      <c r="R2" s="12" t="s">
        <v>19</v>
      </c>
      <c r="S2" s="32" t="s">
        <v>34</v>
      </c>
      <c r="T2" s="12" t="s">
        <v>9</v>
      </c>
      <c r="U2" s="12" t="s">
        <v>21</v>
      </c>
      <c r="V2" s="12" t="s">
        <v>10</v>
      </c>
      <c r="W2" s="32" t="s">
        <v>20</v>
      </c>
      <c r="X2" s="12" t="s">
        <v>87</v>
      </c>
      <c r="Y2" s="12" t="s">
        <v>38</v>
      </c>
      <c r="Z2" s="12" t="s">
        <v>22</v>
      </c>
      <c r="AA2" s="12" t="s">
        <v>12</v>
      </c>
      <c r="AB2" s="12" t="s">
        <v>31</v>
      </c>
      <c r="AC2" s="12" t="s">
        <v>35</v>
      </c>
      <c r="AD2" s="12" t="s">
        <v>36</v>
      </c>
      <c r="AE2" s="12" t="s">
        <v>13</v>
      </c>
      <c r="AF2" s="12" t="s">
        <v>37</v>
      </c>
      <c r="AG2" s="32" t="s">
        <v>23</v>
      </c>
      <c r="AH2" s="32" t="s">
        <v>11</v>
      </c>
      <c r="AI2" s="32" t="s">
        <v>39</v>
      </c>
      <c r="AJ2" s="12" t="s">
        <v>34</v>
      </c>
      <c r="AK2" s="12" t="s">
        <v>24</v>
      </c>
      <c r="AL2" s="12" t="s">
        <v>25</v>
      </c>
      <c r="AM2" s="12" t="s">
        <v>40</v>
      </c>
      <c r="AN2" s="12" t="s">
        <v>435</v>
      </c>
      <c r="AO2" s="12" t="s">
        <v>26</v>
      </c>
      <c r="AP2" s="12" t="s">
        <v>30</v>
      </c>
      <c r="AQ2" s="12" t="s">
        <v>32</v>
      </c>
      <c r="AR2" s="12" t="s">
        <v>27</v>
      </c>
      <c r="AS2" s="12" t="s">
        <v>28</v>
      </c>
      <c r="AT2" s="12" t="s">
        <v>29</v>
      </c>
      <c r="AU2" s="12"/>
    </row>
    <row r="3" spans="1:49" s="1" customFormat="1" ht="13.5" customHeight="1">
      <c r="A3" s="34">
        <v>1</v>
      </c>
      <c r="B3" s="2">
        <f aca="true" t="shared" si="0" ref="B3:B13">SUM(K3:AW3)</f>
        <v>1298</v>
      </c>
      <c r="C3" s="17">
        <f aca="true" t="shared" si="1" ref="C3:C13">COUNT(K3:AW3)</f>
        <v>26</v>
      </c>
      <c r="D3" s="17">
        <f aca="true" t="shared" si="2" ref="D3:D13">IF(COUNT(K3:AW3)&gt;0,LARGE(K3:AW3,1),0)+IF(COUNT(K3:AW3)&gt;1,LARGE(K3:AW3,2),0)+IF(COUNT(K3:AW3)&gt;2,LARGE(K3:AW3,3),0)+IF(COUNT(K3:AW3)&gt;3,LARGE(K3:AW3,4),0)+IF(COUNT(K3:AW3)&gt;4,LARGE(K3:AW3,5),0)+IF(COUNT(K3:AW3)&gt;5,LARGE(K3:AW3,6),0)+IF(COUNT(K3:AW3)&gt;6,LARGE(K3:AW3,7),0)+IF(COUNT(K3:AW3)&gt;7,LARGE(K3:AW3,8),0)+IF(COUNT(K3:AW3)&gt;8,LARGE(K3:AW3,9),0)+IF(COUNT(K3:AW3)&gt;9,LARGE(K3:AW3,10),0)+IF(COUNT(K3:AW3)&gt;10,LARGE(K3:AW3,11),0)+IF(COUNT(K3:AW3)&gt;11,LARGE(K3:AW3,12),0)+IF(COUNT(K3:AW3)&gt;12,LARGE(K3:AW3,13),0)+IF(COUNT(K3:AW3)&gt;13,LARGE(K3:AW3,14),0)</f>
        <v>700</v>
      </c>
      <c r="E3" s="17">
        <f aca="true" t="shared" si="3" ref="E3:E11">IF(COUNT(K3:AW3)&lt;19,IF(COUNT(K3:AW3)&gt;13,(COUNT(K3:AW3)-14),0)*20,100)</f>
        <v>100</v>
      </c>
      <c r="F3" s="18">
        <f aca="true" t="shared" si="4" ref="F3:F13">D3+E3</f>
        <v>800</v>
      </c>
      <c r="G3" s="14" t="s">
        <v>50</v>
      </c>
      <c r="H3" s="47" t="s">
        <v>51</v>
      </c>
      <c r="I3" s="48"/>
      <c r="J3" s="47"/>
      <c r="K3" s="16">
        <v>50</v>
      </c>
      <c r="L3" s="16">
        <v>50</v>
      </c>
      <c r="M3" s="16">
        <v>50</v>
      </c>
      <c r="N3" s="3">
        <v>50</v>
      </c>
      <c r="O3" s="16">
        <v>50</v>
      </c>
      <c r="P3" s="3"/>
      <c r="Q3" s="16">
        <v>50</v>
      </c>
      <c r="R3" s="3">
        <v>50</v>
      </c>
      <c r="S3" s="16">
        <v>48</v>
      </c>
      <c r="T3" s="3">
        <v>50</v>
      </c>
      <c r="U3" s="3"/>
      <c r="V3" s="3"/>
      <c r="W3" s="3">
        <v>50</v>
      </c>
      <c r="X3" s="3">
        <v>50</v>
      </c>
      <c r="Y3" s="3"/>
      <c r="Z3" s="16"/>
      <c r="AA3" s="3"/>
      <c r="AB3" s="3"/>
      <c r="AC3" s="3">
        <v>50</v>
      </c>
      <c r="AD3" s="3">
        <v>50</v>
      </c>
      <c r="AE3" s="3">
        <v>50</v>
      </c>
      <c r="AF3" s="3">
        <v>50</v>
      </c>
      <c r="AG3" s="3">
        <v>50</v>
      </c>
      <c r="AH3" s="3">
        <v>50</v>
      </c>
      <c r="AI3" s="16">
        <v>50</v>
      </c>
      <c r="AJ3" s="16">
        <v>50</v>
      </c>
      <c r="AK3" s="3">
        <v>50</v>
      </c>
      <c r="AL3" s="3"/>
      <c r="AM3" s="3">
        <v>50</v>
      </c>
      <c r="AN3" s="3">
        <v>50</v>
      </c>
      <c r="AO3" s="16">
        <v>50</v>
      </c>
      <c r="AP3" s="16">
        <v>50</v>
      </c>
      <c r="AQ3" s="3"/>
      <c r="AR3" s="3"/>
      <c r="AS3" s="16">
        <v>50</v>
      </c>
      <c r="AT3" s="3">
        <v>50</v>
      </c>
      <c r="AU3" s="3"/>
      <c r="AV3" s="5"/>
      <c r="AW3" s="2"/>
    </row>
    <row r="4" spans="1:49" s="1" customFormat="1" ht="13.5" customHeight="1">
      <c r="A4" s="34">
        <v>2</v>
      </c>
      <c r="B4" s="2">
        <f t="shared" si="0"/>
        <v>1121</v>
      </c>
      <c r="C4" s="17">
        <f t="shared" si="1"/>
        <v>23</v>
      </c>
      <c r="D4" s="17">
        <f t="shared" si="2"/>
        <v>695</v>
      </c>
      <c r="E4" s="17">
        <f t="shared" si="3"/>
        <v>100</v>
      </c>
      <c r="F4" s="18">
        <f t="shared" si="4"/>
        <v>795</v>
      </c>
      <c r="G4" s="14" t="s">
        <v>325</v>
      </c>
      <c r="H4" s="20" t="s">
        <v>326</v>
      </c>
      <c r="I4" s="20"/>
      <c r="J4" s="20"/>
      <c r="K4" s="5"/>
      <c r="L4" s="5"/>
      <c r="M4" s="5"/>
      <c r="N4" s="5"/>
      <c r="O4" s="5"/>
      <c r="P4" s="5"/>
      <c r="Q4" s="14"/>
      <c r="R4" s="3"/>
      <c r="S4" s="5"/>
      <c r="T4" s="5"/>
      <c r="U4" s="16">
        <v>46</v>
      </c>
      <c r="V4" s="5">
        <v>47</v>
      </c>
      <c r="W4" s="14">
        <v>48</v>
      </c>
      <c r="X4" s="14">
        <v>44</v>
      </c>
      <c r="Y4" s="14">
        <v>50</v>
      </c>
      <c r="Z4" s="5"/>
      <c r="AA4" s="14">
        <v>48</v>
      </c>
      <c r="AB4" s="5">
        <v>50</v>
      </c>
      <c r="AC4" s="14">
        <v>49</v>
      </c>
      <c r="AD4" s="14">
        <v>50</v>
      </c>
      <c r="AE4" s="14">
        <v>50</v>
      </c>
      <c r="AF4" s="14">
        <v>50</v>
      </c>
      <c r="AG4" s="14">
        <v>50</v>
      </c>
      <c r="AH4" s="14">
        <v>49</v>
      </c>
      <c r="AI4" s="14">
        <v>48</v>
      </c>
      <c r="AJ4" s="5">
        <v>50</v>
      </c>
      <c r="AK4" s="5">
        <v>48</v>
      </c>
      <c r="AL4" s="5">
        <v>49</v>
      </c>
      <c r="AM4" s="14">
        <v>50</v>
      </c>
      <c r="AN4" s="5"/>
      <c r="AO4" s="5">
        <v>49</v>
      </c>
      <c r="AP4" s="5">
        <v>49</v>
      </c>
      <c r="AQ4" s="5">
        <v>50</v>
      </c>
      <c r="AR4" s="5"/>
      <c r="AS4" s="14">
        <v>48</v>
      </c>
      <c r="AT4" s="14">
        <v>49</v>
      </c>
      <c r="AU4" s="3"/>
      <c r="AV4" s="5"/>
      <c r="AW4" s="2"/>
    </row>
    <row r="5" spans="1:49" s="1" customFormat="1" ht="13.5" customHeight="1">
      <c r="A5" s="34">
        <v>3</v>
      </c>
      <c r="B5" s="2">
        <f t="shared" si="0"/>
        <v>1004</v>
      </c>
      <c r="C5" s="17">
        <f t="shared" si="1"/>
        <v>22</v>
      </c>
      <c r="D5" s="17">
        <f t="shared" si="2"/>
        <v>666</v>
      </c>
      <c r="E5" s="17">
        <f t="shared" si="3"/>
        <v>100</v>
      </c>
      <c r="F5" s="18">
        <f t="shared" si="4"/>
        <v>766</v>
      </c>
      <c r="G5" s="14" t="s">
        <v>70</v>
      </c>
      <c r="H5" s="23" t="s">
        <v>71</v>
      </c>
      <c r="I5" s="23"/>
      <c r="J5" s="67"/>
      <c r="K5" s="3">
        <v>44</v>
      </c>
      <c r="L5" s="3"/>
      <c r="M5" s="3">
        <v>41</v>
      </c>
      <c r="N5" s="3">
        <v>46</v>
      </c>
      <c r="O5" s="3">
        <v>38</v>
      </c>
      <c r="P5" s="3"/>
      <c r="Q5" s="16"/>
      <c r="R5" s="3"/>
      <c r="S5" s="3">
        <v>49</v>
      </c>
      <c r="T5" s="16">
        <v>48</v>
      </c>
      <c r="U5" s="3"/>
      <c r="V5" s="16"/>
      <c r="W5" s="3">
        <v>44</v>
      </c>
      <c r="X5" s="3"/>
      <c r="Y5" s="3">
        <v>47</v>
      </c>
      <c r="Z5" s="16">
        <v>50</v>
      </c>
      <c r="AA5" s="3">
        <v>45</v>
      </c>
      <c r="AB5" s="16">
        <v>48</v>
      </c>
      <c r="AC5" s="3">
        <v>45</v>
      </c>
      <c r="AD5" s="3">
        <v>45</v>
      </c>
      <c r="AE5" s="3">
        <v>46</v>
      </c>
      <c r="AF5" s="3">
        <v>48</v>
      </c>
      <c r="AG5" s="3">
        <v>47</v>
      </c>
      <c r="AH5" s="3">
        <v>49</v>
      </c>
      <c r="AI5" s="3"/>
      <c r="AJ5" s="3"/>
      <c r="AK5" s="3"/>
      <c r="AL5" s="3"/>
      <c r="AM5" s="16">
        <v>47</v>
      </c>
      <c r="AN5" s="3"/>
      <c r="AO5" s="3"/>
      <c r="AP5" s="3"/>
      <c r="AQ5" s="16">
        <v>50</v>
      </c>
      <c r="AR5" s="3">
        <v>38</v>
      </c>
      <c r="AS5" s="3">
        <v>46</v>
      </c>
      <c r="AT5" s="16">
        <v>43</v>
      </c>
      <c r="AU5" s="3"/>
      <c r="AV5" s="5"/>
      <c r="AW5" s="2"/>
    </row>
    <row r="6" spans="1:49" s="1" customFormat="1" ht="13.5" customHeight="1">
      <c r="A6" s="34">
        <v>3</v>
      </c>
      <c r="B6" s="2">
        <f t="shared" si="0"/>
        <v>883</v>
      </c>
      <c r="C6" s="17">
        <f t="shared" si="1"/>
        <v>19</v>
      </c>
      <c r="D6" s="17">
        <f t="shared" si="2"/>
        <v>666</v>
      </c>
      <c r="E6" s="17">
        <f t="shared" si="3"/>
        <v>100</v>
      </c>
      <c r="F6" s="18">
        <f t="shared" si="4"/>
        <v>766</v>
      </c>
      <c r="G6" s="14" t="s">
        <v>41</v>
      </c>
      <c r="H6" s="36" t="s">
        <v>57</v>
      </c>
      <c r="I6" s="37"/>
      <c r="J6" s="41"/>
      <c r="K6" s="33">
        <v>45</v>
      </c>
      <c r="L6" s="16">
        <v>47</v>
      </c>
      <c r="M6" s="5">
        <v>47</v>
      </c>
      <c r="N6" s="14">
        <v>47</v>
      </c>
      <c r="O6" s="5">
        <v>46</v>
      </c>
      <c r="P6" s="5"/>
      <c r="Q6" s="5">
        <v>45</v>
      </c>
      <c r="R6" s="5">
        <v>46</v>
      </c>
      <c r="S6" s="14"/>
      <c r="T6" s="5"/>
      <c r="U6" s="5"/>
      <c r="V6" s="5">
        <v>48</v>
      </c>
      <c r="W6" s="5">
        <v>48</v>
      </c>
      <c r="X6" s="5"/>
      <c r="Y6" s="5">
        <v>48</v>
      </c>
      <c r="Z6" s="5"/>
      <c r="AA6" s="14">
        <v>47</v>
      </c>
      <c r="AB6" s="5"/>
      <c r="AC6" s="5">
        <v>40</v>
      </c>
      <c r="AD6" s="27">
        <v>44</v>
      </c>
      <c r="AE6" s="5"/>
      <c r="AF6" s="5"/>
      <c r="AG6" s="5"/>
      <c r="AH6" s="5"/>
      <c r="AI6" s="5"/>
      <c r="AJ6" s="5"/>
      <c r="AK6" s="5">
        <v>43</v>
      </c>
      <c r="AL6" s="5"/>
      <c r="AM6" s="14"/>
      <c r="AN6" s="5"/>
      <c r="AO6" s="5">
        <v>48</v>
      </c>
      <c r="AP6" s="5">
        <v>48</v>
      </c>
      <c r="AQ6" s="27">
        <v>49</v>
      </c>
      <c r="AR6" s="5">
        <v>48</v>
      </c>
      <c r="AS6" s="5"/>
      <c r="AT6" s="5">
        <v>49</v>
      </c>
      <c r="AU6" s="3"/>
      <c r="AV6" s="5"/>
      <c r="AW6" s="17"/>
    </row>
    <row r="7" spans="1:49" s="1" customFormat="1" ht="13.5" customHeight="1">
      <c r="A7" s="34">
        <v>5</v>
      </c>
      <c r="B7" s="2">
        <f t="shared" si="0"/>
        <v>624</v>
      </c>
      <c r="C7" s="17">
        <f t="shared" si="1"/>
        <v>13</v>
      </c>
      <c r="D7" s="17">
        <f t="shared" si="2"/>
        <v>624</v>
      </c>
      <c r="E7" s="17">
        <f t="shared" si="3"/>
        <v>0</v>
      </c>
      <c r="F7" s="18">
        <f t="shared" si="4"/>
        <v>624</v>
      </c>
      <c r="G7" s="14" t="s">
        <v>138</v>
      </c>
      <c r="H7" s="23" t="s">
        <v>139</v>
      </c>
      <c r="I7" s="35"/>
      <c r="J7" s="23"/>
      <c r="K7" s="3"/>
      <c r="L7" s="3"/>
      <c r="M7" s="25">
        <v>50</v>
      </c>
      <c r="N7" s="16">
        <v>48</v>
      </c>
      <c r="O7" s="3">
        <v>50</v>
      </c>
      <c r="P7" s="3"/>
      <c r="Q7" s="3">
        <v>48</v>
      </c>
      <c r="R7" s="16">
        <v>48</v>
      </c>
      <c r="S7" s="16">
        <v>45</v>
      </c>
      <c r="T7" s="3">
        <v>48</v>
      </c>
      <c r="U7" s="16">
        <v>48</v>
      </c>
      <c r="V7" s="3">
        <v>50</v>
      </c>
      <c r="W7" s="3"/>
      <c r="X7" s="16">
        <v>43</v>
      </c>
      <c r="Y7" s="3"/>
      <c r="Z7" s="3"/>
      <c r="AA7" s="3"/>
      <c r="AB7" s="16">
        <v>50</v>
      </c>
      <c r="AC7" s="16">
        <v>47</v>
      </c>
      <c r="AD7" s="16">
        <v>49</v>
      </c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16"/>
      <c r="AQ7" s="3"/>
      <c r="AR7" s="3"/>
      <c r="AS7" s="3"/>
      <c r="AT7" s="3"/>
      <c r="AU7" s="3"/>
      <c r="AV7" s="5"/>
      <c r="AW7" s="2"/>
    </row>
    <row r="8" spans="1:49" s="1" customFormat="1" ht="13.5" customHeight="1">
      <c r="A8" s="34">
        <v>6</v>
      </c>
      <c r="B8" s="2">
        <f t="shared" si="0"/>
        <v>622</v>
      </c>
      <c r="C8" s="17">
        <f t="shared" si="1"/>
        <v>13</v>
      </c>
      <c r="D8" s="17">
        <f t="shared" si="2"/>
        <v>622</v>
      </c>
      <c r="E8" s="17">
        <f t="shared" si="3"/>
        <v>0</v>
      </c>
      <c r="F8" s="18">
        <f t="shared" si="4"/>
        <v>622</v>
      </c>
      <c r="G8" s="49" t="s">
        <v>90</v>
      </c>
      <c r="H8" s="23" t="s">
        <v>91</v>
      </c>
      <c r="I8" s="35"/>
      <c r="J8" s="23"/>
      <c r="K8" s="3"/>
      <c r="L8" s="3"/>
      <c r="M8" s="3">
        <v>48</v>
      </c>
      <c r="N8" s="16">
        <v>48</v>
      </c>
      <c r="O8" s="3"/>
      <c r="P8" s="3"/>
      <c r="Q8" s="3"/>
      <c r="R8" s="3">
        <v>47</v>
      </c>
      <c r="S8" s="3"/>
      <c r="T8" s="3">
        <v>49</v>
      </c>
      <c r="U8" s="3"/>
      <c r="V8" s="3"/>
      <c r="W8" s="3"/>
      <c r="X8" s="3">
        <v>49</v>
      </c>
      <c r="Y8" s="3"/>
      <c r="Z8" s="3"/>
      <c r="AA8" s="3">
        <v>50</v>
      </c>
      <c r="AB8" s="3"/>
      <c r="AC8" s="3">
        <v>48</v>
      </c>
      <c r="AD8" s="3">
        <v>48</v>
      </c>
      <c r="AE8" s="3">
        <v>49</v>
      </c>
      <c r="AF8" s="3"/>
      <c r="AG8" s="3"/>
      <c r="AH8" s="3"/>
      <c r="AI8" s="3">
        <v>46</v>
      </c>
      <c r="AJ8" s="3"/>
      <c r="AK8" s="3"/>
      <c r="AL8" s="16">
        <v>48</v>
      </c>
      <c r="AM8" s="3"/>
      <c r="AN8" s="3"/>
      <c r="AO8" s="3">
        <v>47</v>
      </c>
      <c r="AP8" s="3">
        <v>45</v>
      </c>
      <c r="AQ8" s="3"/>
      <c r="AR8" s="3"/>
      <c r="AS8" s="3"/>
      <c r="AT8" s="3"/>
      <c r="AU8" s="5"/>
      <c r="AV8" s="5"/>
      <c r="AW8" s="2"/>
    </row>
    <row r="9" spans="1:49" s="1" customFormat="1" ht="13.5" customHeight="1">
      <c r="A9" s="34">
        <v>7</v>
      </c>
      <c r="B9" s="2">
        <f t="shared" si="0"/>
        <v>606</v>
      </c>
      <c r="C9" s="17">
        <f t="shared" si="1"/>
        <v>13</v>
      </c>
      <c r="D9" s="17">
        <f t="shared" si="2"/>
        <v>606</v>
      </c>
      <c r="E9" s="17">
        <f t="shared" si="3"/>
        <v>0</v>
      </c>
      <c r="F9" s="18">
        <f t="shared" si="4"/>
        <v>606</v>
      </c>
      <c r="G9" s="14" t="s">
        <v>55</v>
      </c>
      <c r="H9" s="23" t="s">
        <v>56</v>
      </c>
      <c r="I9" s="23"/>
      <c r="J9" s="23"/>
      <c r="K9" s="16">
        <v>49</v>
      </c>
      <c r="L9" s="25"/>
      <c r="M9" s="25">
        <v>48</v>
      </c>
      <c r="N9" s="3"/>
      <c r="O9" s="16">
        <v>43</v>
      </c>
      <c r="P9" s="3"/>
      <c r="Q9" s="3"/>
      <c r="R9" s="3"/>
      <c r="S9" s="16">
        <v>43</v>
      </c>
      <c r="T9" s="3"/>
      <c r="U9" s="3"/>
      <c r="V9" s="3"/>
      <c r="W9" s="3"/>
      <c r="X9" s="3"/>
      <c r="Y9" s="3"/>
      <c r="Z9" s="3"/>
      <c r="AA9" s="3"/>
      <c r="AB9" s="16"/>
      <c r="AC9" s="16">
        <v>46</v>
      </c>
      <c r="AD9" s="25"/>
      <c r="AE9" s="25">
        <v>50</v>
      </c>
      <c r="AF9" s="25">
        <v>50</v>
      </c>
      <c r="AG9" s="3"/>
      <c r="AH9" s="16">
        <v>46</v>
      </c>
      <c r="AI9" s="16">
        <v>45</v>
      </c>
      <c r="AJ9" s="3"/>
      <c r="AK9" s="3">
        <v>45</v>
      </c>
      <c r="AL9" s="3"/>
      <c r="AM9" s="3"/>
      <c r="AN9" s="16">
        <v>48</v>
      </c>
      <c r="AO9" s="3"/>
      <c r="AP9" s="16">
        <v>45</v>
      </c>
      <c r="AQ9" s="3"/>
      <c r="AR9" s="3"/>
      <c r="AS9" s="25">
        <v>48</v>
      </c>
      <c r="AT9" s="3"/>
      <c r="AU9" s="3"/>
      <c r="AV9" s="5"/>
      <c r="AW9" s="2"/>
    </row>
    <row r="10" spans="1:49" s="1" customFormat="1" ht="13.5" customHeight="1">
      <c r="A10" s="34">
        <v>8</v>
      </c>
      <c r="B10" s="2">
        <f t="shared" si="0"/>
        <v>498</v>
      </c>
      <c r="C10" s="17">
        <f t="shared" si="1"/>
        <v>11</v>
      </c>
      <c r="D10" s="17">
        <f t="shared" si="2"/>
        <v>498</v>
      </c>
      <c r="E10" s="17">
        <f t="shared" si="3"/>
        <v>0</v>
      </c>
      <c r="F10" s="18">
        <f t="shared" si="4"/>
        <v>498</v>
      </c>
      <c r="G10" s="49" t="s">
        <v>100</v>
      </c>
      <c r="H10" s="23" t="s">
        <v>44</v>
      </c>
      <c r="I10" s="35"/>
      <c r="J10" s="23"/>
      <c r="K10" s="3"/>
      <c r="L10" s="3"/>
      <c r="M10" s="3">
        <v>42</v>
      </c>
      <c r="N10" s="3">
        <v>47</v>
      </c>
      <c r="O10" s="3">
        <v>44</v>
      </c>
      <c r="P10" s="3"/>
      <c r="Q10" s="3"/>
      <c r="R10" s="3">
        <v>45</v>
      </c>
      <c r="S10" s="3"/>
      <c r="T10" s="3"/>
      <c r="U10" s="3">
        <v>46</v>
      </c>
      <c r="V10" s="16">
        <v>44</v>
      </c>
      <c r="W10" s="3">
        <v>46</v>
      </c>
      <c r="X10" s="16">
        <v>41</v>
      </c>
      <c r="Y10" s="16">
        <v>49</v>
      </c>
      <c r="Z10" s="3"/>
      <c r="AA10" s="3">
        <v>46</v>
      </c>
      <c r="AB10" s="3">
        <v>48</v>
      </c>
      <c r="AC10" s="3"/>
      <c r="AD10" s="3"/>
      <c r="AE10" s="3"/>
      <c r="AF10" s="16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5"/>
      <c r="AV10" s="5"/>
      <c r="AW10" s="2"/>
    </row>
    <row r="11" spans="1:49" s="1" customFormat="1" ht="13.5" customHeight="1">
      <c r="A11" s="34">
        <v>9</v>
      </c>
      <c r="B11" s="2">
        <f t="shared" si="0"/>
        <v>498</v>
      </c>
      <c r="C11" s="17">
        <f t="shared" si="1"/>
        <v>11</v>
      </c>
      <c r="D11" s="17">
        <f t="shared" si="2"/>
        <v>498</v>
      </c>
      <c r="E11" s="17">
        <f t="shared" si="3"/>
        <v>0</v>
      </c>
      <c r="F11" s="18">
        <f t="shared" si="4"/>
        <v>498</v>
      </c>
      <c r="G11" s="14" t="s">
        <v>125</v>
      </c>
      <c r="H11" s="23" t="s">
        <v>52</v>
      </c>
      <c r="I11" s="35"/>
      <c r="J11" s="23"/>
      <c r="K11" s="3"/>
      <c r="L11" s="16">
        <v>46</v>
      </c>
      <c r="M11" s="16">
        <v>43</v>
      </c>
      <c r="N11" s="16">
        <v>45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16">
        <v>48</v>
      </c>
      <c r="AE11" s="16">
        <v>49</v>
      </c>
      <c r="AF11" s="3"/>
      <c r="AG11" s="3"/>
      <c r="AH11" s="3"/>
      <c r="AI11" s="3"/>
      <c r="AJ11" s="3"/>
      <c r="AK11" s="3">
        <v>39</v>
      </c>
      <c r="AL11" s="25">
        <v>50</v>
      </c>
      <c r="AM11" s="25">
        <v>50</v>
      </c>
      <c r="AN11" s="3"/>
      <c r="AO11" s="3"/>
      <c r="AP11" s="16">
        <v>44</v>
      </c>
      <c r="AQ11" s="3"/>
      <c r="AR11" s="3">
        <v>40</v>
      </c>
      <c r="AS11" s="3"/>
      <c r="AT11" s="16">
        <v>44</v>
      </c>
      <c r="AU11" s="3"/>
      <c r="AV11" s="5"/>
      <c r="AW11" s="2"/>
    </row>
    <row r="12" spans="1:49" s="1" customFormat="1" ht="13.5" customHeight="1">
      <c r="A12" s="34">
        <v>10</v>
      </c>
      <c r="B12" s="2">
        <f t="shared" si="0"/>
        <v>447</v>
      </c>
      <c r="C12" s="17">
        <f t="shared" si="1"/>
        <v>10</v>
      </c>
      <c r="D12" s="17">
        <f t="shared" si="2"/>
        <v>447</v>
      </c>
      <c r="E12" s="17">
        <f>IF(COUNT(K12:AW12)&lt;22,IF(COUNT(K12:AW12)&gt;14,(COUNT(K12:AW12)-15),0)*20,120)</f>
        <v>0</v>
      </c>
      <c r="F12" s="18">
        <f t="shared" si="4"/>
        <v>447</v>
      </c>
      <c r="G12" s="14" t="s">
        <v>42</v>
      </c>
      <c r="H12" s="23" t="s">
        <v>324</v>
      </c>
      <c r="I12" s="23"/>
      <c r="J12" s="23"/>
      <c r="K12" s="3"/>
      <c r="L12" s="3"/>
      <c r="M12" s="3"/>
      <c r="N12" s="3"/>
      <c r="O12" s="3"/>
      <c r="P12" s="16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5">
        <v>45</v>
      </c>
      <c r="AF12" s="3"/>
      <c r="AG12" s="3">
        <v>48</v>
      </c>
      <c r="AH12" s="16"/>
      <c r="AI12" s="3"/>
      <c r="AJ12" s="16"/>
      <c r="AK12" s="3">
        <v>40</v>
      </c>
      <c r="AL12" s="16">
        <v>48</v>
      </c>
      <c r="AM12" s="16">
        <v>48</v>
      </c>
      <c r="AN12" s="3">
        <v>46</v>
      </c>
      <c r="AO12" s="3"/>
      <c r="AP12" s="3"/>
      <c r="AQ12" s="16">
        <v>49</v>
      </c>
      <c r="AR12" s="3">
        <v>37</v>
      </c>
      <c r="AS12" s="16">
        <v>44</v>
      </c>
      <c r="AT12" s="16">
        <v>42</v>
      </c>
      <c r="AU12" s="3"/>
      <c r="AV12" s="5"/>
      <c r="AW12" s="2"/>
    </row>
    <row r="13" spans="1:49" s="1" customFormat="1" ht="13.5" customHeight="1">
      <c r="A13" s="34">
        <v>11</v>
      </c>
      <c r="B13" s="2">
        <f t="shared" si="0"/>
        <v>442</v>
      </c>
      <c r="C13" s="17">
        <f t="shared" si="1"/>
        <v>10</v>
      </c>
      <c r="D13" s="17">
        <f t="shared" si="2"/>
        <v>442</v>
      </c>
      <c r="E13" s="17">
        <f>IF(COUNT(K13:AW13)&lt;19,IF(COUNT(K13:AW13)&gt;13,(COUNT(K13:AW13)-14),0)*20,100)</f>
        <v>0</v>
      </c>
      <c r="F13" s="18">
        <f t="shared" si="4"/>
        <v>442</v>
      </c>
      <c r="G13" s="14" t="s">
        <v>144</v>
      </c>
      <c r="H13" s="23" t="s">
        <v>145</v>
      </c>
      <c r="I13" s="35"/>
      <c r="J13" s="23"/>
      <c r="K13" s="3"/>
      <c r="L13" s="3"/>
      <c r="M13" s="25">
        <v>46</v>
      </c>
      <c r="N13" s="3"/>
      <c r="O13" s="3">
        <v>42</v>
      </c>
      <c r="P13" s="3"/>
      <c r="Q13" s="3"/>
      <c r="R13" s="16">
        <v>47</v>
      </c>
      <c r="S13" s="3"/>
      <c r="T13" s="3"/>
      <c r="U13" s="16">
        <v>42</v>
      </c>
      <c r="V13" s="3">
        <v>45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>
        <v>45</v>
      </c>
      <c r="AJ13" s="3"/>
      <c r="AK13" s="3">
        <v>42</v>
      </c>
      <c r="AL13" s="16">
        <v>49</v>
      </c>
      <c r="AM13" s="3"/>
      <c r="AN13" s="3"/>
      <c r="AO13" s="3"/>
      <c r="AP13" s="3"/>
      <c r="AQ13" s="3"/>
      <c r="AR13" s="3"/>
      <c r="AS13" s="16">
        <v>43</v>
      </c>
      <c r="AT13" s="16">
        <v>41</v>
      </c>
      <c r="AU13" s="3"/>
      <c r="AV13" s="5"/>
      <c r="AW13" s="2"/>
    </row>
    <row r="14" spans="1:49" s="1" customFormat="1" ht="13.5" customHeight="1">
      <c r="A14" s="51"/>
      <c r="B14" s="2"/>
      <c r="C14" s="17"/>
      <c r="D14" s="17"/>
      <c r="E14" s="17"/>
      <c r="F14" s="18"/>
      <c r="G14" s="20"/>
      <c r="H14" s="23"/>
      <c r="I14" s="35"/>
      <c r="J14" s="23"/>
      <c r="K14" s="3"/>
      <c r="L14" s="3"/>
      <c r="M14" s="25"/>
      <c r="N14" s="3"/>
      <c r="O14" s="3"/>
      <c r="P14" s="3"/>
      <c r="Q14" s="3"/>
      <c r="R14" s="16"/>
      <c r="S14" s="3"/>
      <c r="T14" s="3"/>
      <c r="U14" s="16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16"/>
      <c r="AM14" s="3"/>
      <c r="AN14" s="3"/>
      <c r="AO14" s="3"/>
      <c r="AP14" s="3"/>
      <c r="AQ14" s="3"/>
      <c r="AR14" s="3"/>
      <c r="AS14" s="16"/>
      <c r="AT14" s="16"/>
      <c r="AU14" s="3"/>
      <c r="AV14" s="5"/>
      <c r="AW14" s="2"/>
    </row>
    <row r="15" spans="1:49" s="1" customFormat="1" ht="13.5" customHeight="1">
      <c r="A15" s="51"/>
      <c r="B15" s="2"/>
      <c r="C15" s="17"/>
      <c r="D15" s="17"/>
      <c r="E15" s="17"/>
      <c r="F15" s="18"/>
      <c r="G15" s="20"/>
      <c r="H15" s="23"/>
      <c r="I15" s="35"/>
      <c r="J15" s="23"/>
      <c r="K15" s="3"/>
      <c r="L15" s="3"/>
      <c r="M15" s="25"/>
      <c r="N15" s="3"/>
      <c r="O15" s="3"/>
      <c r="P15" s="3"/>
      <c r="Q15" s="3"/>
      <c r="R15" s="16"/>
      <c r="S15" s="3"/>
      <c r="T15" s="3"/>
      <c r="U15" s="16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16"/>
      <c r="AM15" s="3"/>
      <c r="AN15" s="3"/>
      <c r="AO15" s="3"/>
      <c r="AP15" s="3"/>
      <c r="AQ15" s="3"/>
      <c r="AR15" s="3"/>
      <c r="AS15" s="16"/>
      <c r="AT15" s="16"/>
      <c r="AU15" s="3"/>
      <c r="AV15" s="5"/>
      <c r="AW15" s="2"/>
    </row>
    <row r="16" spans="1:49" s="1" customFormat="1" ht="13.5" customHeight="1">
      <c r="A16" s="51"/>
      <c r="B16" s="2"/>
      <c r="C16" s="17"/>
      <c r="D16" s="17"/>
      <c r="E16" s="17"/>
      <c r="F16" s="18"/>
      <c r="G16" s="20"/>
      <c r="H16" s="23"/>
      <c r="I16" s="35"/>
      <c r="J16" s="23"/>
      <c r="K16" s="3"/>
      <c r="L16" s="3"/>
      <c r="M16" s="25"/>
      <c r="N16" s="3"/>
      <c r="O16" s="3"/>
      <c r="P16" s="3"/>
      <c r="Q16" s="3"/>
      <c r="R16" s="16"/>
      <c r="S16" s="3"/>
      <c r="T16" s="3"/>
      <c r="U16" s="16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16"/>
      <c r="AM16" s="3"/>
      <c r="AN16" s="3"/>
      <c r="AO16" s="3"/>
      <c r="AP16" s="3"/>
      <c r="AQ16" s="3"/>
      <c r="AR16" s="3"/>
      <c r="AS16" s="16"/>
      <c r="AT16" s="16"/>
      <c r="AU16" s="3"/>
      <c r="AV16" s="5"/>
      <c r="AW16" s="2"/>
    </row>
    <row r="17" spans="1:49" s="1" customFormat="1" ht="13.5" customHeight="1">
      <c r="A17" s="51"/>
      <c r="B17" s="2">
        <f aca="true" t="shared" si="5" ref="B17:B80">SUM(K17:AW17)</f>
        <v>358</v>
      </c>
      <c r="C17" s="17">
        <f aca="true" t="shared" si="6" ref="C17:C80">COUNT(K17:AW17)</f>
        <v>8</v>
      </c>
      <c r="D17" s="17">
        <f>IF(COUNT(K17:AW17)&gt;0,LARGE(K17:AW17,1),0)+IF(COUNT(K17:AW17)&gt;1,LARGE(K17:AW17,2),0)+IF(COUNT(K17:AW17)&gt;2,LARGE(K17:AW17,3),0)+IF(COUNT(K17:AW17)&gt;3,LARGE(K17:AW17,4),0)+IF(COUNT(K17:AW17)&gt;4,LARGE(K17:AW17,5),0)+IF(COUNT(K17:AW17)&gt;5,LARGE(K17:AW17,6),0)+IF(COUNT(K17:AW17)&gt;6,LARGE(K17:AW17,7),0)+IF(COUNT(K17:AW17)&gt;7,LARGE(K17:AW17,8),0)+IF(COUNT(K17:AW17)&gt;8,LARGE(K17:AW17,9),0)+IF(COUNT(K17:AW17)&gt;9,LARGE(K17:AW17,10),0)+IF(COUNT(K17:AW17)&gt;10,LARGE(K17:AW17,11),0)+IF(COUNT(K17:AW17)&gt;11,LARGE(K17:AW17,12),0)+IF(COUNT(K17:AW17)&gt;12,LARGE(K17:AW17,13),0)+IF(COUNT(K17:AW17)&gt;13,LARGE(K17:AW17,14),0)+IF(COUNT(K17:AW17)&gt;14,LARGE(K17:AW17,15),0)</f>
        <v>358</v>
      </c>
      <c r="E17" s="17">
        <f>IF(COUNT(K17:AW17)&lt;22,IF(COUNT(K17:AW17)&gt;14,(COUNT(K17:AW17)-15),0)*20,120)</f>
        <v>0</v>
      </c>
      <c r="F17" s="18">
        <f aca="true" t="shared" si="7" ref="F17:F80">D17+E17</f>
        <v>358</v>
      </c>
      <c r="G17" s="23" t="s">
        <v>397</v>
      </c>
      <c r="H17" s="23" t="s">
        <v>315</v>
      </c>
      <c r="I17" s="23"/>
      <c r="J17" s="2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39</v>
      </c>
      <c r="AD17" s="3"/>
      <c r="AE17" s="3"/>
      <c r="AF17" s="3"/>
      <c r="AG17" s="3"/>
      <c r="AH17" s="3">
        <v>48</v>
      </c>
      <c r="AI17" s="3"/>
      <c r="AJ17" s="3"/>
      <c r="AK17" s="3"/>
      <c r="AL17" s="3">
        <v>47</v>
      </c>
      <c r="AM17" s="3">
        <v>49</v>
      </c>
      <c r="AN17" s="3"/>
      <c r="AO17" s="3">
        <v>46</v>
      </c>
      <c r="AP17" s="3">
        <v>44</v>
      </c>
      <c r="AQ17" s="3"/>
      <c r="AR17" s="3"/>
      <c r="AS17" s="16">
        <v>45</v>
      </c>
      <c r="AT17" s="3">
        <v>40</v>
      </c>
      <c r="AU17" s="3"/>
      <c r="AV17" s="5"/>
      <c r="AW17" s="2"/>
    </row>
    <row r="18" spans="1:49" s="1" customFormat="1" ht="13.5" customHeight="1">
      <c r="A18" s="51"/>
      <c r="B18" s="2">
        <f t="shared" si="5"/>
        <v>335</v>
      </c>
      <c r="C18" s="17">
        <f t="shared" si="6"/>
        <v>7</v>
      </c>
      <c r="D18" s="17">
        <f aca="true" t="shared" si="8" ref="D18:D24">IF(COUNT(K18:AW18)&gt;0,LARGE(K18:AW18,1),0)+IF(COUNT(K18:AW18)&gt;1,LARGE(K18:AW18,2),0)+IF(COUNT(K18:AW18)&gt;2,LARGE(K18:AW18,3),0)+IF(COUNT(K18:AW18)&gt;3,LARGE(K18:AW18,4),0)+IF(COUNT(K18:AW18)&gt;4,LARGE(K18:AW18,5),0)+IF(COUNT(K18:AW18)&gt;5,LARGE(K18:AW18,6),0)+IF(COUNT(K18:AW18)&gt;6,LARGE(K18:AW18,7),0)+IF(COUNT(K18:AW18)&gt;7,LARGE(K18:AW18,8),0)+IF(COUNT(K18:AW18)&gt;8,LARGE(K18:AW18,9),0)+IF(COUNT(K18:AW18)&gt;9,LARGE(K18:AW18,10),0)+IF(COUNT(K18:AW18)&gt;10,LARGE(K18:AW18,11),0)+IF(COUNT(K18:AW18)&gt;11,LARGE(K18:AW18,12),0)+IF(COUNT(K18:AW18)&gt;12,LARGE(K18:AW18,13),0)+IF(COUNT(K18:AW18)&gt;13,LARGE(K18:AW18,14),0)</f>
        <v>335</v>
      </c>
      <c r="E18" s="17">
        <f aca="true" t="shared" si="9" ref="E18:E24">IF(COUNT(K18:AW18)&lt;19,IF(COUNT(K18:AW18)&gt;13,(COUNT(K18:AW18)-14),0)*20,100)</f>
        <v>0</v>
      </c>
      <c r="F18" s="18">
        <f t="shared" si="7"/>
        <v>335</v>
      </c>
      <c r="G18" s="42" t="s">
        <v>149</v>
      </c>
      <c r="H18" s="20" t="s">
        <v>150</v>
      </c>
      <c r="I18" s="43"/>
      <c r="J18" s="42"/>
      <c r="K18" s="16"/>
      <c r="L18" s="3"/>
      <c r="M18" s="16"/>
      <c r="N18" s="3">
        <v>49</v>
      </c>
      <c r="O18" s="16"/>
      <c r="P18" s="3"/>
      <c r="Q18" s="3">
        <v>46</v>
      </c>
      <c r="R18" s="3"/>
      <c r="S18" s="3">
        <v>50</v>
      </c>
      <c r="T18" s="3"/>
      <c r="U18" s="3"/>
      <c r="V18" s="3"/>
      <c r="W18" s="3"/>
      <c r="X18" s="3"/>
      <c r="Y18" s="3">
        <v>49</v>
      </c>
      <c r="Z18" s="3"/>
      <c r="AA18" s="3"/>
      <c r="AB18" s="3"/>
      <c r="AC18" s="3"/>
      <c r="AD18" s="3">
        <v>46</v>
      </c>
      <c r="AE18" s="3"/>
      <c r="AF18" s="3"/>
      <c r="AG18" s="3">
        <v>49</v>
      </c>
      <c r="AH18" s="3"/>
      <c r="AI18" s="3"/>
      <c r="AJ18" s="3"/>
      <c r="AK18" s="3"/>
      <c r="AL18" s="3"/>
      <c r="AM18" s="3"/>
      <c r="AN18" s="3"/>
      <c r="AO18" s="3"/>
      <c r="AP18" s="3">
        <v>46</v>
      </c>
      <c r="AQ18" s="3"/>
      <c r="AR18" s="3"/>
      <c r="AS18" s="3"/>
      <c r="AT18" s="3"/>
      <c r="AU18" s="3"/>
      <c r="AV18" s="5"/>
      <c r="AW18" s="2"/>
    </row>
    <row r="19" spans="1:49" s="1" customFormat="1" ht="13.5" customHeight="1">
      <c r="A19" s="51"/>
      <c r="B19" s="2">
        <f t="shared" si="5"/>
        <v>293</v>
      </c>
      <c r="C19" s="17">
        <f t="shared" si="6"/>
        <v>6</v>
      </c>
      <c r="D19" s="17">
        <f t="shared" si="8"/>
        <v>293</v>
      </c>
      <c r="E19" s="17">
        <f t="shared" si="9"/>
        <v>0</v>
      </c>
      <c r="F19" s="18">
        <f t="shared" si="7"/>
        <v>293</v>
      </c>
      <c r="G19" s="20" t="s">
        <v>48</v>
      </c>
      <c r="H19" s="23" t="s">
        <v>46</v>
      </c>
      <c r="I19" s="23"/>
      <c r="J19" s="23"/>
      <c r="K19" s="3">
        <v>47</v>
      </c>
      <c r="L19" s="3">
        <v>49</v>
      </c>
      <c r="M19" s="16">
        <v>49</v>
      </c>
      <c r="N19" s="16"/>
      <c r="O19" s="3"/>
      <c r="P19" s="3">
        <v>50</v>
      </c>
      <c r="Q19" s="3"/>
      <c r="R19" s="16"/>
      <c r="S19" s="3"/>
      <c r="T19" s="3"/>
      <c r="U19" s="3"/>
      <c r="V19" s="3"/>
      <c r="W19" s="16">
        <v>49</v>
      </c>
      <c r="X19" s="3"/>
      <c r="Y19" s="3"/>
      <c r="Z19" s="3"/>
      <c r="AA19" s="3"/>
      <c r="AB19" s="16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16">
        <v>49</v>
      </c>
      <c r="AQ19" s="3"/>
      <c r="AR19" s="3"/>
      <c r="AS19" s="16"/>
      <c r="AT19" s="3"/>
      <c r="AU19" s="5"/>
      <c r="AV19" s="5"/>
      <c r="AW19" s="2"/>
    </row>
    <row r="20" spans="1:49" s="1" customFormat="1" ht="13.5" customHeight="1">
      <c r="A20" s="51"/>
      <c r="B20" s="2">
        <f t="shared" si="5"/>
        <v>288</v>
      </c>
      <c r="C20" s="17">
        <f t="shared" si="6"/>
        <v>6</v>
      </c>
      <c r="D20" s="17">
        <f t="shared" si="8"/>
        <v>288</v>
      </c>
      <c r="E20" s="17">
        <f t="shared" si="9"/>
        <v>0</v>
      </c>
      <c r="F20" s="18">
        <f t="shared" si="7"/>
        <v>288</v>
      </c>
      <c r="G20" s="23" t="s">
        <v>180</v>
      </c>
      <c r="H20" s="23" t="s">
        <v>181</v>
      </c>
      <c r="I20" s="23"/>
      <c r="J20" s="23"/>
      <c r="K20" s="3"/>
      <c r="L20" s="3"/>
      <c r="M20" s="3"/>
      <c r="N20" s="3"/>
      <c r="O20" s="16">
        <v>47</v>
      </c>
      <c r="P20" s="3"/>
      <c r="Q20" s="3"/>
      <c r="R20" s="16">
        <v>49</v>
      </c>
      <c r="S20" s="3"/>
      <c r="T20" s="3"/>
      <c r="U20" s="16">
        <v>47</v>
      </c>
      <c r="V20" s="3"/>
      <c r="W20" s="3"/>
      <c r="X20" s="16">
        <v>49</v>
      </c>
      <c r="Y20" s="16"/>
      <c r="Z20" s="16"/>
      <c r="AA20" s="3"/>
      <c r="AB20" s="16"/>
      <c r="AC20" s="3"/>
      <c r="AD20" s="3"/>
      <c r="AE20" s="3"/>
      <c r="AF20" s="3"/>
      <c r="AG20" s="3"/>
      <c r="AH20" s="3"/>
      <c r="AI20" s="3"/>
      <c r="AJ20" s="3"/>
      <c r="AK20" s="3">
        <v>47</v>
      </c>
      <c r="AL20" s="3"/>
      <c r="AM20" s="3"/>
      <c r="AN20" s="3"/>
      <c r="AO20" s="3"/>
      <c r="AP20" s="3"/>
      <c r="AQ20" s="3"/>
      <c r="AR20" s="3"/>
      <c r="AS20" s="16">
        <v>49</v>
      </c>
      <c r="AT20" s="3"/>
      <c r="AU20" s="3"/>
      <c r="AV20" s="5"/>
      <c r="AW20" s="2"/>
    </row>
    <row r="21" spans="1:49" s="1" customFormat="1" ht="13.5" customHeight="1">
      <c r="A21" s="51"/>
      <c r="B21" s="2">
        <f t="shared" si="5"/>
        <v>261</v>
      </c>
      <c r="C21" s="17">
        <f t="shared" si="6"/>
        <v>6</v>
      </c>
      <c r="D21" s="17">
        <f t="shared" si="8"/>
        <v>261</v>
      </c>
      <c r="E21" s="17">
        <f t="shared" si="9"/>
        <v>0</v>
      </c>
      <c r="F21" s="18">
        <f t="shared" si="7"/>
        <v>261</v>
      </c>
      <c r="G21" s="20" t="s">
        <v>146</v>
      </c>
      <c r="H21" s="23" t="s">
        <v>147</v>
      </c>
      <c r="I21" s="35"/>
      <c r="J21" s="23"/>
      <c r="K21" s="3"/>
      <c r="L21" s="16"/>
      <c r="M21" s="25">
        <v>45</v>
      </c>
      <c r="N21" s="3"/>
      <c r="O21" s="16">
        <v>40</v>
      </c>
      <c r="P21" s="3"/>
      <c r="Q21" s="3"/>
      <c r="R21" s="3"/>
      <c r="S21" s="3"/>
      <c r="T21" s="3">
        <v>47</v>
      </c>
      <c r="U21" s="3">
        <v>41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16">
        <v>49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>
        <v>39</v>
      </c>
      <c r="AS21" s="3"/>
      <c r="AT21" s="3"/>
      <c r="AU21" s="3"/>
      <c r="AV21" s="3"/>
      <c r="AW21" s="2"/>
    </row>
    <row r="22" spans="1:49" s="1" customFormat="1" ht="13.5" customHeight="1">
      <c r="A22" s="51"/>
      <c r="B22" s="2">
        <f t="shared" si="5"/>
        <v>241</v>
      </c>
      <c r="C22" s="17">
        <f t="shared" si="6"/>
        <v>5</v>
      </c>
      <c r="D22" s="17">
        <f t="shared" si="8"/>
        <v>241</v>
      </c>
      <c r="E22" s="17">
        <f t="shared" si="9"/>
        <v>0</v>
      </c>
      <c r="F22" s="18">
        <f t="shared" si="7"/>
        <v>241</v>
      </c>
      <c r="G22" s="23" t="s">
        <v>291</v>
      </c>
      <c r="H22" s="23" t="s">
        <v>198</v>
      </c>
      <c r="I22" s="23"/>
      <c r="J22" s="23"/>
      <c r="K22" s="3"/>
      <c r="L22" s="3"/>
      <c r="M22" s="3"/>
      <c r="N22" s="3"/>
      <c r="O22" s="3"/>
      <c r="P22" s="16"/>
      <c r="Q22" s="3"/>
      <c r="R22" s="16"/>
      <c r="S22" s="3"/>
      <c r="T22" s="16">
        <v>49</v>
      </c>
      <c r="U22" s="3"/>
      <c r="V22" s="3"/>
      <c r="W22" s="3"/>
      <c r="X22" s="3"/>
      <c r="Y22" s="3"/>
      <c r="Z22" s="3"/>
      <c r="AA22" s="16">
        <v>49</v>
      </c>
      <c r="AB22" s="3"/>
      <c r="AC22" s="3"/>
      <c r="AD22" s="3"/>
      <c r="AE22" s="3"/>
      <c r="AF22" s="16">
        <v>49</v>
      </c>
      <c r="AG22" s="3"/>
      <c r="AH22" s="16">
        <v>47</v>
      </c>
      <c r="AI22" s="3"/>
      <c r="AJ22" s="3"/>
      <c r="AK22" s="3"/>
      <c r="AL22" s="3"/>
      <c r="AM22" s="3"/>
      <c r="AN22" s="3"/>
      <c r="AO22" s="3"/>
      <c r="AP22" s="3"/>
      <c r="AQ22" s="3"/>
      <c r="AR22" s="3">
        <v>47</v>
      </c>
      <c r="AS22" s="3"/>
      <c r="AT22" s="3"/>
      <c r="AU22" s="5"/>
      <c r="AV22" s="5"/>
      <c r="AW22" s="2"/>
    </row>
    <row r="23" spans="1:49" s="1" customFormat="1" ht="13.5" customHeight="1">
      <c r="A23" s="51"/>
      <c r="B23" s="2">
        <f t="shared" si="5"/>
        <v>217</v>
      </c>
      <c r="C23" s="17">
        <f t="shared" si="6"/>
        <v>5</v>
      </c>
      <c r="D23" s="17">
        <f t="shared" si="8"/>
        <v>217</v>
      </c>
      <c r="E23" s="17">
        <f t="shared" si="9"/>
        <v>0</v>
      </c>
      <c r="F23" s="18">
        <f t="shared" si="7"/>
        <v>217</v>
      </c>
      <c r="G23" s="23" t="s">
        <v>285</v>
      </c>
      <c r="H23" s="23" t="s">
        <v>286</v>
      </c>
      <c r="I23" s="23"/>
      <c r="J23" s="23"/>
      <c r="K23" s="3"/>
      <c r="L23" s="3"/>
      <c r="M23" s="3"/>
      <c r="N23" s="3"/>
      <c r="O23" s="3"/>
      <c r="P23" s="3"/>
      <c r="Q23" s="3"/>
      <c r="R23" s="3">
        <v>44</v>
      </c>
      <c r="S23" s="3"/>
      <c r="T23" s="3"/>
      <c r="U23" s="3">
        <v>45</v>
      </c>
      <c r="V23" s="3"/>
      <c r="W23" s="3"/>
      <c r="X23" s="16">
        <v>38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16">
        <v>42</v>
      </c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>
        <v>48</v>
      </c>
      <c r="AU23" s="3"/>
      <c r="AV23" s="5"/>
      <c r="AW23" s="2"/>
    </row>
    <row r="24" spans="1:49" s="1" customFormat="1" ht="13.5" customHeight="1">
      <c r="A24" s="51"/>
      <c r="B24" s="2">
        <f t="shared" si="5"/>
        <v>196</v>
      </c>
      <c r="C24" s="17">
        <f t="shared" si="6"/>
        <v>4</v>
      </c>
      <c r="D24" s="17">
        <f t="shared" si="8"/>
        <v>196</v>
      </c>
      <c r="E24" s="17">
        <f t="shared" si="9"/>
        <v>0</v>
      </c>
      <c r="F24" s="18">
        <f t="shared" si="7"/>
        <v>196</v>
      </c>
      <c r="G24" s="20" t="s">
        <v>399</v>
      </c>
      <c r="H24" s="20" t="s">
        <v>400</v>
      </c>
      <c r="I24" s="20"/>
      <c r="J24" s="20"/>
      <c r="K24" s="3"/>
      <c r="L24" s="3"/>
      <c r="M24" s="3"/>
      <c r="N24" s="3"/>
      <c r="O24" s="3"/>
      <c r="P24" s="3"/>
      <c r="Q24" s="16"/>
      <c r="R24" s="3"/>
      <c r="S24" s="3"/>
      <c r="T24" s="3"/>
      <c r="U24" s="3"/>
      <c r="V24" s="3"/>
      <c r="W24" s="3"/>
      <c r="X24" s="3"/>
      <c r="Y24" s="3"/>
      <c r="Z24" s="3"/>
      <c r="AA24" s="16"/>
      <c r="AB24" s="16"/>
      <c r="AC24" s="14"/>
      <c r="AD24" s="3">
        <v>49</v>
      </c>
      <c r="AE24" s="3"/>
      <c r="AF24" s="3">
        <v>49</v>
      </c>
      <c r="AG24" s="3"/>
      <c r="AH24" s="3"/>
      <c r="AI24" s="3"/>
      <c r="AJ24" s="3"/>
      <c r="AK24" s="3">
        <v>49</v>
      </c>
      <c r="AL24" s="3"/>
      <c r="AM24" s="3"/>
      <c r="AN24" s="3"/>
      <c r="AO24" s="3"/>
      <c r="AP24" s="3"/>
      <c r="AQ24" s="3"/>
      <c r="AR24" s="3"/>
      <c r="AS24" s="3">
        <v>49</v>
      </c>
      <c r="AT24" s="3"/>
      <c r="AU24" s="3"/>
      <c r="AV24" s="3"/>
      <c r="AW24" s="2"/>
    </row>
    <row r="25" spans="1:49" s="4" customFormat="1" ht="13.5" customHeight="1">
      <c r="A25" s="51"/>
      <c r="B25" s="2">
        <f t="shared" si="5"/>
        <v>185</v>
      </c>
      <c r="C25" s="17">
        <f t="shared" si="6"/>
        <v>4</v>
      </c>
      <c r="D25" s="17">
        <f>IF(COUNT(K25:AW25)&gt;0,LARGE(K25:AW25,1),0)+IF(COUNT(K25:AW25)&gt;1,LARGE(K25:AW25,2),0)+IF(COUNT(K25:AW25)&gt;2,LARGE(K25:AW25,3),0)+IF(COUNT(K25:AW25)&gt;3,LARGE(K25:AW25,4),0)+IF(COUNT(K25:AW25)&gt;4,LARGE(K25:AW25,5),0)+IF(COUNT(K25:AW25)&gt;5,LARGE(K25:AW25,6),0)+IF(COUNT(K25:AW25)&gt;6,LARGE(K25:AW25,7),0)+IF(COUNT(K25:AW25)&gt;7,LARGE(K25:AW25,8),0)+IF(COUNT(K25:AW25)&gt;8,LARGE(K25:AW25,9),0)+IF(COUNT(K25:AW25)&gt;9,LARGE(K25:AW25,10),0)+IF(COUNT(K25:AW25)&gt;10,LARGE(K25:AW25,11),0)+IF(COUNT(K25:AW25)&gt;11,LARGE(K25:AW25,12),0)+IF(COUNT(K25:AW25)&gt;12,LARGE(K25:AW25,13),0)+IF(COUNT(K25:AW25)&gt;13,LARGE(K25:AW25,14),0)+IF(COUNT(K25:AW25)&gt;14,LARGE(K25:AW25,15),0)</f>
        <v>185</v>
      </c>
      <c r="E25" s="17">
        <f>IF(COUNT(K25:AW25)&lt;22,IF(COUNT(K25:AW25)&gt;14,(COUNT(K25:AW25)-15),0)*20,120)</f>
        <v>0</v>
      </c>
      <c r="F25" s="18">
        <f t="shared" si="7"/>
        <v>185</v>
      </c>
      <c r="G25" s="23" t="s">
        <v>182</v>
      </c>
      <c r="H25" s="23" t="s">
        <v>155</v>
      </c>
      <c r="I25" s="23"/>
      <c r="J25" s="23"/>
      <c r="K25" s="3"/>
      <c r="L25" s="3"/>
      <c r="M25" s="3"/>
      <c r="N25" s="3"/>
      <c r="O25" s="16">
        <v>46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>
        <v>43</v>
      </c>
      <c r="AS25" s="25">
        <v>49</v>
      </c>
      <c r="AT25" s="16">
        <v>47</v>
      </c>
      <c r="AU25" s="3"/>
      <c r="AV25" s="5"/>
      <c r="AW25" s="2"/>
    </row>
    <row r="26" spans="1:49" s="1" customFormat="1" ht="13.5" customHeight="1">
      <c r="A26" s="51"/>
      <c r="B26" s="2">
        <f t="shared" si="5"/>
        <v>172</v>
      </c>
      <c r="C26" s="17">
        <f t="shared" si="6"/>
        <v>4</v>
      </c>
      <c r="D26" s="17">
        <f>IF(COUNT(K26:AW26)&gt;0,LARGE(K26:AW26,1),0)+IF(COUNT(K26:AW26)&gt;1,LARGE(K26:AW26,2),0)+IF(COUNT(K26:AW26)&gt;2,LARGE(K26:AW26,3),0)+IF(COUNT(K26:AW26)&gt;3,LARGE(K26:AW26,4),0)+IF(COUNT(K26:AW26)&gt;4,LARGE(K26:AW26,5),0)+IF(COUNT(K26:AW26)&gt;5,LARGE(K26:AW26,6),0)+IF(COUNT(K26:AW26)&gt;6,LARGE(K26:AW26,7),0)+IF(COUNT(K26:AW26)&gt;7,LARGE(K26:AW26,8),0)+IF(COUNT(K26:AW26)&gt;8,LARGE(K26:AW26,9),0)+IF(COUNT(K26:AW26)&gt;9,LARGE(K26:AW26,10),0)+IF(COUNT(K26:AW26)&gt;10,LARGE(K26:AW26,11),0)+IF(COUNT(K26:AW26)&gt;11,LARGE(K26:AW26,12),0)+IF(COUNT(K26:AW26)&gt;12,LARGE(K26:AW26,13),0)+IF(COUNT(K26:AW26)&gt;13,LARGE(K26:AW26,14),0)+IF(COUNT(K26:AW26)&gt;14,LARGE(K26:AW26,15),0)</f>
        <v>172</v>
      </c>
      <c r="E26" s="17">
        <f>IF(COUNT(K26:AW26)&lt;22,IF(COUNT(K26:AW26)&gt;14,(COUNT(K26:AW26)-15),0)*20,120)</f>
        <v>0</v>
      </c>
      <c r="F26" s="18">
        <f t="shared" si="7"/>
        <v>172</v>
      </c>
      <c r="G26" s="24" t="s">
        <v>411</v>
      </c>
      <c r="H26" s="24" t="s">
        <v>355</v>
      </c>
      <c r="I26" s="35"/>
      <c r="J26" s="24"/>
      <c r="K26" s="3"/>
      <c r="L26" s="3"/>
      <c r="M26" s="3"/>
      <c r="N26" s="3"/>
      <c r="O26" s="3"/>
      <c r="P26" s="3"/>
      <c r="Q26" s="3"/>
      <c r="R26" s="3"/>
      <c r="S26" s="3"/>
      <c r="T26" s="3"/>
      <c r="U26" s="16"/>
      <c r="V26" s="3"/>
      <c r="W26" s="16"/>
      <c r="X26" s="14">
        <v>40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16">
        <v>44</v>
      </c>
      <c r="AJ26" s="3"/>
      <c r="AK26" s="3">
        <v>41</v>
      </c>
      <c r="AL26" s="16"/>
      <c r="AM26" s="3"/>
      <c r="AN26" s="3"/>
      <c r="AO26" s="3"/>
      <c r="AP26" s="3"/>
      <c r="AQ26" s="3"/>
      <c r="AR26" s="16"/>
      <c r="AS26" s="3">
        <v>47</v>
      </c>
      <c r="AT26" s="3"/>
      <c r="AU26" s="3"/>
      <c r="AV26" s="3"/>
      <c r="AW26" s="2"/>
    </row>
    <row r="27" spans="1:49" s="1" customFormat="1" ht="13.5" customHeight="1">
      <c r="A27" s="51"/>
      <c r="B27" s="2">
        <f t="shared" si="5"/>
        <v>150</v>
      </c>
      <c r="C27" s="17">
        <f t="shared" si="6"/>
        <v>3</v>
      </c>
      <c r="D27" s="17">
        <f aca="true" t="shared" si="10" ref="D27:D33">IF(COUNT(K27:AW27)&gt;0,LARGE(K27:AW27,1),0)+IF(COUNT(K27:AW27)&gt;1,LARGE(K27:AW27,2),0)+IF(COUNT(K27:AW27)&gt;2,LARGE(K27:AW27,3),0)+IF(COUNT(K27:AW27)&gt;3,LARGE(K27:AW27,4),0)+IF(COUNT(K27:AW27)&gt;4,LARGE(K27:AW27,5),0)+IF(COUNT(K27:AW27)&gt;5,LARGE(K27:AW27,6),0)+IF(COUNT(K27:AW27)&gt;6,LARGE(K27:AW27,7),0)+IF(COUNT(K27:AW27)&gt;7,LARGE(K27:AW27,8),0)+IF(COUNT(K27:AW27)&gt;8,LARGE(K27:AW27,9),0)+IF(COUNT(K27:AW27)&gt;9,LARGE(K27:AW27,10),0)+IF(COUNT(K27:AW27)&gt;10,LARGE(K27:AW27,11),0)+IF(COUNT(K27:AW27)&gt;11,LARGE(K27:AW27,12),0)+IF(COUNT(K27:AW27)&gt;12,LARGE(K27:AW27,13),0)+IF(COUNT(K27:AW27)&gt;13,LARGE(K27:AW27,14),0)</f>
        <v>150</v>
      </c>
      <c r="E27" s="17">
        <f>IF(COUNT(K27:AW27)&lt;19,IF(COUNT(K27:AW27)&gt;13,(COUNT(K27:AW27)-14),0)*20,100)</f>
        <v>0</v>
      </c>
      <c r="F27" s="18">
        <f t="shared" si="7"/>
        <v>150</v>
      </c>
      <c r="G27" s="23" t="s">
        <v>227</v>
      </c>
      <c r="H27" s="23" t="s">
        <v>228</v>
      </c>
      <c r="I27" s="23"/>
      <c r="J27" s="23"/>
      <c r="K27" s="3"/>
      <c r="L27" s="3"/>
      <c r="M27" s="3"/>
      <c r="N27" s="3"/>
      <c r="O27" s="16"/>
      <c r="P27" s="3"/>
      <c r="Q27" s="3">
        <v>50</v>
      </c>
      <c r="R27" s="3"/>
      <c r="S27" s="3"/>
      <c r="T27" s="3"/>
      <c r="U27" s="3">
        <v>50</v>
      </c>
      <c r="V27" s="3"/>
      <c r="W27" s="16"/>
      <c r="X27" s="3"/>
      <c r="Y27" s="3"/>
      <c r="Z27" s="3"/>
      <c r="AA27" s="3"/>
      <c r="AB27" s="3"/>
      <c r="AC27" s="3"/>
      <c r="AD27" s="16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>
        <v>50</v>
      </c>
      <c r="AP27" s="3"/>
      <c r="AQ27" s="3"/>
      <c r="AR27" s="3"/>
      <c r="AS27" s="3"/>
      <c r="AT27" s="3"/>
      <c r="AU27" s="3"/>
      <c r="AV27" s="3"/>
      <c r="AW27" s="2"/>
    </row>
    <row r="28" spans="1:49" s="1" customFormat="1" ht="13.5" customHeight="1">
      <c r="A28" s="51"/>
      <c r="B28" s="2">
        <f t="shared" si="5"/>
        <v>149</v>
      </c>
      <c r="C28" s="17">
        <f t="shared" si="6"/>
        <v>3</v>
      </c>
      <c r="D28" s="17">
        <f t="shared" si="10"/>
        <v>149</v>
      </c>
      <c r="E28" s="17">
        <f>IF(COUNT(K28:AW28)&lt;19,IF(COUNT(K28:AW28)&gt;13,(COUNT(K28:AW28)-14),0)*20,100)</f>
        <v>0</v>
      </c>
      <c r="F28" s="18">
        <f t="shared" si="7"/>
        <v>149</v>
      </c>
      <c r="G28" s="23" t="s">
        <v>261</v>
      </c>
      <c r="H28" s="23" t="s">
        <v>262</v>
      </c>
      <c r="I28" s="23"/>
      <c r="J28" s="23"/>
      <c r="K28" s="3"/>
      <c r="L28" s="3"/>
      <c r="M28" s="3"/>
      <c r="N28" s="3"/>
      <c r="O28" s="3"/>
      <c r="P28" s="3"/>
      <c r="Q28" s="16">
        <v>49</v>
      </c>
      <c r="R28" s="3"/>
      <c r="S28" s="3"/>
      <c r="T28" s="3"/>
      <c r="U28" s="16">
        <v>50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5">
        <v>50</v>
      </c>
      <c r="AR28" s="3"/>
      <c r="AS28" s="3"/>
      <c r="AT28" s="3"/>
      <c r="AU28" s="3"/>
      <c r="AV28" s="3"/>
      <c r="AW28" s="2"/>
    </row>
    <row r="29" spans="1:49" s="1" customFormat="1" ht="13.5" customHeight="1">
      <c r="A29" s="51"/>
      <c r="B29" s="2">
        <f t="shared" si="5"/>
        <v>147</v>
      </c>
      <c r="C29" s="17">
        <f t="shared" si="6"/>
        <v>3</v>
      </c>
      <c r="D29" s="17">
        <f t="shared" si="10"/>
        <v>147</v>
      </c>
      <c r="E29" s="17">
        <f>IF(COUNT(K29:AW29)&lt;22,IF(COUNT(K29:AW29)&gt;14,(COUNT(K29:AW29)-15),0)*20,120)</f>
        <v>0</v>
      </c>
      <c r="F29" s="18">
        <f t="shared" si="7"/>
        <v>147</v>
      </c>
      <c r="G29" s="20" t="s">
        <v>65</v>
      </c>
      <c r="H29" s="23" t="s">
        <v>62</v>
      </c>
      <c r="I29" s="23"/>
      <c r="J29" s="23"/>
      <c r="K29" s="3">
        <v>48</v>
      </c>
      <c r="L29" s="25"/>
      <c r="M29" s="3"/>
      <c r="N29" s="16"/>
      <c r="O29" s="3"/>
      <c r="P29" s="16"/>
      <c r="Q29" s="16"/>
      <c r="R29" s="3">
        <v>49</v>
      </c>
      <c r="S29" s="3"/>
      <c r="T29" s="3"/>
      <c r="U29" s="3"/>
      <c r="V29" s="16"/>
      <c r="W29" s="3"/>
      <c r="X29" s="3"/>
      <c r="Y29" s="16"/>
      <c r="Z29" s="16"/>
      <c r="AA29" s="3"/>
      <c r="AB29" s="25"/>
      <c r="AC29" s="3"/>
      <c r="AD29" s="3"/>
      <c r="AE29" s="16"/>
      <c r="AF29" s="16"/>
      <c r="AG29" s="3"/>
      <c r="AH29" s="16"/>
      <c r="AI29" s="3"/>
      <c r="AJ29" s="16"/>
      <c r="AK29" s="3"/>
      <c r="AL29" s="3"/>
      <c r="AM29" s="3"/>
      <c r="AN29" s="3"/>
      <c r="AO29" s="3"/>
      <c r="AP29" s="3"/>
      <c r="AQ29" s="3"/>
      <c r="AR29" s="3"/>
      <c r="AS29" s="25">
        <v>50</v>
      </c>
      <c r="AT29" s="3"/>
      <c r="AU29" s="3"/>
      <c r="AV29" s="3"/>
      <c r="AW29" s="2"/>
    </row>
    <row r="30" spans="1:49" s="1" customFormat="1" ht="13.5" customHeight="1">
      <c r="A30" s="51"/>
      <c r="B30" s="2">
        <f t="shared" si="5"/>
        <v>141</v>
      </c>
      <c r="C30" s="17">
        <f t="shared" si="6"/>
        <v>3</v>
      </c>
      <c r="D30" s="17">
        <f t="shared" si="10"/>
        <v>141</v>
      </c>
      <c r="E30" s="17">
        <f>IF(COUNT(K30:AW30)&lt;22,IF(COUNT(K30:AW30)&gt;14,(COUNT(K30:AW30)-15),0)*20,120)</f>
        <v>0</v>
      </c>
      <c r="F30" s="18">
        <f t="shared" si="7"/>
        <v>141</v>
      </c>
      <c r="G30" s="40" t="s">
        <v>58</v>
      </c>
      <c r="H30" s="38" t="s">
        <v>44</v>
      </c>
      <c r="I30" s="39"/>
      <c r="J30" s="38"/>
      <c r="K30" s="16">
        <v>46</v>
      </c>
      <c r="L30" s="3">
        <v>48</v>
      </c>
      <c r="M30" s="3"/>
      <c r="N30" s="3"/>
      <c r="O30" s="1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>
        <v>47</v>
      </c>
      <c r="AQ30" s="3"/>
      <c r="AR30" s="3"/>
      <c r="AS30" s="3"/>
      <c r="AT30" s="3"/>
      <c r="AU30" s="3"/>
      <c r="AV30" s="3"/>
      <c r="AW30" s="2"/>
    </row>
    <row r="31" spans="1:49" s="1" customFormat="1" ht="13.5" customHeight="1">
      <c r="A31" s="51"/>
      <c r="B31" s="2">
        <f t="shared" si="5"/>
        <v>141</v>
      </c>
      <c r="C31" s="17">
        <f t="shared" si="6"/>
        <v>3</v>
      </c>
      <c r="D31" s="17">
        <f t="shared" si="10"/>
        <v>141</v>
      </c>
      <c r="E31" s="17">
        <f>IF(COUNT(K31:AW31)&lt;22,IF(COUNT(K31:AW31)&gt;14,(COUNT(K31:AW31)-15),0)*20,120)</f>
        <v>0</v>
      </c>
      <c r="F31" s="18">
        <f t="shared" si="7"/>
        <v>141</v>
      </c>
      <c r="G31" s="23" t="s">
        <v>160</v>
      </c>
      <c r="H31" s="23" t="s">
        <v>161</v>
      </c>
      <c r="I31" s="23"/>
      <c r="J31" s="23"/>
      <c r="K31" s="27"/>
      <c r="L31" s="3"/>
      <c r="M31" s="3"/>
      <c r="N31" s="16"/>
      <c r="O31" s="3">
        <v>47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6">
        <v>49</v>
      </c>
      <c r="AC31" s="3"/>
      <c r="AD31" s="3"/>
      <c r="AE31" s="16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>
        <v>45</v>
      </c>
      <c r="AS31" s="3"/>
      <c r="AT31" s="3"/>
      <c r="AU31" s="3"/>
      <c r="AV31" s="3"/>
      <c r="AW31" s="2"/>
    </row>
    <row r="32" spans="1:49" s="1" customFormat="1" ht="13.5" customHeight="1">
      <c r="A32" s="51"/>
      <c r="B32" s="2">
        <f t="shared" si="5"/>
        <v>133</v>
      </c>
      <c r="C32" s="17">
        <f t="shared" si="6"/>
        <v>3</v>
      </c>
      <c r="D32" s="17">
        <f t="shared" si="10"/>
        <v>133</v>
      </c>
      <c r="E32" s="17">
        <f>IF(COUNT(K32:AW32)&lt;19,IF(COUNT(K32:AW32)&gt;13,(COUNT(K32:AW32)-14),0)*20,100)</f>
        <v>0</v>
      </c>
      <c r="F32" s="18">
        <f t="shared" si="7"/>
        <v>133</v>
      </c>
      <c r="G32" s="20" t="s">
        <v>53</v>
      </c>
      <c r="H32" s="23" t="s">
        <v>45</v>
      </c>
      <c r="I32" s="23"/>
      <c r="J32" s="23"/>
      <c r="K32" s="16">
        <v>46</v>
      </c>
      <c r="L32" s="16"/>
      <c r="M32" s="3"/>
      <c r="N32" s="3"/>
      <c r="O32" s="16">
        <v>41</v>
      </c>
      <c r="P32" s="16"/>
      <c r="Q32" s="16"/>
      <c r="R32" s="16">
        <v>46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6"/>
      <c r="AG32" s="3"/>
      <c r="AH32" s="3"/>
      <c r="AI32" s="3"/>
      <c r="AJ32" s="3"/>
      <c r="AK32" s="3"/>
      <c r="AL32" s="3"/>
      <c r="AM32" s="3"/>
      <c r="AN32" s="3"/>
      <c r="AO32" s="16"/>
      <c r="AP32" s="3"/>
      <c r="AQ32" s="3"/>
      <c r="AR32" s="3"/>
      <c r="AS32" s="3"/>
      <c r="AT32" s="16"/>
      <c r="AU32" s="3"/>
      <c r="AV32" s="3"/>
      <c r="AW32" s="2"/>
    </row>
    <row r="33" spans="1:49" s="1" customFormat="1" ht="13.5" customHeight="1">
      <c r="A33" s="51"/>
      <c r="B33" s="2">
        <f t="shared" si="5"/>
        <v>100</v>
      </c>
      <c r="C33" s="17">
        <f t="shared" si="6"/>
        <v>2</v>
      </c>
      <c r="D33" s="17">
        <f t="shared" si="10"/>
        <v>100</v>
      </c>
      <c r="E33" s="17">
        <f>IF(COUNT(K33:AW33)&lt;22,IF(COUNT(K33:AW33)&gt;14,(COUNT(K33:AW33)-15),0)*20,120)</f>
        <v>0</v>
      </c>
      <c r="F33" s="18">
        <f t="shared" si="7"/>
        <v>100</v>
      </c>
      <c r="G33" s="20" t="s">
        <v>43</v>
      </c>
      <c r="H33" s="23" t="s">
        <v>44</v>
      </c>
      <c r="I33" s="23"/>
      <c r="J33" s="23"/>
      <c r="K33" s="3">
        <v>50</v>
      </c>
      <c r="L33" s="16"/>
      <c r="M33" s="3"/>
      <c r="N33" s="3"/>
      <c r="O33" s="16"/>
      <c r="P33" s="16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16"/>
      <c r="AD33" s="3"/>
      <c r="AE33" s="3"/>
      <c r="AF33" s="3"/>
      <c r="AG33" s="3"/>
      <c r="AH33" s="3"/>
      <c r="AI33" s="3"/>
      <c r="AJ33" s="3"/>
      <c r="AK33" s="3"/>
      <c r="AL33" s="16">
        <v>50</v>
      </c>
      <c r="AM33" s="3"/>
      <c r="AN33" s="16"/>
      <c r="AO33" s="16"/>
      <c r="AP33" s="3"/>
      <c r="AQ33" s="16"/>
      <c r="AR33" s="3"/>
      <c r="AS33" s="3"/>
      <c r="AT33" s="3"/>
      <c r="AU33" s="3"/>
      <c r="AV33" s="5"/>
      <c r="AW33" s="2"/>
    </row>
    <row r="34" spans="1:49" s="1" customFormat="1" ht="13.5" customHeight="1">
      <c r="A34" s="51"/>
      <c r="B34" s="2">
        <f t="shared" si="5"/>
        <v>99</v>
      </c>
      <c r="C34" s="17">
        <f t="shared" si="6"/>
        <v>2</v>
      </c>
      <c r="D34" s="17">
        <f>IF(COUNT(K34:AW34)&gt;0,LARGE(K34:AW34,1),0)+IF(COUNT(K34:AW34)&gt;1,LARGE(K34:AW34,2),0)+IF(COUNT(K34:AW34)&gt;2,LARGE(K34:AW34,3),0)+IF(COUNT(K34:AW34)&gt;3,LARGE(K34:AW34,4),0)+IF(COUNT(K34:AW34)&gt;4,LARGE(K34:AW34,5),0)+IF(COUNT(K34:AW34)&gt;5,LARGE(K34:AW34,6),0)+IF(COUNT(K34:AW34)&gt;6,LARGE(K34:AW34,7),0)+IF(COUNT(K34:AW34)&gt;7,LARGE(K34:AW34,8),0)+IF(COUNT(K34:AW34)&gt;8,LARGE(K34:AW34,9),0)+IF(COUNT(K34:AW34)&gt;9,LARGE(K34:AW34,10),0)+IF(COUNT(K34:AW34)&gt;10,LARGE(K34:AW34,11),0)+IF(COUNT(K34:AW34)&gt;11,LARGE(K34:AW34,12),0)+IF(COUNT(K34:AW34)&gt;12,LARGE(K34:AW34,13),0)+IF(COUNT(K34:AW34)&gt;13,LARGE(K34:AW34,14),0)+IF(COUNT(K34:AW34)&gt;14,LARGE(K34:AW34,15),0)</f>
        <v>99</v>
      </c>
      <c r="E34" s="17">
        <f>IF(COUNT(K34:AW34)&lt;22,IF(COUNT(K34:AW34)&gt;14,(COUNT(K34:AW34)-15),0)*20,120)</f>
        <v>0</v>
      </c>
      <c r="F34" s="18">
        <f t="shared" si="7"/>
        <v>99</v>
      </c>
      <c r="G34" s="23" t="s">
        <v>450</v>
      </c>
      <c r="H34" s="20" t="s">
        <v>451</v>
      </c>
      <c r="I34" s="23"/>
      <c r="J34" s="2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16"/>
      <c r="AJ34" s="3"/>
      <c r="AK34" s="3"/>
      <c r="AL34" s="3"/>
      <c r="AM34" s="16"/>
      <c r="AN34" s="3">
        <v>49</v>
      </c>
      <c r="AO34" s="3"/>
      <c r="AP34" s="3"/>
      <c r="AQ34" s="3"/>
      <c r="AR34" s="3">
        <v>50</v>
      </c>
      <c r="AS34" s="3"/>
      <c r="AT34" s="16"/>
      <c r="AU34" s="5"/>
      <c r="AV34" s="3"/>
      <c r="AW34" s="2"/>
    </row>
    <row r="35" spans="1:49" ht="13.5" customHeight="1">
      <c r="A35" s="51"/>
      <c r="B35" s="2">
        <f t="shared" si="5"/>
        <v>99</v>
      </c>
      <c r="C35" s="17">
        <f t="shared" si="6"/>
        <v>2</v>
      </c>
      <c r="D35" s="17">
        <f>IF(COUNT(K35:AW35)&gt;0,LARGE(K35:AW35,1),0)+IF(COUNT(K35:AW35)&gt;1,LARGE(K35:AW35,2),0)+IF(COUNT(K35:AW35)&gt;2,LARGE(K35:AW35,3),0)+IF(COUNT(K35:AW35)&gt;3,LARGE(K35:AW35,4),0)+IF(COUNT(K35:AW35)&gt;4,LARGE(K35:AW35,5),0)+IF(COUNT(K35:AW35)&gt;5,LARGE(K35:AW35,6),0)+IF(COUNT(K35:AW35)&gt;6,LARGE(K35:AW35,7),0)+IF(COUNT(K35:AW35)&gt;7,LARGE(K35:AW35,8),0)+IF(COUNT(K35:AW35)&gt;8,LARGE(K35:AW35,9),0)+IF(COUNT(K35:AW35)&gt;9,LARGE(K35:AW35,10),0)+IF(COUNT(K35:AW35)&gt;10,LARGE(K35:AW35,11),0)+IF(COUNT(K35:AW35)&gt;11,LARGE(K35:AW35,12),0)+IF(COUNT(K35:AW35)&gt;12,LARGE(K35:AW35,13),0)+IF(COUNT(K35:AW35)&gt;13,LARGE(K35:AW35,14),0)</f>
        <v>99</v>
      </c>
      <c r="E35" s="17">
        <f>IF(COUNT(K35:AW35)&lt;19,IF(COUNT(K35:AW35)&gt;13,(COUNT(K35:AW35)-14),0)*20,100)</f>
        <v>0</v>
      </c>
      <c r="F35" s="18">
        <f t="shared" si="7"/>
        <v>99</v>
      </c>
      <c r="G35" s="20" t="s">
        <v>323</v>
      </c>
      <c r="H35" s="20" t="s">
        <v>324</v>
      </c>
      <c r="I35" s="20"/>
      <c r="J35" s="20"/>
      <c r="U35" s="16">
        <v>49</v>
      </c>
      <c r="X35" s="16">
        <v>50</v>
      </c>
      <c r="AB35" s="16"/>
      <c r="AD35" s="16"/>
      <c r="AW35" s="2"/>
    </row>
    <row r="36" spans="1:49" ht="13.5" customHeight="1">
      <c r="A36" s="51"/>
      <c r="B36" s="2">
        <f t="shared" si="5"/>
        <v>98</v>
      </c>
      <c r="C36" s="17">
        <f t="shared" si="6"/>
        <v>2</v>
      </c>
      <c r="D36" s="17">
        <f>IF(COUNT(K36:AW36)&gt;0,LARGE(K36:AW36,1),0)+IF(COUNT(K36:AW36)&gt;1,LARGE(K36:AW36,2),0)+IF(COUNT(K36:AW36)&gt;2,LARGE(K36:AW36,3),0)+IF(COUNT(K36:AW36)&gt;3,LARGE(K36:AW36,4),0)+IF(COUNT(K36:AW36)&gt;4,LARGE(K36:AW36,5),0)+IF(COUNT(K36:AW36)&gt;5,LARGE(K36:AW36,6),0)+IF(COUNT(K36:AW36)&gt;6,LARGE(K36:AW36,7),0)+IF(COUNT(K36:AW36)&gt;7,LARGE(K36:AW36,8),0)+IF(COUNT(K36:AW36)&gt;8,LARGE(K36:AW36,9),0)+IF(COUNT(K36:AW36)&gt;9,LARGE(K36:AW36,10),0)+IF(COUNT(K36:AW36)&gt;10,LARGE(K36:AW36,11),0)+IF(COUNT(K36:AW36)&gt;11,LARGE(K36:AW36,12),0)+IF(COUNT(K36:AW36)&gt;12,LARGE(K36:AW36,13),0)+IF(COUNT(K36:AW36)&gt;13,LARGE(K36:AW36,14),0)+IF(COUNT(K36:AW36)&gt;14,LARGE(K36:AW36,15),0)</f>
        <v>98</v>
      </c>
      <c r="E36" s="17">
        <f>IF(COUNT(K36:AW36)&lt;22,IF(COUNT(K36:AW36)&gt;14,(COUNT(K36:AW36)-15),0)*20,120)</f>
        <v>0</v>
      </c>
      <c r="F36" s="18">
        <f t="shared" si="7"/>
        <v>98</v>
      </c>
      <c r="G36" s="24" t="s">
        <v>413</v>
      </c>
      <c r="H36" s="24" t="s">
        <v>414</v>
      </c>
      <c r="I36" s="35"/>
      <c r="J36" s="24"/>
      <c r="AI36" s="3">
        <v>48</v>
      </c>
      <c r="AL36" s="3">
        <v>50</v>
      </c>
      <c r="AT36" s="16"/>
      <c r="AW36" s="2"/>
    </row>
    <row r="37" spans="1:49" ht="13.5" customHeight="1">
      <c r="A37" s="51"/>
      <c r="B37" s="2">
        <f t="shared" si="5"/>
        <v>98</v>
      </c>
      <c r="C37" s="17">
        <f t="shared" si="6"/>
        <v>2</v>
      </c>
      <c r="D37" s="17">
        <f aca="true" t="shared" si="11" ref="D37:D42">IF(COUNT(K37:AW37)&gt;0,LARGE(K37:AW37,1),0)+IF(COUNT(K37:AW37)&gt;1,LARGE(K37:AW37,2),0)+IF(COUNT(K37:AW37)&gt;2,LARGE(K37:AW37,3),0)+IF(COUNT(K37:AW37)&gt;3,LARGE(K37:AW37,4),0)+IF(COUNT(K37:AW37)&gt;4,LARGE(K37:AW37,5),0)+IF(COUNT(K37:AW37)&gt;5,LARGE(K37:AW37,6),0)+IF(COUNT(K37:AW37)&gt;6,LARGE(K37:AW37,7),0)+IF(COUNT(K37:AW37)&gt;7,LARGE(K37:AW37,8),0)+IF(COUNT(K37:AW37)&gt;8,LARGE(K37:AW37,9),0)+IF(COUNT(K37:AW37)&gt;9,LARGE(K37:AW37,10),0)+IF(COUNT(K37:AW37)&gt;10,LARGE(K37:AW37,11),0)+IF(COUNT(K37:AW37)&gt;11,LARGE(K37:AW37,12),0)+IF(COUNT(K37:AW37)&gt;12,LARGE(K37:AW37,13),0)+IF(COUNT(K37:AW37)&gt;13,LARGE(K37:AW37,14),0)</f>
        <v>98</v>
      </c>
      <c r="E37" s="17">
        <f>IF(COUNT(K37:AW37)&lt;19,IF(COUNT(K37:AW37)&gt;13,(COUNT(K37:AW37)-14),0)*20,100)</f>
        <v>0</v>
      </c>
      <c r="F37" s="18">
        <f t="shared" si="7"/>
        <v>98</v>
      </c>
      <c r="G37" s="23" t="s">
        <v>229</v>
      </c>
      <c r="H37" s="23" t="s">
        <v>230</v>
      </c>
      <c r="I37" s="23"/>
      <c r="J37" s="23"/>
      <c r="O37" s="16"/>
      <c r="Q37" s="3">
        <v>49</v>
      </c>
      <c r="W37" s="16"/>
      <c r="X37" s="16"/>
      <c r="Z37" s="16"/>
      <c r="AB37" s="16"/>
      <c r="AC37" s="3">
        <v>49</v>
      </c>
      <c r="AV37" s="5"/>
      <c r="AW37" s="2"/>
    </row>
    <row r="38" spans="1:49" ht="13.5" customHeight="1">
      <c r="A38" s="51"/>
      <c r="B38" s="2">
        <f t="shared" si="5"/>
        <v>97</v>
      </c>
      <c r="C38" s="17">
        <f t="shared" si="6"/>
        <v>2</v>
      </c>
      <c r="D38" s="17">
        <f t="shared" si="11"/>
        <v>97</v>
      </c>
      <c r="E38" s="17">
        <f>IF(COUNT(K38:AW38)&lt;22,IF(COUNT(K38:AW38)&gt;14,(COUNT(K38:AW38)-15),0)*20,120)</f>
        <v>0</v>
      </c>
      <c r="F38" s="18">
        <f t="shared" si="7"/>
        <v>97</v>
      </c>
      <c r="G38" s="23" t="s">
        <v>263</v>
      </c>
      <c r="H38" s="23" t="s">
        <v>264</v>
      </c>
      <c r="I38" s="23"/>
      <c r="J38" s="23"/>
      <c r="Q38" s="16">
        <v>48</v>
      </c>
      <c r="S38" s="16"/>
      <c r="AJ38" s="16">
        <v>49</v>
      </c>
      <c r="AW38" s="2"/>
    </row>
    <row r="39" spans="1:49" ht="13.5" customHeight="1">
      <c r="A39" s="51"/>
      <c r="B39" s="2">
        <f t="shared" si="5"/>
        <v>97</v>
      </c>
      <c r="C39" s="17">
        <f t="shared" si="6"/>
        <v>2</v>
      </c>
      <c r="D39" s="17">
        <f t="shared" si="11"/>
        <v>97</v>
      </c>
      <c r="E39" s="17">
        <f>IF(COUNT(K39:AW39)&lt;19,IF(COUNT(K39:AW39)&gt;13,(COUNT(K39:AW39)-14),0)*20,100)</f>
        <v>0</v>
      </c>
      <c r="F39" s="18">
        <f t="shared" si="7"/>
        <v>97</v>
      </c>
      <c r="G39" s="20" t="s">
        <v>307</v>
      </c>
      <c r="H39" s="20" t="s">
        <v>308</v>
      </c>
      <c r="I39" s="20"/>
      <c r="J39" s="20"/>
      <c r="U39" s="3">
        <v>49</v>
      </c>
      <c r="Y39" s="16"/>
      <c r="Z39" s="16"/>
      <c r="AB39" s="25"/>
      <c r="AC39" s="16">
        <v>48</v>
      </c>
      <c r="AF39" s="16"/>
      <c r="AV39" s="5"/>
      <c r="AW39" s="2"/>
    </row>
    <row r="40" spans="1:49" ht="13.5" customHeight="1">
      <c r="A40" s="51"/>
      <c r="B40" s="2">
        <f t="shared" si="5"/>
        <v>97</v>
      </c>
      <c r="C40" s="17">
        <f t="shared" si="6"/>
        <v>2</v>
      </c>
      <c r="D40" s="17">
        <f t="shared" si="11"/>
        <v>97</v>
      </c>
      <c r="E40" s="17">
        <f aca="true" t="shared" si="12" ref="E40:E103">IF(COUNT(K40:AW40)&lt;22,IF(COUNT(K40:AW40)&gt;14,(COUNT(K40:AW40)-15),0)*20,120)</f>
        <v>0</v>
      </c>
      <c r="F40" s="18">
        <f t="shared" si="7"/>
        <v>97</v>
      </c>
      <c r="G40" s="40" t="s">
        <v>68</v>
      </c>
      <c r="H40" s="36" t="s">
        <v>54</v>
      </c>
      <c r="I40" s="37"/>
      <c r="J40" s="36"/>
      <c r="L40" s="16">
        <v>49</v>
      </c>
      <c r="M40" s="16"/>
      <c r="N40" s="16"/>
      <c r="P40" s="3">
        <v>48</v>
      </c>
      <c r="S40" s="16"/>
      <c r="AB40" s="16"/>
      <c r="AW40" s="2"/>
    </row>
    <row r="41" spans="1:49" ht="13.5" customHeight="1">
      <c r="A41" s="51"/>
      <c r="B41" s="2">
        <f t="shared" si="5"/>
        <v>97</v>
      </c>
      <c r="C41" s="17">
        <f t="shared" si="6"/>
        <v>2</v>
      </c>
      <c r="D41" s="17">
        <f t="shared" si="11"/>
        <v>97</v>
      </c>
      <c r="E41" s="17">
        <f t="shared" si="12"/>
        <v>0</v>
      </c>
      <c r="F41" s="18">
        <f t="shared" si="7"/>
        <v>97</v>
      </c>
      <c r="G41" s="23" t="s">
        <v>178</v>
      </c>
      <c r="H41" s="23" t="s">
        <v>179</v>
      </c>
      <c r="I41" s="23"/>
      <c r="J41" s="23"/>
      <c r="L41" s="16"/>
      <c r="O41" s="16">
        <v>48</v>
      </c>
      <c r="AI41" s="16">
        <v>49</v>
      </c>
      <c r="AV41" s="5"/>
      <c r="AW41" s="2"/>
    </row>
    <row r="42" spans="1:49" ht="13.5" customHeight="1">
      <c r="A42" s="51"/>
      <c r="B42" s="2">
        <f t="shared" si="5"/>
        <v>97</v>
      </c>
      <c r="C42" s="17">
        <f t="shared" si="6"/>
        <v>2</v>
      </c>
      <c r="D42" s="17">
        <f t="shared" si="11"/>
        <v>97</v>
      </c>
      <c r="E42" s="17">
        <f t="shared" si="12"/>
        <v>0</v>
      </c>
      <c r="F42" s="18">
        <f t="shared" si="7"/>
        <v>97</v>
      </c>
      <c r="G42" s="42" t="s">
        <v>151</v>
      </c>
      <c r="H42" s="42" t="s">
        <v>148</v>
      </c>
      <c r="I42" s="43"/>
      <c r="J42" s="42"/>
      <c r="L42" s="16"/>
      <c r="N42" s="16">
        <v>49</v>
      </c>
      <c r="AT42" s="16">
        <v>48</v>
      </c>
      <c r="AV42" s="5"/>
      <c r="AW42" s="2"/>
    </row>
    <row r="43" spans="1:49" ht="13.5" customHeight="1">
      <c r="A43" s="51"/>
      <c r="B43" s="2">
        <f t="shared" si="5"/>
        <v>97</v>
      </c>
      <c r="C43" s="17">
        <f t="shared" si="6"/>
        <v>2</v>
      </c>
      <c r="D43" s="17">
        <f>IF(COUNT(K43:AW43)&gt;0,LARGE(K43:AW43,1),0)+IF(COUNT(K43:AW43)&gt;1,LARGE(K43:AW43,2),0)+IF(COUNT(K43:AW43)&gt;2,LARGE(K43:AW43,3),0)+IF(COUNT(K43:AW43)&gt;3,LARGE(K43:AW43,4),0)+IF(COUNT(K43:AW43)&gt;4,LARGE(K43:AW43,5),0)+IF(COUNT(K43:AW43)&gt;5,LARGE(K43:AW43,6),0)+IF(COUNT(K43:AW43)&gt;6,LARGE(K43:AW43,7),0)+IF(COUNT(K43:AW43)&gt;7,LARGE(K43:AW43,8),0)+IF(COUNT(K43:AW43)&gt;8,LARGE(K43:AW43,9),0)+IF(COUNT(K43:AW43)&gt;9,LARGE(K43:AW43,10),0)+IF(COUNT(K43:AW43)&gt;10,LARGE(K43:AW43,11),0)+IF(COUNT(K43:AW43)&gt;11,LARGE(K43:AW43,12),0)+IF(COUNT(K43:AW43)&gt;12,LARGE(K43:AW43,13),0)+IF(COUNT(K43:AW43)&gt;13,LARGE(K43:AW43,14),0)+IF(COUNT(K43:AW43)&gt;14,LARGE(K43:AW43,15),0)</f>
        <v>97</v>
      </c>
      <c r="E43" s="17">
        <f t="shared" si="12"/>
        <v>0</v>
      </c>
      <c r="F43" s="18">
        <f t="shared" si="7"/>
        <v>97</v>
      </c>
      <c r="G43" s="20" t="s">
        <v>309</v>
      </c>
      <c r="H43" s="20" t="s">
        <v>310</v>
      </c>
      <c r="I43" s="20"/>
      <c r="J43" s="20"/>
      <c r="U43" s="3">
        <v>47</v>
      </c>
      <c r="AI43" s="3">
        <v>50</v>
      </c>
      <c r="AO43" s="16"/>
      <c r="AV43" s="5"/>
      <c r="AW43" s="2"/>
    </row>
    <row r="44" spans="1:49" ht="13.5" customHeight="1">
      <c r="A44" s="51"/>
      <c r="B44" s="2">
        <f t="shared" si="5"/>
        <v>97</v>
      </c>
      <c r="C44" s="17">
        <f t="shared" si="6"/>
        <v>2</v>
      </c>
      <c r="D44" s="17">
        <f>IF(COUNT(K44:AW44)&gt;0,LARGE(K44:AW44,1),0)+IF(COUNT(K44:AW44)&gt;1,LARGE(K44:AW44,2),0)+IF(COUNT(K44:AW44)&gt;2,LARGE(K44:AW44,3),0)+IF(COUNT(K44:AW44)&gt;3,LARGE(K44:AW44,4),0)+IF(COUNT(K44:AW44)&gt;4,LARGE(K44:AW44,5),0)+IF(COUNT(K44:AW44)&gt;5,LARGE(K44:AW44,6),0)+IF(COUNT(K44:AW44)&gt;6,LARGE(K44:AW44,7),0)+IF(COUNT(K44:AW44)&gt;7,LARGE(K44:AW44,8),0)+IF(COUNT(K44:AW44)&gt;8,LARGE(K44:AW44,9),0)+IF(COUNT(K44:AW44)&gt;9,LARGE(K44:AW44,10),0)+IF(COUNT(K44:AW44)&gt;10,LARGE(K44:AW44,11),0)+IF(COUNT(K44:AW44)&gt;11,LARGE(K44:AW44,12),0)+IF(COUNT(K44:AW44)&gt;12,LARGE(K44:AW44,13),0)+IF(COUNT(K44:AW44)&gt;13,LARGE(K44:AW44,14),0)</f>
        <v>97</v>
      </c>
      <c r="E44" s="17">
        <f t="shared" si="12"/>
        <v>0</v>
      </c>
      <c r="F44" s="18">
        <f t="shared" si="7"/>
        <v>97</v>
      </c>
      <c r="G44" s="26" t="s">
        <v>299</v>
      </c>
      <c r="H44" s="26" t="s">
        <v>437</v>
      </c>
      <c r="I44" s="26"/>
      <c r="J44" s="26"/>
      <c r="K44" s="5"/>
      <c r="L44" s="5"/>
      <c r="M44" s="5"/>
      <c r="N44" s="5"/>
      <c r="O44" s="5"/>
      <c r="P44" s="5"/>
      <c r="Q44" s="5"/>
      <c r="R44" s="5"/>
      <c r="S44" s="14">
        <v>49</v>
      </c>
      <c r="U44" s="5"/>
      <c r="V44" s="5"/>
      <c r="W44" s="5"/>
      <c r="X44" s="16"/>
      <c r="Y44" s="5"/>
      <c r="Z44" s="5"/>
      <c r="AA44" s="5"/>
      <c r="AB44" s="5"/>
      <c r="AC44" s="14"/>
      <c r="AD44" s="5"/>
      <c r="AE44" s="14"/>
      <c r="AF44" s="5"/>
      <c r="AG44" s="5"/>
      <c r="AH44" s="5"/>
      <c r="AI44" s="5"/>
      <c r="AJ44" s="16">
        <v>48</v>
      </c>
      <c r="AK44" s="5"/>
      <c r="AL44" s="5"/>
      <c r="AM44" s="5"/>
      <c r="AN44" s="5"/>
      <c r="AO44" s="5"/>
      <c r="AP44" s="5"/>
      <c r="AQ44" s="5"/>
      <c r="AR44" s="5"/>
      <c r="AS44" s="5"/>
      <c r="AT44" s="5"/>
      <c r="AW44" s="2"/>
    </row>
    <row r="45" spans="1:49" ht="13.5" customHeight="1">
      <c r="A45" s="51"/>
      <c r="B45" s="2">
        <f t="shared" si="5"/>
        <v>96</v>
      </c>
      <c r="C45" s="17">
        <f t="shared" si="6"/>
        <v>2</v>
      </c>
      <c r="D45" s="17">
        <f>IF(COUNT(K45:AW45)&gt;0,LARGE(K45:AW45,1),0)+IF(COUNT(K45:AW45)&gt;1,LARGE(K45:AW45,2),0)+IF(COUNT(K45:AW45)&gt;2,LARGE(K45:AW45,3),0)+IF(COUNT(K45:AW45)&gt;3,LARGE(K45:AW45,4),0)+IF(COUNT(K45:AW45)&gt;4,LARGE(K45:AW45,5),0)+IF(COUNT(K45:AW45)&gt;5,LARGE(K45:AW45,6),0)+IF(COUNT(K45:AW45)&gt;6,LARGE(K45:AW45,7),0)+IF(COUNT(K45:AW45)&gt;7,LARGE(K45:AW45,8),0)+IF(COUNT(K45:AW45)&gt;8,LARGE(K45:AW45,9),0)+IF(COUNT(K45:AW45)&gt;9,LARGE(K45:AW45,10),0)+IF(COUNT(K45:AW45)&gt;10,LARGE(K45:AW45,11),0)+IF(COUNT(K45:AW45)&gt;11,LARGE(K45:AW45,12),0)+IF(COUNT(K45:AW45)&gt;12,LARGE(K45:AW45,13),0)+IF(COUNT(K45:AW45)&gt;13,LARGE(K45:AW45,14),0)</f>
        <v>96</v>
      </c>
      <c r="E45" s="17">
        <f t="shared" si="12"/>
        <v>0</v>
      </c>
      <c r="F45" s="18">
        <f t="shared" si="7"/>
        <v>96</v>
      </c>
      <c r="G45" s="23" t="s">
        <v>283</v>
      </c>
      <c r="H45" s="23" t="s">
        <v>284</v>
      </c>
      <c r="I45" s="23"/>
      <c r="J45" s="23"/>
      <c r="O45" s="16"/>
      <c r="R45" s="3">
        <v>48</v>
      </c>
      <c r="U45" s="3">
        <v>48</v>
      </c>
      <c r="AW45" s="2"/>
    </row>
    <row r="46" spans="1:49" ht="13.5" customHeight="1">
      <c r="A46" s="51"/>
      <c r="B46" s="2">
        <f t="shared" si="5"/>
        <v>94</v>
      </c>
      <c r="C46" s="17">
        <f t="shared" si="6"/>
        <v>2</v>
      </c>
      <c r="D46" s="17">
        <f>IF(COUNT(K46:AW46)&gt;0,LARGE(K46:AW46,1),0)+IF(COUNT(K46:AW46)&gt;1,LARGE(K46:AW46,2),0)+IF(COUNT(K46:AW46)&gt;2,LARGE(K46:AW46,3),0)+IF(COUNT(K46:AW46)&gt;3,LARGE(K46:AW46,4),0)+IF(COUNT(K46:AW46)&gt;4,LARGE(K46:AW46,5),0)+IF(COUNT(K46:AW46)&gt;5,LARGE(K46:AW46,6),0)+IF(COUNT(K46:AW46)&gt;6,LARGE(K46:AW46,7),0)+IF(COUNT(K46:AW46)&gt;7,LARGE(K46:AW46,8),0)+IF(COUNT(K46:AW46)&gt;8,LARGE(K46:AW46,9),0)+IF(COUNT(K46:AW46)&gt;9,LARGE(K46:AW46,10),0)+IF(COUNT(K46:AW46)&gt;10,LARGE(K46:AW46,11),0)+IF(COUNT(K46:AW46)&gt;11,LARGE(K46:AW46,12),0)+IF(COUNT(K46:AW46)&gt;12,LARGE(K46:AW46,13),0)+IF(COUNT(K46:AW46)&gt;13,LARGE(K46:AW46,14),0)+IF(COUNT(K46:AW46)&gt;14,LARGE(K46:AW46,15),0)</f>
        <v>94</v>
      </c>
      <c r="E46" s="17">
        <f t="shared" si="12"/>
        <v>0</v>
      </c>
      <c r="F46" s="18">
        <f t="shared" si="7"/>
        <v>94</v>
      </c>
      <c r="G46" s="23" t="s">
        <v>364</v>
      </c>
      <c r="H46" s="20" t="s">
        <v>426</v>
      </c>
      <c r="I46" s="35"/>
      <c r="J46" s="23"/>
      <c r="X46" s="16">
        <v>48</v>
      </c>
      <c r="AC46" s="5"/>
      <c r="AH46" s="16"/>
      <c r="AI46" s="16"/>
      <c r="AK46" s="3">
        <v>46</v>
      </c>
      <c r="AW46" s="2"/>
    </row>
    <row r="47" spans="1:49" ht="13.5" customHeight="1">
      <c r="A47" s="51"/>
      <c r="B47" s="2">
        <f t="shared" si="5"/>
        <v>94</v>
      </c>
      <c r="C47" s="17">
        <f t="shared" si="6"/>
        <v>2</v>
      </c>
      <c r="D47" s="17">
        <f>IF(COUNT(K47:AW47)&gt;0,LARGE(K47:AW47,1),0)+IF(COUNT(K47:AW47)&gt;1,LARGE(K47:AW47,2),0)+IF(COUNT(K47:AW47)&gt;2,LARGE(K47:AW47,3),0)+IF(COUNT(K47:AW47)&gt;3,LARGE(K47:AW47,4),0)+IF(COUNT(K47:AW47)&gt;4,LARGE(K47:AW47,5),0)+IF(COUNT(K47:AW47)&gt;5,LARGE(K47:AW47,6),0)+IF(COUNT(K47:AW47)&gt;6,LARGE(K47:AW47,7),0)+IF(COUNT(K47:AW47)&gt;7,LARGE(K47:AW47,8),0)+IF(COUNT(K47:AW47)&gt;8,LARGE(K47:AW47,9),0)+IF(COUNT(K47:AW47)&gt;9,LARGE(K47:AW47,10),0)+IF(COUNT(K47:AW47)&gt;10,LARGE(K47:AW47,11),0)+IF(COUNT(K47:AW47)&gt;11,LARGE(K47:AW47,12),0)+IF(COUNT(K47:AW47)&gt;12,LARGE(K47:AW47,13),0)+IF(COUNT(K47:AW47)&gt;13,LARGE(K47:AW47,14),0)</f>
        <v>94</v>
      </c>
      <c r="E47" s="17">
        <f t="shared" si="12"/>
        <v>0</v>
      </c>
      <c r="F47" s="18">
        <f t="shared" si="7"/>
        <v>94</v>
      </c>
      <c r="G47" s="26" t="s">
        <v>373</v>
      </c>
      <c r="H47" s="26" t="s">
        <v>374</v>
      </c>
      <c r="I47" s="20"/>
      <c r="J47" s="26"/>
      <c r="L47" s="16"/>
      <c r="X47" s="16"/>
      <c r="Y47" s="3">
        <v>50</v>
      </c>
      <c r="AR47" s="3">
        <v>44</v>
      </c>
      <c r="AW47" s="2"/>
    </row>
    <row r="48" spans="1:49" ht="13.5" customHeight="1">
      <c r="A48" s="51"/>
      <c r="B48" s="2">
        <f t="shared" si="5"/>
        <v>92</v>
      </c>
      <c r="C48" s="17">
        <f t="shared" si="6"/>
        <v>2</v>
      </c>
      <c r="D48" s="17">
        <f>IF(COUNT(K48:AW48)&gt;0,LARGE(K48:AW48,1),0)+IF(COUNT(K48:AW48)&gt;1,LARGE(K48:AW48,2),0)+IF(COUNT(K48:AW48)&gt;2,LARGE(K48:AW48,3),0)+IF(COUNT(K48:AW48)&gt;3,LARGE(K48:AW48,4),0)+IF(COUNT(K48:AW48)&gt;4,LARGE(K48:AW48,5),0)+IF(COUNT(K48:AW48)&gt;5,LARGE(K48:AW48,6),0)+IF(COUNT(K48:AW48)&gt;6,LARGE(K48:AW48,7),0)+IF(COUNT(K48:AW48)&gt;7,LARGE(K48:AW48,8),0)+IF(COUNT(K48:AW48)&gt;8,LARGE(K48:AW48,9),0)+IF(COUNT(K48:AW48)&gt;9,LARGE(K48:AW48,10),0)+IF(COUNT(K48:AW48)&gt;10,LARGE(K48:AW48,11),0)+IF(COUNT(K48:AW48)&gt;11,LARGE(K48:AW48,12),0)+IF(COUNT(K48:AW48)&gt;12,LARGE(K48:AW48,13),0)+IF(COUNT(K48:AW48)&gt;13,LARGE(K48:AW48,14),0)+IF(COUNT(K48:AW48)&gt;14,LARGE(K48:AW48,15),0)</f>
        <v>92</v>
      </c>
      <c r="E48" s="17">
        <f t="shared" si="12"/>
        <v>0</v>
      </c>
      <c r="F48" s="18">
        <f t="shared" si="7"/>
        <v>92</v>
      </c>
      <c r="G48" s="24" t="s">
        <v>410</v>
      </c>
      <c r="H48" s="24" t="s">
        <v>366</v>
      </c>
      <c r="I48" s="35"/>
      <c r="J48" s="24"/>
      <c r="P48" s="16"/>
      <c r="Q48" s="16"/>
      <c r="X48" s="16">
        <v>46</v>
      </c>
      <c r="Y48" s="16"/>
      <c r="AB48" s="16"/>
      <c r="AI48" s="16">
        <v>46</v>
      </c>
      <c r="AW48" s="2"/>
    </row>
    <row r="49" spans="1:49" ht="13.5" customHeight="1">
      <c r="A49" s="51"/>
      <c r="B49" s="2">
        <f t="shared" si="5"/>
        <v>92</v>
      </c>
      <c r="C49" s="17">
        <f t="shared" si="6"/>
        <v>2</v>
      </c>
      <c r="D49" s="17">
        <f>IF(COUNT(K49:AW49)&gt;0,LARGE(K49:AW49,1),0)+IF(COUNT(K49:AW49)&gt;1,LARGE(K49:AW49,2),0)+IF(COUNT(K49:AW49)&gt;2,LARGE(K49:AW49,3),0)+IF(COUNT(K49:AW49)&gt;3,LARGE(K49:AW49,4),0)+IF(COUNT(K49:AW49)&gt;4,LARGE(K49:AW49,5),0)+IF(COUNT(K49:AW49)&gt;5,LARGE(K49:AW49,6),0)+IF(COUNT(K49:AW49)&gt;6,LARGE(K49:AW49,7),0)+IF(COUNT(K49:AW49)&gt;7,LARGE(K49:AW49,8),0)+IF(COUNT(K49:AW49)&gt;8,LARGE(K49:AW49,9),0)+IF(COUNT(K49:AW49)&gt;9,LARGE(K49:AW49,10),0)+IF(COUNT(K49:AW49)&gt;10,LARGE(K49:AW49,11),0)+IF(COUNT(K49:AW49)&gt;11,LARGE(K49:AW49,12),0)+IF(COUNT(K49:AW49)&gt;12,LARGE(K49:AW49,13),0)+IF(COUNT(K49:AW49)&gt;13,LARGE(K49:AW49,14),0)+IF(COUNT(K49:AW49)&gt;14,LARGE(K49:AW49,15),0)</f>
        <v>92</v>
      </c>
      <c r="E49" s="17">
        <f t="shared" si="12"/>
        <v>0</v>
      </c>
      <c r="F49" s="18">
        <f t="shared" si="7"/>
        <v>92</v>
      </c>
      <c r="G49" s="52" t="s">
        <v>338</v>
      </c>
      <c r="H49" s="20" t="s">
        <v>408</v>
      </c>
      <c r="I49" s="53"/>
      <c r="J49" s="52"/>
      <c r="V49" s="5"/>
      <c r="W49" s="16"/>
      <c r="X49" s="3">
        <v>47</v>
      </c>
      <c r="AH49" s="16">
        <v>45</v>
      </c>
      <c r="AW49" s="2"/>
    </row>
    <row r="50" spans="1:49" ht="13.5" customHeight="1">
      <c r="A50" s="51"/>
      <c r="B50" s="2">
        <f t="shared" si="5"/>
        <v>91</v>
      </c>
      <c r="C50" s="17">
        <f t="shared" si="6"/>
        <v>2</v>
      </c>
      <c r="D50" s="17">
        <f>IF(COUNT(K50:AW50)&gt;0,LARGE(K50:AW50,1),0)+IF(COUNT(K50:AW50)&gt;1,LARGE(K50:AW50,2),0)+IF(COUNT(K50:AW50)&gt;2,LARGE(K50:AW50,3),0)+IF(COUNT(K50:AW50)&gt;3,LARGE(K50:AW50,4),0)+IF(COUNT(K50:AW50)&gt;4,LARGE(K50:AW50,5),0)+IF(COUNT(K50:AW50)&gt;5,LARGE(K50:AW50,6),0)+IF(COUNT(K50:AW50)&gt;6,LARGE(K50:AW50,7),0)+IF(COUNT(K50:AW50)&gt;7,LARGE(K50:AW50,8),0)+IF(COUNT(K50:AW50)&gt;8,LARGE(K50:AW50,9),0)+IF(COUNT(K50:AW50)&gt;9,LARGE(K50:AW50,10),0)+IF(COUNT(K50:AW50)&gt;10,LARGE(K50:AW50,11),0)+IF(COUNT(K50:AW50)&gt;11,LARGE(K50:AW50,12),0)+IF(COUNT(K50:AW50)&gt;12,LARGE(K50:AW50,13),0)+IF(COUNT(K50:AW50)&gt;13,LARGE(K50:AW50,14),0)</f>
        <v>91</v>
      </c>
      <c r="E50" s="17">
        <f t="shared" si="12"/>
        <v>0</v>
      </c>
      <c r="F50" s="18">
        <f t="shared" si="7"/>
        <v>91</v>
      </c>
      <c r="G50" s="44" t="s">
        <v>195</v>
      </c>
      <c r="H50" s="44" t="s">
        <v>196</v>
      </c>
      <c r="I50" s="44"/>
      <c r="J50" s="44"/>
      <c r="N50" s="16"/>
      <c r="P50" s="3">
        <v>44</v>
      </c>
      <c r="W50" s="16">
        <v>47</v>
      </c>
      <c r="AB50" s="16"/>
      <c r="AV50" s="5"/>
      <c r="AW50" s="2"/>
    </row>
    <row r="51" spans="1:49" ht="13.5" customHeight="1">
      <c r="A51" s="51"/>
      <c r="B51" s="2">
        <f t="shared" si="5"/>
        <v>90</v>
      </c>
      <c r="C51" s="17">
        <f t="shared" si="6"/>
        <v>2</v>
      </c>
      <c r="D51" s="17">
        <f>IF(COUNT(K51:AW51)&gt;0,LARGE(K51:AW51,1),0)+IF(COUNT(K51:AW51)&gt;1,LARGE(K51:AW51,2),0)+IF(COUNT(K51:AW51)&gt;2,LARGE(K51:AW51,3),0)+IF(COUNT(K51:AW51)&gt;3,LARGE(K51:AW51,4),0)+IF(COUNT(K51:AW51)&gt;4,LARGE(K51:AW51,5),0)+IF(COUNT(K51:AW51)&gt;5,LARGE(K51:AW51,6),0)+IF(COUNT(K51:AW51)&gt;6,LARGE(K51:AW51,7),0)+IF(COUNT(K51:AW51)&gt;7,LARGE(K51:AW51,8),0)+IF(COUNT(K51:AW51)&gt;8,LARGE(K51:AW51,9),0)+IF(COUNT(K51:AW51)&gt;9,LARGE(K51:AW51,10),0)+IF(COUNT(K51:AW51)&gt;10,LARGE(K51:AW51,11),0)+IF(COUNT(K51:AW51)&gt;11,LARGE(K51:AW51,12),0)+IF(COUNT(K51:AW51)&gt;12,LARGE(K51:AW51,13),0)+IF(COUNT(K51:AW51)&gt;13,LARGE(K51:AW51,14),0)</f>
        <v>90</v>
      </c>
      <c r="E51" s="17">
        <f t="shared" si="12"/>
        <v>0</v>
      </c>
      <c r="F51" s="18">
        <f t="shared" si="7"/>
        <v>90</v>
      </c>
      <c r="G51" s="23" t="s">
        <v>183</v>
      </c>
      <c r="H51" s="23" t="s">
        <v>184</v>
      </c>
      <c r="I51" s="23"/>
      <c r="J51" s="23"/>
      <c r="K51" s="15"/>
      <c r="L51" s="5"/>
      <c r="M51" s="5"/>
      <c r="N51" s="5"/>
      <c r="O51" s="16">
        <v>45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14">
        <v>45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W51" s="2"/>
    </row>
    <row r="52" spans="1:49" ht="13.5" customHeight="1">
      <c r="A52" s="51"/>
      <c r="B52" s="2">
        <f t="shared" si="5"/>
        <v>89</v>
      </c>
      <c r="C52" s="17">
        <f t="shared" si="6"/>
        <v>2</v>
      </c>
      <c r="D52" s="17">
        <f>IF(COUNT(K52:AW52)&gt;0,LARGE(K52:AW52,1),0)+IF(COUNT(K52:AW52)&gt;1,LARGE(K52:AW52,2),0)+IF(COUNT(K52:AW52)&gt;2,LARGE(K52:AW52,3),0)+IF(COUNT(K52:AW52)&gt;3,LARGE(K52:AW52,4),0)+IF(COUNT(K52:AW52)&gt;4,LARGE(K52:AW52,5),0)+IF(COUNT(K52:AW52)&gt;5,LARGE(K52:AW52,6),0)+IF(COUNT(K52:AW52)&gt;6,LARGE(K52:AW52,7),0)+IF(COUNT(K52:AW52)&gt;7,LARGE(K52:AW52,8),0)+IF(COUNT(K52:AW52)&gt;8,LARGE(K52:AW52,9),0)+IF(COUNT(K52:AW52)&gt;9,LARGE(K52:AW52,10),0)+IF(COUNT(K52:AW52)&gt;10,LARGE(K52:AW52,11),0)+IF(COUNT(K52:AW52)&gt;11,LARGE(K52:AW52,12),0)+IF(COUNT(K52:AW52)&gt;12,LARGE(K52:AW52,13),0)+IF(COUNT(K52:AW52)&gt;13,LARGE(K52:AW52,14),0)+IF(COUNT(K52:AW52)&gt;14,LARGE(K52:AW52,15),0)</f>
        <v>89</v>
      </c>
      <c r="E52" s="17">
        <f t="shared" si="12"/>
        <v>0</v>
      </c>
      <c r="F52" s="18">
        <f t="shared" si="7"/>
        <v>89</v>
      </c>
      <c r="G52" s="23" t="s">
        <v>452</v>
      </c>
      <c r="H52" s="20" t="s">
        <v>408</v>
      </c>
      <c r="I52" s="23"/>
      <c r="J52" s="23"/>
      <c r="L52" s="16"/>
      <c r="W52" s="16"/>
      <c r="AI52" s="16"/>
      <c r="AL52" s="16"/>
      <c r="AN52" s="3">
        <v>47</v>
      </c>
      <c r="AR52" s="3">
        <v>42</v>
      </c>
      <c r="AW52" s="2"/>
    </row>
    <row r="53" spans="1:49" ht="13.5" customHeight="1">
      <c r="A53" s="51"/>
      <c r="B53" s="2">
        <f t="shared" si="5"/>
        <v>89</v>
      </c>
      <c r="C53" s="17">
        <f t="shared" si="6"/>
        <v>2</v>
      </c>
      <c r="D53" s="17">
        <f>IF(COUNT(K53:AW53)&gt;0,LARGE(K53:AW53,1),0)+IF(COUNT(K53:AW53)&gt;1,LARGE(K53:AW53,2),0)+IF(COUNT(K53:AW53)&gt;2,LARGE(K53:AW53,3),0)+IF(COUNT(K53:AW53)&gt;3,LARGE(K53:AW53,4),0)+IF(COUNT(K53:AW53)&gt;4,LARGE(K53:AW53,5),0)+IF(COUNT(K53:AW53)&gt;5,LARGE(K53:AW53,6),0)+IF(COUNT(K53:AW53)&gt;6,LARGE(K53:AW53,7),0)+IF(COUNT(K53:AW53)&gt;7,LARGE(K53:AW53,8),0)+IF(COUNT(K53:AW53)&gt;8,LARGE(K53:AW53,9),0)+IF(COUNT(K53:AW53)&gt;9,LARGE(K53:AW53,10),0)+IF(COUNT(K53:AW53)&gt;10,LARGE(K53:AW53,11),0)+IF(COUNT(K53:AW53)&gt;11,LARGE(K53:AW53,12),0)+IF(COUNT(K53:AW53)&gt;12,LARGE(K53:AW53,13),0)+IF(COUNT(K53:AW53)&gt;13,LARGE(K53:AW53,14),0)</f>
        <v>89</v>
      </c>
      <c r="E53" s="17">
        <f t="shared" si="12"/>
        <v>0</v>
      </c>
      <c r="F53" s="18">
        <f t="shared" si="7"/>
        <v>89</v>
      </c>
      <c r="G53" s="23" t="s">
        <v>313</v>
      </c>
      <c r="H53" s="23" t="s">
        <v>290</v>
      </c>
      <c r="I53" s="23"/>
      <c r="J53" s="23"/>
      <c r="L53" s="16"/>
      <c r="M53" s="16"/>
      <c r="U53" s="3">
        <v>43</v>
      </c>
      <c r="AC53" s="5">
        <v>46</v>
      </c>
      <c r="AW53" s="2"/>
    </row>
    <row r="54" spans="1:49" ht="13.5" customHeight="1">
      <c r="A54" s="51"/>
      <c r="B54" s="2">
        <f t="shared" si="5"/>
        <v>87</v>
      </c>
      <c r="C54" s="17">
        <f t="shared" si="6"/>
        <v>2</v>
      </c>
      <c r="D54" s="17">
        <f>IF(COUNT(K54:AW54)&gt;0,LARGE(K54:AW54,1),0)+IF(COUNT(K54:AW54)&gt;1,LARGE(K54:AW54,2),0)+IF(COUNT(K54:AW54)&gt;2,LARGE(K54:AW54,3),0)+IF(COUNT(K54:AW54)&gt;3,LARGE(K54:AW54,4),0)+IF(COUNT(K54:AW54)&gt;4,LARGE(K54:AW54,5),0)+IF(COUNT(K54:AW54)&gt;5,LARGE(K54:AW54,6),0)+IF(COUNT(K54:AW54)&gt;6,LARGE(K54:AW54,7),0)+IF(COUNT(K54:AW54)&gt;7,LARGE(K54:AW54,8),0)+IF(COUNT(K54:AW54)&gt;8,LARGE(K54:AW54,9),0)+IF(COUNT(K54:AW54)&gt;9,LARGE(K54:AW54,10),0)+IF(COUNT(K54:AW54)&gt;10,LARGE(K54:AW54,11),0)+IF(COUNT(K54:AW54)&gt;11,LARGE(K54:AW54,12),0)+IF(COUNT(K54:AW54)&gt;12,LARGE(K54:AW54,13),0)+IF(COUNT(K54:AW54)&gt;13,LARGE(K54:AW54,14),0)+IF(COUNT(K54:AW54)&gt;14,LARGE(K54:AW54,15),0)</f>
        <v>87</v>
      </c>
      <c r="E54" s="17">
        <f t="shared" si="12"/>
        <v>0</v>
      </c>
      <c r="F54" s="18">
        <f t="shared" si="7"/>
        <v>87</v>
      </c>
      <c r="G54" s="42" t="s">
        <v>152</v>
      </c>
      <c r="H54" s="42" t="s">
        <v>153</v>
      </c>
      <c r="I54" s="43"/>
      <c r="J54" s="42"/>
      <c r="N54" s="16">
        <v>46</v>
      </c>
      <c r="P54" s="16"/>
      <c r="AI54" s="16">
        <v>41</v>
      </c>
      <c r="AW54" s="2"/>
    </row>
    <row r="55" spans="1:49" ht="13.5" customHeight="1">
      <c r="A55" s="51"/>
      <c r="B55" s="2">
        <f t="shared" si="5"/>
        <v>87</v>
      </c>
      <c r="C55" s="17">
        <f t="shared" si="6"/>
        <v>2</v>
      </c>
      <c r="D55" s="17">
        <f>IF(COUNT(K55:AW55)&gt;0,LARGE(K55:AW55,1),0)+IF(COUNT(K55:AW55)&gt;1,LARGE(K55:AW55,2),0)+IF(COUNT(K55:AW55)&gt;2,LARGE(K55:AW55,3),0)+IF(COUNT(K55:AW55)&gt;3,LARGE(K55:AW55,4),0)+IF(COUNT(K55:AW55)&gt;4,LARGE(K55:AW55,5),0)+IF(COUNT(K55:AW55)&gt;5,LARGE(K55:AW55,6),0)+IF(COUNT(K55:AW55)&gt;6,LARGE(K55:AW55,7),0)+IF(COUNT(K55:AW55)&gt;7,LARGE(K55:AW55,8),0)+IF(COUNT(K55:AW55)&gt;8,LARGE(K55:AW55,9),0)+IF(COUNT(K55:AW55)&gt;9,LARGE(K55:AW55,10),0)+IF(COUNT(K55:AW55)&gt;10,LARGE(K55:AW55,11),0)+IF(COUNT(K55:AW55)&gt;11,LARGE(K55:AW55,12),0)+IF(COUNT(K55:AW55)&gt;12,LARGE(K55:AW55,13),0)+IF(COUNT(K55:AW55)&gt;13,LARGE(K55:AW55,14),0)</f>
        <v>87</v>
      </c>
      <c r="E55" s="17">
        <f t="shared" si="12"/>
        <v>0</v>
      </c>
      <c r="F55" s="18">
        <f t="shared" si="7"/>
        <v>87</v>
      </c>
      <c r="G55" s="23" t="s">
        <v>187</v>
      </c>
      <c r="H55" s="23" t="s">
        <v>188</v>
      </c>
      <c r="I55" s="23"/>
      <c r="J55" s="23"/>
      <c r="O55" s="16">
        <v>42</v>
      </c>
      <c r="U55" s="16">
        <v>45</v>
      </c>
      <c r="AW55" s="2"/>
    </row>
    <row r="56" spans="1:49" ht="13.5" customHeight="1">
      <c r="A56" s="51"/>
      <c r="B56" s="2">
        <f t="shared" si="5"/>
        <v>87</v>
      </c>
      <c r="C56" s="17">
        <f t="shared" si="6"/>
        <v>2</v>
      </c>
      <c r="D56" s="17">
        <f>IF(COUNT(K56:AW56)&gt;0,LARGE(K56:AW56,1),0)+IF(COUNT(K56:AW56)&gt;1,LARGE(K56:AW56,2),0)+IF(COUNT(K56:AW56)&gt;2,LARGE(K56:AW56,3),0)+IF(COUNT(K56:AW56)&gt;3,LARGE(K56:AW56,4),0)+IF(COUNT(K56:AW56)&gt;4,LARGE(K56:AW56,5),0)+IF(COUNT(K56:AW56)&gt;5,LARGE(K56:AW56,6),0)+IF(COUNT(K56:AW56)&gt;6,LARGE(K56:AW56,7),0)+IF(COUNT(K56:AW56)&gt;7,LARGE(K56:AW56,8),0)+IF(COUNT(K56:AW56)&gt;8,LARGE(K56:AW56,9),0)+IF(COUNT(K56:AW56)&gt;9,LARGE(K56:AW56,10),0)+IF(COUNT(K56:AW56)&gt;10,LARGE(K56:AW56,11),0)+IF(COUNT(K56:AW56)&gt;11,LARGE(K56:AW56,12),0)+IF(COUNT(K56:AW56)&gt;12,LARGE(K56:AW56,13),0)+IF(COUNT(K56:AW56)&gt;13,LARGE(K56:AW56,14),0)</f>
        <v>87</v>
      </c>
      <c r="E56" s="17">
        <f t="shared" si="12"/>
        <v>0</v>
      </c>
      <c r="F56" s="18">
        <f t="shared" si="7"/>
        <v>87</v>
      </c>
      <c r="G56" s="23" t="s">
        <v>287</v>
      </c>
      <c r="H56" s="23" t="s">
        <v>288</v>
      </c>
      <c r="I56" s="23"/>
      <c r="J56" s="23"/>
      <c r="K56" s="5"/>
      <c r="L56" s="5"/>
      <c r="M56" s="5"/>
      <c r="N56" s="5"/>
      <c r="P56" s="5"/>
      <c r="Q56" s="5"/>
      <c r="R56" s="3">
        <v>43</v>
      </c>
      <c r="S56" s="5"/>
      <c r="T56" s="5"/>
      <c r="U56" s="14">
        <v>44</v>
      </c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W56" s="2"/>
    </row>
    <row r="57" spans="1:49" ht="13.5" customHeight="1">
      <c r="A57" s="51"/>
      <c r="B57" s="2">
        <f t="shared" si="5"/>
        <v>86</v>
      </c>
      <c r="C57" s="17">
        <f t="shared" si="6"/>
        <v>2</v>
      </c>
      <c r="D57" s="17">
        <f>IF(COUNT(K57:AW57)&gt;0,LARGE(K57:AW57,1),0)+IF(COUNT(K57:AW57)&gt;1,LARGE(K57:AW57,2),0)+IF(COUNT(K57:AW57)&gt;2,LARGE(K57:AW57,3),0)+IF(COUNT(K57:AW57)&gt;3,LARGE(K57:AW57,4),0)+IF(COUNT(K57:AW57)&gt;4,LARGE(K57:AW57,5),0)+IF(COUNT(K57:AW57)&gt;5,LARGE(K57:AW57,6),0)+IF(COUNT(K57:AW57)&gt;6,LARGE(K57:AW57,7),0)+IF(COUNT(K57:AW57)&gt;7,LARGE(K57:AW57,8),0)+IF(COUNT(K57:AW57)&gt;8,LARGE(K57:AW57,9),0)+IF(COUNT(K57:AW57)&gt;9,LARGE(K57:AW57,10),0)+IF(COUNT(K57:AW57)&gt;10,LARGE(K57:AW57,11),0)+IF(COUNT(K57:AW57)&gt;11,LARGE(K57:AW57,12),0)+IF(COUNT(K57:AW57)&gt;12,LARGE(K57:AW57,13),0)+IF(COUNT(K57:AW57)&gt;13,LARGE(K57:AW57,14),0)</f>
        <v>86</v>
      </c>
      <c r="E57" s="17">
        <f t="shared" si="12"/>
        <v>0</v>
      </c>
      <c r="F57" s="18">
        <f t="shared" si="7"/>
        <v>86</v>
      </c>
      <c r="G57" s="23" t="s">
        <v>168</v>
      </c>
      <c r="H57" s="23" t="s">
        <v>169</v>
      </c>
      <c r="I57" s="23"/>
      <c r="J57" s="23"/>
      <c r="O57" s="3">
        <v>40</v>
      </c>
      <c r="R57" s="16"/>
      <c r="V57" s="16">
        <v>46</v>
      </c>
      <c r="W57" s="16"/>
      <c r="Z57" s="16"/>
      <c r="AW57" s="2"/>
    </row>
    <row r="58" spans="1:49" ht="13.5" customHeight="1">
      <c r="A58" s="51"/>
      <c r="B58" s="2">
        <f t="shared" si="5"/>
        <v>85</v>
      </c>
      <c r="C58" s="17">
        <f t="shared" si="6"/>
        <v>2</v>
      </c>
      <c r="D58" s="17">
        <f>IF(COUNT(K58:AW58)&gt;0,LARGE(K58:AW58,1),0)+IF(COUNT(K58:AW58)&gt;1,LARGE(K58:AW58,2),0)+IF(COUNT(K58:AW58)&gt;2,LARGE(K58:AW58,3),0)+IF(COUNT(K58:AW58)&gt;3,LARGE(K58:AW58,4),0)+IF(COUNT(K58:AW58)&gt;4,LARGE(K58:AW58,5),0)+IF(COUNT(K58:AW58)&gt;5,LARGE(K58:AW58,6),0)+IF(COUNT(K58:AW58)&gt;6,LARGE(K58:AW58,7),0)+IF(COUNT(K58:AW58)&gt;7,LARGE(K58:AW58,8),0)+IF(COUNT(K58:AW58)&gt;8,LARGE(K58:AW58,9),0)+IF(COUNT(K58:AW58)&gt;9,LARGE(K58:AW58,10),0)+IF(COUNT(K58:AW58)&gt;10,LARGE(K58:AW58,11),0)+IF(COUNT(K58:AW58)&gt;11,LARGE(K58:AW58,12),0)+IF(COUNT(K58:AW58)&gt;12,LARGE(K58:AW58,13),0)+IF(COUNT(K58:AW58)&gt;13,LARGE(K58:AW58,14),0)+IF(COUNT(K58:AW58)&gt;14,LARGE(K58:AW58,15),0)</f>
        <v>85</v>
      </c>
      <c r="E58" s="17">
        <f t="shared" si="12"/>
        <v>0</v>
      </c>
      <c r="F58" s="18">
        <f t="shared" si="7"/>
        <v>85</v>
      </c>
      <c r="G58" s="20" t="s">
        <v>66</v>
      </c>
      <c r="H58" s="23" t="s">
        <v>64</v>
      </c>
      <c r="I58" s="23"/>
      <c r="J58" s="23"/>
      <c r="K58" s="16">
        <v>47</v>
      </c>
      <c r="M58" s="16"/>
      <c r="W58" s="16"/>
      <c r="X58" s="16"/>
      <c r="Z58" s="16"/>
      <c r="AD58" s="25"/>
      <c r="AK58" s="3">
        <v>38</v>
      </c>
      <c r="AW58" s="2"/>
    </row>
    <row r="59" spans="1:49" ht="13.5" customHeight="1">
      <c r="A59" s="51"/>
      <c r="B59" s="2">
        <f t="shared" si="5"/>
        <v>83</v>
      </c>
      <c r="C59" s="17">
        <f t="shared" si="6"/>
        <v>2</v>
      </c>
      <c r="D59" s="17">
        <f>IF(COUNT(K59:AW59)&gt;0,LARGE(K59:AW59,1),0)+IF(COUNT(K59:AW59)&gt;1,LARGE(K59:AW59,2),0)+IF(COUNT(K59:AW59)&gt;2,LARGE(K59:AW59,3),0)+IF(COUNT(K59:AW59)&gt;3,LARGE(K59:AW59,4),0)+IF(COUNT(K59:AW59)&gt;4,LARGE(K59:AW59,5),0)+IF(COUNT(K59:AW59)&gt;5,LARGE(K59:AW59,6),0)+IF(COUNT(K59:AW59)&gt;6,LARGE(K59:AW59,7),0)+IF(COUNT(K59:AW59)&gt;7,LARGE(K59:AW59,8),0)+IF(COUNT(K59:AW59)&gt;8,LARGE(K59:AW59,9),0)+IF(COUNT(K59:AW59)&gt;9,LARGE(K59:AW59,10),0)+IF(COUNT(K59:AW59)&gt;10,LARGE(K59:AW59,11),0)+IF(COUNT(K59:AW59)&gt;11,LARGE(K59:AW59,12),0)+IF(COUNT(K59:AW59)&gt;12,LARGE(K59:AW59,13),0)+IF(COUNT(K59:AW59)&gt;13,LARGE(K59:AW59,14),0)+IF(COUNT(K59:AW59)&gt;14,LARGE(K59:AW59,15),0)</f>
        <v>83</v>
      </c>
      <c r="E59" s="17">
        <f t="shared" si="12"/>
        <v>0</v>
      </c>
      <c r="F59" s="18">
        <f t="shared" si="7"/>
        <v>83</v>
      </c>
      <c r="G59" s="23" t="s">
        <v>111</v>
      </c>
      <c r="H59" s="23" t="s">
        <v>112</v>
      </c>
      <c r="I59" s="35"/>
      <c r="J59" s="23"/>
      <c r="L59" s="16"/>
      <c r="M59" s="3">
        <v>34</v>
      </c>
      <c r="AQ59" s="3">
        <v>49</v>
      </c>
      <c r="AW59" s="2"/>
    </row>
    <row r="60" spans="1:49" ht="13.5" customHeight="1">
      <c r="A60" s="51"/>
      <c r="B60" s="2">
        <f t="shared" si="5"/>
        <v>81</v>
      </c>
      <c r="C60" s="17">
        <f t="shared" si="6"/>
        <v>2</v>
      </c>
      <c r="D60" s="17">
        <f>IF(COUNT(K60:AW60)&gt;0,LARGE(K60:AW60,1),0)+IF(COUNT(K60:AW60)&gt;1,LARGE(K60:AW60,2),0)+IF(COUNT(K60:AW60)&gt;2,LARGE(K60:AW60,3),0)+IF(COUNT(K60:AW60)&gt;3,LARGE(K60:AW60,4),0)+IF(COUNT(K60:AW60)&gt;4,LARGE(K60:AW60,5),0)+IF(COUNT(K60:AW60)&gt;5,LARGE(K60:AW60,6),0)+IF(COUNT(K60:AW60)&gt;6,LARGE(K60:AW60,7),0)+IF(COUNT(K60:AW60)&gt;7,LARGE(K60:AW60,8),0)+IF(COUNT(K60:AW60)&gt;8,LARGE(K60:AW60,9),0)+IF(COUNT(K60:AW60)&gt;9,LARGE(K60:AW60,10),0)+IF(COUNT(K60:AW60)&gt;10,LARGE(K60:AW60,11),0)+IF(COUNT(K60:AW60)&gt;11,LARGE(K60:AW60,12),0)+IF(COUNT(K60:AW60)&gt;12,LARGE(K60:AW60,13),0)+IF(COUNT(K60:AW60)&gt;13,LARGE(K60:AW60,14),0)+IF(COUNT(K60:AW60)&gt;14,LARGE(K60:AW60,15),0)</f>
        <v>81</v>
      </c>
      <c r="E60" s="17">
        <f t="shared" si="12"/>
        <v>0</v>
      </c>
      <c r="F60" s="18">
        <f t="shared" si="7"/>
        <v>81</v>
      </c>
      <c r="G60" s="23" t="s">
        <v>229</v>
      </c>
      <c r="H60" s="23" t="s">
        <v>121</v>
      </c>
      <c r="I60" s="23"/>
      <c r="J60" s="23"/>
      <c r="T60" s="3">
        <v>46</v>
      </c>
      <c r="AR60" s="3">
        <v>35</v>
      </c>
      <c r="AW60" s="2"/>
    </row>
    <row r="61" spans="1:49" ht="13.5" customHeight="1">
      <c r="A61" s="51"/>
      <c r="B61" s="2">
        <f t="shared" si="5"/>
        <v>75</v>
      </c>
      <c r="C61" s="17">
        <f t="shared" si="6"/>
        <v>2</v>
      </c>
      <c r="D61" s="17">
        <f>IF(COUNT(K61:AW61)&gt;0,LARGE(K61:AW61,1),0)+IF(COUNT(K61:AW61)&gt;1,LARGE(K61:AW61,2),0)+IF(COUNT(K61:AW61)&gt;2,LARGE(K61:AW61,3),0)+IF(COUNT(K61:AW61)&gt;3,LARGE(K61:AW61,4),0)+IF(COUNT(K61:AW61)&gt;4,LARGE(K61:AW61,5),0)+IF(COUNT(K61:AW61)&gt;5,LARGE(K61:AW61,6),0)+IF(COUNT(K61:AW61)&gt;6,LARGE(K61:AW61,7),0)+IF(COUNT(K61:AW61)&gt;7,LARGE(K61:AW61,8),0)+IF(COUNT(K61:AW61)&gt;8,LARGE(K61:AW61,9),0)+IF(COUNT(K61:AW61)&gt;9,LARGE(K61:AW61,10),0)+IF(COUNT(K61:AW61)&gt;10,LARGE(K61:AW61,11),0)+IF(COUNT(K61:AW61)&gt;11,LARGE(K61:AW61,12),0)+IF(COUNT(K61:AW61)&gt;12,LARGE(K61:AW61,13),0)+IF(COUNT(K61:AW61)&gt;13,LARGE(K61:AW61,14),0)+IF(COUNT(K61:AW61)&gt;14,LARGE(K61:AW61,15),0)</f>
        <v>75</v>
      </c>
      <c r="E61" s="17">
        <f t="shared" si="12"/>
        <v>0</v>
      </c>
      <c r="F61" s="18">
        <f t="shared" si="7"/>
        <v>75</v>
      </c>
      <c r="G61" s="23" t="s">
        <v>349</v>
      </c>
      <c r="H61" s="20" t="s">
        <v>432</v>
      </c>
      <c r="I61" s="35"/>
      <c r="J61" s="23"/>
      <c r="X61" s="3">
        <v>40</v>
      </c>
      <c r="AK61" s="3">
        <v>35</v>
      </c>
      <c r="AW61" s="2"/>
    </row>
    <row r="62" spans="1:49" ht="13.5" customHeight="1">
      <c r="A62" s="51"/>
      <c r="B62" s="2">
        <f t="shared" si="5"/>
        <v>73</v>
      </c>
      <c r="C62" s="17">
        <f t="shared" si="6"/>
        <v>2</v>
      </c>
      <c r="D62" s="17">
        <f aca="true" t="shared" si="13" ref="D62:D70">IF(COUNT(K62:AW62)&gt;0,LARGE(K62:AW62,1),0)+IF(COUNT(K62:AW62)&gt;1,LARGE(K62:AW62,2),0)+IF(COUNT(K62:AW62)&gt;2,LARGE(K62:AW62,3),0)+IF(COUNT(K62:AW62)&gt;3,LARGE(K62:AW62,4),0)+IF(COUNT(K62:AW62)&gt;4,LARGE(K62:AW62,5),0)+IF(COUNT(K62:AW62)&gt;5,LARGE(K62:AW62,6),0)+IF(COUNT(K62:AW62)&gt;6,LARGE(K62:AW62,7),0)+IF(COUNT(K62:AW62)&gt;7,LARGE(K62:AW62,8),0)+IF(COUNT(K62:AW62)&gt;8,LARGE(K62:AW62,9),0)+IF(COUNT(K62:AW62)&gt;9,LARGE(K62:AW62,10),0)+IF(COUNT(K62:AW62)&gt;10,LARGE(K62:AW62,11),0)+IF(COUNT(K62:AW62)&gt;11,LARGE(K62:AW62,12),0)+IF(COUNT(K62:AW62)&gt;12,LARGE(K62:AW62,13),0)+IF(COUNT(K62:AW62)&gt;13,LARGE(K62:AW62,14),0)</f>
        <v>73</v>
      </c>
      <c r="E62" s="17">
        <f t="shared" si="12"/>
        <v>0</v>
      </c>
      <c r="F62" s="18">
        <f t="shared" si="7"/>
        <v>73</v>
      </c>
      <c r="G62" s="20" t="s">
        <v>321</v>
      </c>
      <c r="H62" s="20" t="s">
        <v>322</v>
      </c>
      <c r="I62" s="20"/>
      <c r="J62" s="20"/>
      <c r="U62" s="3">
        <v>38</v>
      </c>
      <c r="X62" s="16">
        <v>35</v>
      </c>
      <c r="AK62" s="25"/>
      <c r="AW62" s="2"/>
    </row>
    <row r="63" spans="1:49" ht="13.5" customHeight="1">
      <c r="A63" s="51"/>
      <c r="B63" s="2">
        <f t="shared" si="5"/>
        <v>50</v>
      </c>
      <c r="C63" s="17">
        <f t="shared" si="6"/>
        <v>1</v>
      </c>
      <c r="D63" s="17">
        <f t="shared" si="13"/>
        <v>50</v>
      </c>
      <c r="E63" s="17">
        <f t="shared" si="12"/>
        <v>0</v>
      </c>
      <c r="F63" s="18">
        <f t="shared" si="7"/>
        <v>50</v>
      </c>
      <c r="G63" s="36" t="s">
        <v>61</v>
      </c>
      <c r="H63" s="36" t="s">
        <v>49</v>
      </c>
      <c r="I63" s="37"/>
      <c r="J63" s="36"/>
      <c r="L63" s="25">
        <v>50</v>
      </c>
      <c r="AW63" s="2"/>
    </row>
    <row r="64" spans="1:49" ht="13.5" customHeight="1">
      <c r="A64" s="51"/>
      <c r="B64" s="2">
        <f t="shared" si="5"/>
        <v>50</v>
      </c>
      <c r="C64" s="17">
        <f t="shared" si="6"/>
        <v>1</v>
      </c>
      <c r="D64" s="17">
        <f t="shared" si="13"/>
        <v>50</v>
      </c>
      <c r="E64" s="17">
        <f t="shared" si="12"/>
        <v>0</v>
      </c>
      <c r="F64" s="18">
        <f t="shared" si="7"/>
        <v>50</v>
      </c>
      <c r="G64" s="29" t="s">
        <v>297</v>
      </c>
      <c r="H64" s="45" t="s">
        <v>298</v>
      </c>
      <c r="I64" s="28"/>
      <c r="J64" s="29"/>
      <c r="P64" s="16"/>
      <c r="S64" s="16">
        <v>50</v>
      </c>
      <c r="AK64" s="16"/>
      <c r="AW64" s="2"/>
    </row>
    <row r="65" spans="1:49" ht="13.5" customHeight="1">
      <c r="A65" s="51"/>
      <c r="B65" s="2">
        <f t="shared" si="5"/>
        <v>50</v>
      </c>
      <c r="C65" s="17">
        <f t="shared" si="6"/>
        <v>1</v>
      </c>
      <c r="D65" s="17">
        <f t="shared" si="13"/>
        <v>50</v>
      </c>
      <c r="E65" s="17">
        <f t="shared" si="12"/>
        <v>0</v>
      </c>
      <c r="F65" s="18">
        <f t="shared" si="7"/>
        <v>50</v>
      </c>
      <c r="G65" s="23" t="s">
        <v>289</v>
      </c>
      <c r="H65" s="23" t="s">
        <v>290</v>
      </c>
      <c r="I65" s="23"/>
      <c r="J65" s="23"/>
      <c r="R65" s="16"/>
      <c r="T65" s="16">
        <v>50</v>
      </c>
      <c r="AW65" s="2"/>
    </row>
    <row r="66" spans="1:23" ht="13.5" customHeight="1">
      <c r="A66" s="51"/>
      <c r="B66" s="2">
        <f t="shared" si="5"/>
        <v>50</v>
      </c>
      <c r="C66" s="17">
        <f t="shared" si="6"/>
        <v>1</v>
      </c>
      <c r="D66" s="17">
        <f t="shared" si="13"/>
        <v>50</v>
      </c>
      <c r="E66" s="17">
        <f t="shared" si="12"/>
        <v>0</v>
      </c>
      <c r="F66" s="18">
        <f t="shared" si="7"/>
        <v>50</v>
      </c>
      <c r="G66" s="21" t="s">
        <v>337</v>
      </c>
      <c r="H66" s="21" t="s">
        <v>54</v>
      </c>
      <c r="I66" s="21"/>
      <c r="J66" s="21"/>
      <c r="O66" s="16"/>
      <c r="Q66" s="14"/>
      <c r="U66" s="16"/>
      <c r="W66" s="16">
        <v>50</v>
      </c>
    </row>
    <row r="67" spans="1:27" ht="13.5" customHeight="1">
      <c r="A67" s="51"/>
      <c r="B67" s="2">
        <f t="shared" si="5"/>
        <v>50</v>
      </c>
      <c r="C67" s="17">
        <f t="shared" si="6"/>
        <v>1</v>
      </c>
      <c r="D67" s="17">
        <f t="shared" si="13"/>
        <v>50</v>
      </c>
      <c r="E67" s="17">
        <f t="shared" si="12"/>
        <v>0</v>
      </c>
      <c r="F67" s="18">
        <f t="shared" si="7"/>
        <v>50</v>
      </c>
      <c r="G67" s="23" t="s">
        <v>382</v>
      </c>
      <c r="H67" s="23" t="s">
        <v>383</v>
      </c>
      <c r="I67" s="23"/>
      <c r="J67" s="23"/>
      <c r="P67" s="16"/>
      <c r="Q67" s="16"/>
      <c r="AA67" s="16">
        <v>50</v>
      </c>
    </row>
    <row r="68" spans="1:35" ht="13.5" customHeight="1">
      <c r="A68" s="51"/>
      <c r="B68" s="2">
        <f t="shared" si="5"/>
        <v>49</v>
      </c>
      <c r="C68" s="17">
        <f t="shared" si="6"/>
        <v>1</v>
      </c>
      <c r="D68" s="17">
        <f t="shared" si="13"/>
        <v>49</v>
      </c>
      <c r="E68" s="17">
        <f t="shared" si="12"/>
        <v>0</v>
      </c>
      <c r="F68" s="18">
        <f t="shared" si="7"/>
        <v>49</v>
      </c>
      <c r="G68" s="44" t="s">
        <v>189</v>
      </c>
      <c r="H68" s="44" t="s">
        <v>190</v>
      </c>
      <c r="I68" s="44"/>
      <c r="J68" s="44"/>
      <c r="L68" s="16"/>
      <c r="P68" s="3">
        <v>49</v>
      </c>
      <c r="S68" s="16"/>
      <c r="X68" s="16"/>
      <c r="AD68" s="16"/>
      <c r="AH68" s="16"/>
      <c r="AI68" s="16"/>
    </row>
    <row r="69" spans="1:46" ht="13.5" customHeight="1">
      <c r="A69" s="51"/>
      <c r="B69" s="2">
        <f t="shared" si="5"/>
        <v>49</v>
      </c>
      <c r="C69" s="17">
        <f t="shared" si="6"/>
        <v>1</v>
      </c>
      <c r="D69" s="17">
        <f t="shared" si="13"/>
        <v>49</v>
      </c>
      <c r="E69" s="17">
        <f t="shared" si="12"/>
        <v>0</v>
      </c>
      <c r="F69" s="18">
        <f t="shared" si="7"/>
        <v>49</v>
      </c>
      <c r="G69" s="23" t="s">
        <v>376</v>
      </c>
      <c r="H69" s="23" t="s">
        <v>377</v>
      </c>
      <c r="I69" s="23"/>
      <c r="J69" s="23"/>
      <c r="K69" s="5"/>
      <c r="L69" s="5"/>
      <c r="M69" s="5"/>
      <c r="N69" s="5"/>
      <c r="Q69" s="5"/>
      <c r="R69" s="5"/>
      <c r="S69" s="5"/>
      <c r="T69" s="5"/>
      <c r="U69" s="16"/>
      <c r="V69" s="5"/>
      <c r="W69" s="14"/>
      <c r="X69" s="5"/>
      <c r="Y69" s="14"/>
      <c r="Z69" s="5"/>
      <c r="AA69" s="5">
        <v>49</v>
      </c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</row>
    <row r="70" spans="1:22" ht="13.5" customHeight="1">
      <c r="A70" s="51"/>
      <c r="B70" s="2">
        <f t="shared" si="5"/>
        <v>49</v>
      </c>
      <c r="C70" s="17">
        <f t="shared" si="6"/>
        <v>1</v>
      </c>
      <c r="D70" s="17">
        <f t="shared" si="13"/>
        <v>49</v>
      </c>
      <c r="E70" s="17">
        <f t="shared" si="12"/>
        <v>0</v>
      </c>
      <c r="F70" s="18">
        <f t="shared" si="7"/>
        <v>49</v>
      </c>
      <c r="G70" s="20" t="s">
        <v>330</v>
      </c>
      <c r="H70" s="20" t="s">
        <v>322</v>
      </c>
      <c r="I70" s="20"/>
      <c r="J70" s="20"/>
      <c r="R70" s="16"/>
      <c r="V70" s="3">
        <v>49</v>
      </c>
    </row>
    <row r="71" spans="1:45" ht="13.5" customHeight="1">
      <c r="A71" s="51"/>
      <c r="B71" s="2">
        <f t="shared" si="5"/>
        <v>49</v>
      </c>
      <c r="C71" s="17">
        <f t="shared" si="6"/>
        <v>1</v>
      </c>
      <c r="D71" s="17">
        <f>IF(COUNT(K71:AW71)&gt;0,LARGE(K71:AW71,1),0)+IF(COUNT(K71:AW71)&gt;1,LARGE(K71:AW71,2),0)+IF(COUNT(K71:AW71)&gt;2,LARGE(K71:AW71,3),0)+IF(COUNT(K71:AW71)&gt;3,LARGE(K71:AW71,4),0)+IF(COUNT(K71:AW71)&gt;4,LARGE(K71:AW71,5),0)+IF(COUNT(K71:AW71)&gt;5,LARGE(K71:AW71,6),0)+IF(COUNT(K71:AW71)&gt;6,LARGE(K71:AW71,7),0)+IF(COUNT(K71:AW71)&gt;7,LARGE(K71:AW71,8),0)+IF(COUNT(K71:AW71)&gt;8,LARGE(K71:AW71,9),0)+IF(COUNT(K71:AW71)&gt;9,LARGE(K71:AW71,10),0)+IF(COUNT(K71:AW71)&gt;10,LARGE(K71:AW71,11),0)+IF(COUNT(K71:AW71)&gt;11,LARGE(K71:AW71,12),0)+IF(COUNT(K71:AW71)&gt;12,LARGE(K71:AW71,13),0)+IF(COUNT(K71:AW71)&gt;13,LARGE(K71:AW71,14),0)+IF(COUNT(K71:AW71)&gt;14,LARGE(K71:AW71,15),0)</f>
        <v>49</v>
      </c>
      <c r="E71" s="17">
        <f t="shared" si="12"/>
        <v>0</v>
      </c>
      <c r="F71" s="18">
        <f t="shared" si="7"/>
        <v>49</v>
      </c>
      <c r="G71" s="54" t="s">
        <v>448</v>
      </c>
      <c r="H71" s="20" t="s">
        <v>446</v>
      </c>
      <c r="I71" s="55"/>
      <c r="J71" s="24"/>
      <c r="AJ71" s="16"/>
      <c r="AM71" s="16">
        <v>49</v>
      </c>
      <c r="AS71" s="25"/>
    </row>
    <row r="72" spans="1:44" ht="13.5" customHeight="1">
      <c r="A72" s="51"/>
      <c r="B72" s="2">
        <f t="shared" si="5"/>
        <v>49</v>
      </c>
      <c r="C72" s="17">
        <f t="shared" si="6"/>
        <v>1</v>
      </c>
      <c r="D72" s="17">
        <f>IF(COUNT(K72:AW72)&gt;0,LARGE(K72:AW72,1),0)+IF(COUNT(K72:AW72)&gt;1,LARGE(K72:AW72,2),0)+IF(COUNT(K72:AW72)&gt;2,LARGE(K72:AW72,3),0)+IF(COUNT(K72:AW72)&gt;3,LARGE(K72:AW72,4),0)+IF(COUNT(K72:AW72)&gt;4,LARGE(K72:AW72,5),0)+IF(COUNT(K72:AW72)&gt;5,LARGE(K72:AW72,6),0)+IF(COUNT(K72:AW72)&gt;6,LARGE(K72:AW72,7),0)+IF(COUNT(K72:AW72)&gt;7,LARGE(K72:AW72,8),0)+IF(COUNT(K72:AW72)&gt;8,LARGE(K72:AW72,9),0)+IF(COUNT(K72:AW72)&gt;9,LARGE(K72:AW72,10),0)+IF(COUNT(K72:AW72)&gt;10,LARGE(K72:AW72,11),0)+IF(COUNT(K72:AW72)&gt;11,LARGE(K72:AW72,12),0)+IF(COUNT(K72:AW72)&gt;12,LARGE(K72:AW72,13),0)+IF(COUNT(K72:AW72)&gt;13,LARGE(K72:AW72,14),0)+IF(COUNT(K72:AW72)&gt;14,LARGE(K72:AW72,15),0)</f>
        <v>49</v>
      </c>
      <c r="E72" s="17">
        <f t="shared" si="12"/>
        <v>0</v>
      </c>
      <c r="F72" s="18">
        <f t="shared" si="7"/>
        <v>49</v>
      </c>
      <c r="G72" s="58" t="s">
        <v>467</v>
      </c>
      <c r="H72" s="60" t="s">
        <v>45</v>
      </c>
      <c r="I72" s="60"/>
      <c r="J72" s="60"/>
      <c r="AR72" s="3">
        <v>49</v>
      </c>
    </row>
    <row r="73" spans="1:41" ht="13.5" customHeight="1">
      <c r="A73" s="51"/>
      <c r="B73" s="2">
        <f t="shared" si="5"/>
        <v>49</v>
      </c>
      <c r="C73" s="17">
        <f t="shared" si="6"/>
        <v>1</v>
      </c>
      <c r="D73" s="17">
        <f>IF(COUNT(K73:AW73)&gt;0,LARGE(K73:AW73,1),0)+IF(COUNT(K73:AW73)&gt;1,LARGE(K73:AW73,2),0)+IF(COUNT(K73:AW73)&gt;2,LARGE(K73:AW73,3),0)+IF(COUNT(K73:AW73)&gt;3,LARGE(K73:AW73,4),0)+IF(COUNT(K73:AW73)&gt;4,LARGE(K73:AW73,5),0)+IF(COUNT(K73:AW73)&gt;5,LARGE(K73:AW73,6),0)+IF(COUNT(K73:AW73)&gt;6,LARGE(K73:AW73,7),0)+IF(COUNT(K73:AW73)&gt;7,LARGE(K73:AW73,8),0)+IF(COUNT(K73:AW73)&gt;8,LARGE(K73:AW73,9),0)+IF(COUNT(K73:AW73)&gt;9,LARGE(K73:AW73,10),0)+IF(COUNT(K73:AW73)&gt;10,LARGE(K73:AW73,11),0)+IF(COUNT(K73:AW73)&gt;11,LARGE(K73:AW73,12),0)+IF(COUNT(K73:AW73)&gt;12,LARGE(K73:AW73,13),0)+IF(COUNT(K73:AW73)&gt;13,LARGE(K73:AW73,14),0)</f>
        <v>49</v>
      </c>
      <c r="E73" s="17">
        <f t="shared" si="12"/>
        <v>0</v>
      </c>
      <c r="F73" s="18">
        <f t="shared" si="7"/>
        <v>49</v>
      </c>
      <c r="G73" s="23" t="s">
        <v>386</v>
      </c>
      <c r="H73" s="23" t="s">
        <v>387</v>
      </c>
      <c r="I73" s="23"/>
      <c r="J73" s="23"/>
      <c r="AA73" s="16"/>
      <c r="AB73" s="3">
        <v>49</v>
      </c>
      <c r="AO73" s="16"/>
    </row>
    <row r="74" spans="1:37" ht="13.5" customHeight="1">
      <c r="A74" s="51"/>
      <c r="B74" s="2">
        <f t="shared" si="5"/>
        <v>49</v>
      </c>
      <c r="C74" s="17">
        <f t="shared" si="6"/>
        <v>1</v>
      </c>
      <c r="D74" s="17">
        <f>IF(COUNT(K74:AW74)&gt;0,LARGE(K74:AW74,1),0)+IF(COUNT(K74:AW74)&gt;1,LARGE(K74:AW74,2),0)+IF(COUNT(K74:AW74)&gt;2,LARGE(K74:AW74,3),0)+IF(COUNT(K74:AW74)&gt;3,LARGE(K74:AW74,4),0)+IF(COUNT(K74:AW74)&gt;4,LARGE(K74:AW74,5),0)+IF(COUNT(K74:AW74)&gt;5,LARGE(K74:AW74,6),0)+IF(COUNT(K74:AW74)&gt;6,LARGE(K74:AW74,7),0)+IF(COUNT(K74:AW74)&gt;7,LARGE(K74:AW74,8),0)+IF(COUNT(K74:AW74)&gt;8,LARGE(K74:AW74,9),0)+IF(COUNT(K74:AW74)&gt;9,LARGE(K74:AW74,10),0)+IF(COUNT(K74:AW74)&gt;10,LARGE(K74:AW74,11),0)+IF(COUNT(K74:AW74)&gt;11,LARGE(K74:AW74,12),0)+IF(COUNT(K74:AW74)&gt;12,LARGE(K74:AW74,13),0)+IF(COUNT(K74:AW74)&gt;13,LARGE(K74:AW74,14),0)</f>
        <v>49</v>
      </c>
      <c r="E74" s="17">
        <f t="shared" si="12"/>
        <v>0</v>
      </c>
      <c r="F74" s="18">
        <f t="shared" si="7"/>
        <v>49</v>
      </c>
      <c r="G74" s="20" t="s">
        <v>140</v>
      </c>
      <c r="H74" s="23" t="s">
        <v>141</v>
      </c>
      <c r="I74" s="35"/>
      <c r="J74" s="23"/>
      <c r="M74" s="25">
        <v>49</v>
      </c>
      <c r="R74" s="16"/>
      <c r="AK74" s="16"/>
    </row>
    <row r="75" spans="1:30" ht="13.5" customHeight="1">
      <c r="A75" s="51"/>
      <c r="B75" s="2">
        <f t="shared" si="5"/>
        <v>49</v>
      </c>
      <c r="C75" s="17">
        <f t="shared" si="6"/>
        <v>1</v>
      </c>
      <c r="D75" s="17">
        <f>IF(COUNT(K75:AW75)&gt;0,LARGE(K75:AW75,1),0)+IF(COUNT(K75:AW75)&gt;1,LARGE(K75:AW75,2),0)+IF(COUNT(K75:AW75)&gt;2,LARGE(K75:AW75,3),0)+IF(COUNT(K75:AW75)&gt;3,LARGE(K75:AW75,4),0)+IF(COUNT(K75:AW75)&gt;4,LARGE(K75:AW75,5),0)+IF(COUNT(K75:AW75)&gt;5,LARGE(K75:AW75,6),0)+IF(COUNT(K75:AW75)&gt;6,LARGE(K75:AW75,7),0)+IF(COUNT(K75:AW75)&gt;7,LARGE(K75:AW75,8),0)+IF(COUNT(K75:AW75)&gt;8,LARGE(K75:AW75,9),0)+IF(COUNT(K75:AW75)&gt;9,LARGE(K75:AW75,10),0)+IF(COUNT(K75:AW75)&gt;10,LARGE(K75:AW75,11),0)+IF(COUNT(K75:AW75)&gt;11,LARGE(K75:AW75,12),0)+IF(COUNT(K75:AW75)&gt;12,LARGE(K75:AW75,13),0)+IF(COUNT(K75:AW75)&gt;13,LARGE(K75:AW75,14),0)</f>
        <v>49</v>
      </c>
      <c r="E75" s="17">
        <f t="shared" si="12"/>
        <v>0</v>
      </c>
      <c r="F75" s="18">
        <f t="shared" si="7"/>
        <v>49</v>
      </c>
      <c r="G75" s="23" t="s">
        <v>156</v>
      </c>
      <c r="H75" s="23" t="s">
        <v>157</v>
      </c>
      <c r="I75" s="23"/>
      <c r="J75" s="23"/>
      <c r="N75" s="16"/>
      <c r="O75" s="3">
        <v>49</v>
      </c>
      <c r="R75" s="16"/>
      <c r="AC75" s="25"/>
      <c r="AD75" s="25"/>
    </row>
    <row r="76" spans="1:36" ht="13.5" customHeight="1">
      <c r="A76" s="51"/>
      <c r="B76" s="2">
        <f t="shared" si="5"/>
        <v>49</v>
      </c>
      <c r="C76" s="17">
        <f t="shared" si="6"/>
        <v>1</v>
      </c>
      <c r="D76" s="17">
        <f>IF(COUNT(K76:AW76)&gt;0,LARGE(K76:AW76,1),0)+IF(COUNT(K76:AW76)&gt;1,LARGE(K76:AW76,2),0)+IF(COUNT(K76:AW76)&gt;2,LARGE(K76:AW76,3),0)+IF(COUNT(K76:AW76)&gt;3,LARGE(K76:AW76,4),0)+IF(COUNT(K76:AW76)&gt;4,LARGE(K76:AW76,5),0)+IF(COUNT(K76:AW76)&gt;5,LARGE(K76:AW76,6),0)+IF(COUNT(K76:AW76)&gt;6,LARGE(K76:AW76,7),0)+IF(COUNT(K76:AW76)&gt;7,LARGE(K76:AW76,8),0)+IF(COUNT(K76:AW76)&gt;8,LARGE(K76:AW76,9),0)+IF(COUNT(K76:AW76)&gt;9,LARGE(K76:AW76,10),0)+IF(COUNT(K76:AW76)&gt;10,LARGE(K76:AW76,11),0)+IF(COUNT(K76:AW76)&gt;11,LARGE(K76:AW76,12),0)+IF(COUNT(K76:AW76)&gt;12,LARGE(K76:AW76,13),0)+IF(COUNT(K76:AW76)&gt;13,LARGE(K76:AW76,14),0)+IF(COUNT(K76:AW76)&gt;14,LARGE(K76:AW76,15),0)</f>
        <v>49</v>
      </c>
      <c r="E76" s="17">
        <f t="shared" si="12"/>
        <v>0</v>
      </c>
      <c r="F76" s="18">
        <f t="shared" si="7"/>
        <v>49</v>
      </c>
      <c r="G76" s="26" t="s">
        <v>436</v>
      </c>
      <c r="H76" s="26" t="s">
        <v>276</v>
      </c>
      <c r="I76" s="20"/>
      <c r="J76" s="26"/>
      <c r="X76" s="16"/>
      <c r="AH76" s="16"/>
      <c r="AJ76" s="3">
        <v>49</v>
      </c>
    </row>
    <row r="77" spans="1:13" ht="13.5" customHeight="1">
      <c r="A77" s="51"/>
      <c r="B77" s="2">
        <f t="shared" si="5"/>
        <v>49</v>
      </c>
      <c r="C77" s="17">
        <f t="shared" si="6"/>
        <v>1</v>
      </c>
      <c r="D77" s="17">
        <f>IF(COUNT(K77:AW77)&gt;0,LARGE(K77:AW77,1),0)+IF(COUNT(K77:AW77)&gt;1,LARGE(K77:AW77,2),0)+IF(COUNT(K77:AW77)&gt;2,LARGE(K77:AW77,3),0)+IF(COUNT(K77:AW77)&gt;3,LARGE(K77:AW77,4),0)+IF(COUNT(K77:AW77)&gt;4,LARGE(K77:AW77,5),0)+IF(COUNT(K77:AW77)&gt;5,LARGE(K77:AW77,6),0)+IF(COUNT(K77:AW77)&gt;6,LARGE(K77:AW77,7),0)+IF(COUNT(K77:AW77)&gt;7,LARGE(K77:AW77,8),0)+IF(COUNT(K77:AW77)&gt;8,LARGE(K77:AW77,9),0)+IF(COUNT(K77:AW77)&gt;9,LARGE(K77:AW77,10),0)+IF(COUNT(K77:AW77)&gt;10,LARGE(K77:AW77,11),0)+IF(COUNT(K77:AW77)&gt;11,LARGE(K77:AW77,12),0)+IF(COUNT(K77:AW77)&gt;12,LARGE(K77:AW77,13),0)+IF(COUNT(K77:AW77)&gt;13,LARGE(K77:AW77,14),0)</f>
        <v>49</v>
      </c>
      <c r="E77" s="17">
        <f t="shared" si="12"/>
        <v>0</v>
      </c>
      <c r="F77" s="18">
        <f t="shared" si="7"/>
        <v>49</v>
      </c>
      <c r="G77" s="23" t="s">
        <v>88</v>
      </c>
      <c r="H77" s="23" t="s">
        <v>89</v>
      </c>
      <c r="I77" s="35"/>
      <c r="J77" s="23"/>
      <c r="M77" s="5">
        <v>49</v>
      </c>
    </row>
    <row r="78" spans="1:41" ht="13.5" customHeight="1">
      <c r="A78" s="51"/>
      <c r="B78" s="2">
        <f t="shared" si="5"/>
        <v>49</v>
      </c>
      <c r="C78" s="17">
        <f t="shared" si="6"/>
        <v>1</v>
      </c>
      <c r="D78" s="17">
        <f>IF(COUNT(K78:AW78)&gt;0,LARGE(K78:AW78,1),0)+IF(COUNT(K78:AW78)&gt;1,LARGE(K78:AW78,2),0)+IF(COUNT(K78:AW78)&gt;2,LARGE(K78:AW78,3),0)+IF(COUNT(K78:AW78)&gt;3,LARGE(K78:AW78,4),0)+IF(COUNT(K78:AW78)&gt;4,LARGE(K78:AW78,5),0)+IF(COUNT(K78:AW78)&gt;5,LARGE(K78:AW78,6),0)+IF(COUNT(K78:AW78)&gt;6,LARGE(K78:AW78,7),0)+IF(COUNT(K78:AW78)&gt;7,LARGE(K78:AW78,8),0)+IF(COUNT(K78:AW78)&gt;8,LARGE(K78:AW78,9),0)+IF(COUNT(K78:AW78)&gt;9,LARGE(K78:AW78,10),0)+IF(COUNT(K78:AW78)&gt;10,LARGE(K78:AW78,11),0)+IF(COUNT(K78:AW78)&gt;11,LARGE(K78:AW78,12),0)+IF(COUNT(K78:AW78)&gt;12,LARGE(K78:AW78,13),0)+IF(COUNT(K78:AW78)&gt;13,LARGE(K78:AW78,14),0)+IF(COUNT(K78:AW78)&gt;14,LARGE(K78:AW78,15),0)</f>
        <v>49</v>
      </c>
      <c r="E78" s="17">
        <f t="shared" si="12"/>
        <v>0</v>
      </c>
      <c r="F78" s="18">
        <f t="shared" si="7"/>
        <v>49</v>
      </c>
      <c r="G78" s="23" t="s">
        <v>459</v>
      </c>
      <c r="H78" s="23" t="s">
        <v>460</v>
      </c>
      <c r="I78" s="23"/>
      <c r="J78" s="23"/>
      <c r="AO78" s="16">
        <v>49</v>
      </c>
    </row>
    <row r="79" spans="1:34" ht="13.5" customHeight="1">
      <c r="A79" s="51"/>
      <c r="B79" s="2">
        <f t="shared" si="5"/>
        <v>49</v>
      </c>
      <c r="C79" s="17">
        <f t="shared" si="6"/>
        <v>1</v>
      </c>
      <c r="D79" s="17">
        <f>IF(COUNT(K79:AW79)&gt;0,LARGE(K79:AW79,1),0)+IF(COUNT(K79:AW79)&gt;1,LARGE(K79:AW79,2),0)+IF(COUNT(K79:AW79)&gt;2,LARGE(K79:AW79,3),0)+IF(COUNT(K79:AW79)&gt;3,LARGE(K79:AW79,4),0)+IF(COUNT(K79:AW79)&gt;4,LARGE(K79:AW79,5),0)+IF(COUNT(K79:AW79)&gt;5,LARGE(K79:AW79,6),0)+IF(COUNT(K79:AW79)&gt;6,LARGE(K79:AW79,7),0)+IF(COUNT(K79:AW79)&gt;7,LARGE(K79:AW79,8),0)+IF(COUNT(K79:AW79)&gt;8,LARGE(K79:AW79,9),0)+IF(COUNT(K79:AW79)&gt;9,LARGE(K79:AW79,10),0)+IF(COUNT(K79:AW79)&gt;10,LARGE(K79:AW79,11),0)+IF(COUNT(K79:AW79)&gt;11,LARGE(K79:AW79,12),0)+IF(COUNT(K79:AW79)&gt;12,LARGE(K79:AW79,13),0)+IF(COUNT(K79:AW79)&gt;13,LARGE(K79:AW79,14),0)</f>
        <v>49</v>
      </c>
      <c r="E79" s="17">
        <f t="shared" si="12"/>
        <v>0</v>
      </c>
      <c r="F79" s="18">
        <f t="shared" si="7"/>
        <v>49</v>
      </c>
      <c r="G79" s="38" t="s">
        <v>59</v>
      </c>
      <c r="H79" s="38" t="s">
        <v>60</v>
      </c>
      <c r="I79" s="39"/>
      <c r="J79" s="38"/>
      <c r="L79" s="25">
        <v>49</v>
      </c>
      <c r="M79" s="16"/>
      <c r="P79" s="16"/>
      <c r="R79" s="16"/>
      <c r="AH79" s="16"/>
    </row>
    <row r="80" spans="1:15" ht="13.5" customHeight="1">
      <c r="A80" s="51"/>
      <c r="B80" s="2">
        <f t="shared" si="5"/>
        <v>49</v>
      </c>
      <c r="C80" s="17">
        <f t="shared" si="6"/>
        <v>1</v>
      </c>
      <c r="D80" s="17">
        <f>IF(COUNT(K80:AW80)&gt;0,LARGE(K80:AW80,1),0)+IF(COUNT(K80:AW80)&gt;1,LARGE(K80:AW80,2),0)+IF(COUNT(K80:AW80)&gt;2,LARGE(K80:AW80,3),0)+IF(COUNT(K80:AW80)&gt;3,LARGE(K80:AW80,4),0)+IF(COUNT(K80:AW80)&gt;4,LARGE(K80:AW80,5),0)+IF(COUNT(K80:AW80)&gt;5,LARGE(K80:AW80,6),0)+IF(COUNT(K80:AW80)&gt;6,LARGE(K80:AW80,7),0)+IF(COUNT(K80:AW80)&gt;7,LARGE(K80:AW80,8),0)+IF(COUNT(K80:AW80)&gt;8,LARGE(K80:AW80,9),0)+IF(COUNT(K80:AW80)&gt;9,LARGE(K80:AW80,10),0)+IF(COUNT(K80:AW80)&gt;10,LARGE(K80:AW80,11),0)+IF(COUNT(K80:AW80)&gt;11,LARGE(K80:AW80,12),0)+IF(COUNT(K80:AW80)&gt;12,LARGE(K80:AW80,13),0)+IF(COUNT(K80:AW80)&gt;13,LARGE(K80:AW80,14),0)</f>
        <v>49</v>
      </c>
      <c r="E80" s="17">
        <f t="shared" si="12"/>
        <v>0</v>
      </c>
      <c r="F80" s="18">
        <f t="shared" si="7"/>
        <v>49</v>
      </c>
      <c r="G80" s="23" t="s">
        <v>176</v>
      </c>
      <c r="H80" s="23" t="s">
        <v>177</v>
      </c>
      <c r="I80" s="23"/>
      <c r="J80" s="23"/>
      <c r="M80" s="16"/>
      <c r="O80" s="16">
        <v>49</v>
      </c>
    </row>
    <row r="81" spans="1:23" ht="13.5" customHeight="1">
      <c r="A81" s="51"/>
      <c r="B81" s="2">
        <f aca="true" t="shared" si="14" ref="B81:B144">SUM(K81:AW81)</f>
        <v>49</v>
      </c>
      <c r="C81" s="17">
        <f aca="true" t="shared" si="15" ref="C81:C144">COUNT(K81:AW81)</f>
        <v>1</v>
      </c>
      <c r="D81" s="17">
        <f>IF(COUNT(K81:AW81)&gt;0,LARGE(K81:AW81,1),0)+IF(COUNT(K81:AW81)&gt;1,LARGE(K81:AW81,2),0)+IF(COUNT(K81:AW81)&gt;2,LARGE(K81:AW81,3),0)+IF(COUNT(K81:AW81)&gt;3,LARGE(K81:AW81,4),0)+IF(COUNT(K81:AW81)&gt;4,LARGE(K81:AW81,5),0)+IF(COUNT(K81:AW81)&gt;5,LARGE(K81:AW81,6),0)+IF(COUNT(K81:AW81)&gt;6,LARGE(K81:AW81,7),0)+IF(COUNT(K81:AW81)&gt;7,LARGE(K81:AW81,8),0)+IF(COUNT(K81:AW81)&gt;8,LARGE(K81:AW81,9),0)+IF(COUNT(K81:AW81)&gt;9,LARGE(K81:AW81,10),0)+IF(COUNT(K81:AW81)&gt;10,LARGE(K81:AW81,11),0)+IF(COUNT(K81:AW81)&gt;11,LARGE(K81:AW81,12),0)+IF(COUNT(K81:AW81)&gt;12,LARGE(K81:AW81,13),0)+IF(COUNT(K81:AW81)&gt;13,LARGE(K81:AW81,14),0)</f>
        <v>49</v>
      </c>
      <c r="E81" s="17">
        <f t="shared" si="12"/>
        <v>0</v>
      </c>
      <c r="F81" s="18">
        <f aca="true" t="shared" si="16" ref="F81:F144">D81+E81</f>
        <v>49</v>
      </c>
      <c r="G81" s="21" t="s">
        <v>331</v>
      </c>
      <c r="H81" s="21" t="s">
        <v>332</v>
      </c>
      <c r="I81" s="21"/>
      <c r="J81" s="20"/>
      <c r="L81" s="16"/>
      <c r="U81" s="16"/>
      <c r="W81" s="3">
        <v>49</v>
      </c>
    </row>
    <row r="82" spans="1:46" ht="13.5" customHeight="1">
      <c r="A82" s="51"/>
      <c r="B82" s="2">
        <f t="shared" si="14"/>
        <v>48</v>
      </c>
      <c r="C82" s="17">
        <f t="shared" si="15"/>
        <v>1</v>
      </c>
      <c r="D82" s="17">
        <f>IF(COUNT(K82:AW82)&gt;0,LARGE(K82:AW82,1),0)+IF(COUNT(K82:AW82)&gt;1,LARGE(K82:AW82,2),0)+IF(COUNT(K82:AW82)&gt;2,LARGE(K82:AW82,3),0)+IF(COUNT(K82:AW82)&gt;3,LARGE(K82:AW82,4),0)+IF(COUNT(K82:AW82)&gt;4,LARGE(K82:AW82,5),0)+IF(COUNT(K82:AW82)&gt;5,LARGE(K82:AW82,6),0)+IF(COUNT(K82:AW82)&gt;6,LARGE(K82:AW82,7),0)+IF(COUNT(K82:AW82)&gt;7,LARGE(K82:AW82,8),0)+IF(COUNT(K82:AW82)&gt;8,LARGE(K82:AW82,9),0)+IF(COUNT(K82:AW82)&gt;9,LARGE(K82:AW82,10),0)+IF(COUNT(K82:AW82)&gt;10,LARGE(K82:AW82,11),0)+IF(COUNT(K82:AW82)&gt;11,LARGE(K82:AW82,12),0)+IF(COUNT(K82:AW82)&gt;12,LARGE(K82:AW82,13),0)+IF(COUNT(K82:AW82)&gt;13,LARGE(K82:AW82,14),0)+IF(COUNT(K82:AW82)&gt;14,LARGE(K82:AW82,15),0)</f>
        <v>48</v>
      </c>
      <c r="E82" s="17">
        <f t="shared" si="12"/>
        <v>0</v>
      </c>
      <c r="F82" s="18">
        <f t="shared" si="16"/>
        <v>48</v>
      </c>
      <c r="G82" s="52" t="s">
        <v>406</v>
      </c>
      <c r="H82" s="20" t="s">
        <v>407</v>
      </c>
      <c r="I82" s="53"/>
      <c r="J82" s="52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E82" s="5"/>
      <c r="AF82" s="5"/>
      <c r="AG82" s="5"/>
      <c r="AH82" s="16">
        <v>48</v>
      </c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</row>
    <row r="83" spans="1:25" ht="12.75">
      <c r="A83" s="51"/>
      <c r="B83" s="2">
        <f t="shared" si="14"/>
        <v>48</v>
      </c>
      <c r="C83" s="17">
        <f t="shared" si="15"/>
        <v>1</v>
      </c>
      <c r="D83" s="17">
        <f>IF(COUNT(K83:AW83)&gt;0,LARGE(K83:AW83,1),0)+IF(COUNT(K83:AW83)&gt;1,LARGE(K83:AW83,2),0)+IF(COUNT(K83:AW83)&gt;2,LARGE(K83:AW83,3),0)+IF(COUNT(K83:AW83)&gt;3,LARGE(K83:AW83,4),0)+IF(COUNT(K83:AW83)&gt;4,LARGE(K83:AW83,5),0)+IF(COUNT(K83:AW83)&gt;5,LARGE(K83:AW83,6),0)+IF(COUNT(K83:AW83)&gt;6,LARGE(K83:AW83,7),0)+IF(COUNT(K83:AW83)&gt;7,LARGE(K83:AW83,8),0)+IF(COUNT(K83:AW83)&gt;8,LARGE(K83:AW83,9),0)+IF(COUNT(K83:AW83)&gt;9,LARGE(K83:AW83,10),0)+IF(COUNT(K83:AW83)&gt;10,LARGE(K83:AW83,11),0)+IF(COUNT(K83:AW83)&gt;11,LARGE(K83:AW83,12),0)+IF(COUNT(K83:AW83)&gt;12,LARGE(K83:AW83,13),0)+IF(COUNT(K83:AW83)&gt;13,LARGE(K83:AW83,14),0)</f>
        <v>48</v>
      </c>
      <c r="E83" s="17">
        <f t="shared" si="12"/>
        <v>0</v>
      </c>
      <c r="F83" s="18">
        <f t="shared" si="16"/>
        <v>48</v>
      </c>
      <c r="G83" s="40" t="s">
        <v>74</v>
      </c>
      <c r="H83" s="38" t="s">
        <v>75</v>
      </c>
      <c r="I83" s="39"/>
      <c r="J83" s="38"/>
      <c r="L83" s="16">
        <v>48</v>
      </c>
      <c r="Y83" s="16"/>
    </row>
    <row r="84" spans="1:30" ht="12.75">
      <c r="A84" s="51"/>
      <c r="B84" s="2">
        <f t="shared" si="14"/>
        <v>48</v>
      </c>
      <c r="C84" s="17">
        <f t="shared" si="15"/>
        <v>1</v>
      </c>
      <c r="D84" s="17">
        <f>IF(COUNT(K84:AW84)&gt;0,LARGE(K84:AW84,1),0)+IF(COUNT(K84:AW84)&gt;1,LARGE(K84:AW84,2),0)+IF(COUNT(K84:AW84)&gt;2,LARGE(K84:AW84,3),0)+IF(COUNT(K84:AW84)&gt;3,LARGE(K84:AW84,4),0)+IF(COUNT(K84:AW84)&gt;4,LARGE(K84:AW84,5),0)+IF(COUNT(K84:AW84)&gt;5,LARGE(K84:AW84,6),0)+IF(COUNT(K84:AW84)&gt;6,LARGE(K84:AW84,7),0)+IF(COUNT(K84:AW84)&gt;7,LARGE(K84:AW84,8),0)+IF(COUNT(K84:AW84)&gt;8,LARGE(K84:AW84,9),0)+IF(COUNT(K84:AW84)&gt;9,LARGE(K84:AW84,10),0)+IF(COUNT(K84:AW84)&gt;10,LARGE(K84:AW84,11),0)+IF(COUNT(K84:AW84)&gt;11,LARGE(K84:AW84,12),0)+IF(COUNT(K84:AW84)&gt;12,LARGE(K84:AW84,13),0)+IF(COUNT(K84:AW84)&gt;13,LARGE(K84:AW84,14),0)</f>
        <v>48</v>
      </c>
      <c r="E84" s="17">
        <f t="shared" si="12"/>
        <v>0</v>
      </c>
      <c r="F84" s="18">
        <f t="shared" si="16"/>
        <v>48</v>
      </c>
      <c r="G84" s="23" t="s">
        <v>158</v>
      </c>
      <c r="H84" s="23" t="s">
        <v>159</v>
      </c>
      <c r="I84" s="23"/>
      <c r="J84" s="23"/>
      <c r="L84" s="25"/>
      <c r="M84" s="5"/>
      <c r="O84" s="3">
        <v>48</v>
      </c>
      <c r="AD84" s="25"/>
    </row>
    <row r="85" spans="1:39" ht="15">
      <c r="A85" s="51"/>
      <c r="B85" s="2">
        <f t="shared" si="14"/>
        <v>48</v>
      </c>
      <c r="C85" s="17">
        <f t="shared" si="15"/>
        <v>1</v>
      </c>
      <c r="D85" s="17">
        <f>IF(COUNT(K85:AW85)&gt;0,LARGE(K85:AW85,1),0)+IF(COUNT(K85:AW85)&gt;1,LARGE(K85:AW85,2),0)+IF(COUNT(K85:AW85)&gt;2,LARGE(K85:AW85,3),0)+IF(COUNT(K85:AW85)&gt;3,LARGE(K85:AW85,4),0)+IF(COUNT(K85:AW85)&gt;4,LARGE(K85:AW85,5),0)+IF(COUNT(K85:AW85)&gt;5,LARGE(K85:AW85,6),0)+IF(COUNT(K85:AW85)&gt;6,LARGE(K85:AW85,7),0)+IF(COUNT(K85:AW85)&gt;7,LARGE(K85:AW85,8),0)+IF(COUNT(K85:AW85)&gt;8,LARGE(K85:AW85,9),0)+IF(COUNT(K85:AW85)&gt;9,LARGE(K85:AW85,10),0)+IF(COUNT(K85:AW85)&gt;10,LARGE(K85:AW85,11),0)+IF(COUNT(K85:AW85)&gt;11,LARGE(K85:AW85,12),0)+IF(COUNT(K85:AW85)&gt;12,LARGE(K85:AW85,13),0)+IF(COUNT(K85:AW85)&gt;13,LARGE(K85:AW85,14),0)+IF(COUNT(K85:AW85)&gt;14,LARGE(K85:AW85,15),0)</f>
        <v>48</v>
      </c>
      <c r="E85" s="17">
        <f t="shared" si="12"/>
        <v>0</v>
      </c>
      <c r="F85" s="18">
        <f t="shared" si="16"/>
        <v>48</v>
      </c>
      <c r="G85" s="54" t="s">
        <v>449</v>
      </c>
      <c r="H85" s="20" t="s">
        <v>447</v>
      </c>
      <c r="I85" s="55"/>
      <c r="J85" s="24"/>
      <c r="AI85" s="16"/>
      <c r="AL85" s="16"/>
      <c r="AM85" s="3">
        <v>48</v>
      </c>
    </row>
    <row r="86" spans="1:47" ht="12.75">
      <c r="A86" s="51"/>
      <c r="B86" s="2">
        <f t="shared" si="14"/>
        <v>48</v>
      </c>
      <c r="C86" s="17">
        <f t="shared" si="15"/>
        <v>1</v>
      </c>
      <c r="D86" s="17">
        <f>IF(COUNT(K86:AW86)&gt;0,LARGE(K86:AW86,1),0)+IF(COUNT(K86:AW86)&gt;1,LARGE(K86:AW86,2),0)+IF(COUNT(K86:AW86)&gt;2,LARGE(K86:AW86,3),0)+IF(COUNT(K86:AW86)&gt;3,LARGE(K86:AW86,4),0)+IF(COUNT(K86:AW86)&gt;4,LARGE(K86:AW86,5),0)+IF(COUNT(K86:AW86)&gt;5,LARGE(K86:AW86,6),0)+IF(COUNT(K86:AW86)&gt;6,LARGE(K86:AW86,7),0)+IF(COUNT(K86:AW86)&gt;7,LARGE(K86:AW86,8),0)+IF(COUNT(K86:AW86)&gt;8,LARGE(K86:AW86,9),0)+IF(COUNT(K86:AW86)&gt;9,LARGE(K86:AW86,10),0)+IF(COUNT(K86:AW86)&gt;10,LARGE(K86:AW86,11),0)+IF(COUNT(K86:AW86)&gt;11,LARGE(K86:AW86,12),0)+IF(COUNT(K86:AW86)&gt;12,LARGE(K86:AW86,13),0)+IF(COUNT(K86:AW86)&gt;13,LARGE(K86:AW86,14),0)</f>
        <v>48</v>
      </c>
      <c r="E86" s="17">
        <f t="shared" si="12"/>
        <v>0</v>
      </c>
      <c r="F86" s="18">
        <f t="shared" si="16"/>
        <v>48</v>
      </c>
      <c r="G86" s="29" t="s">
        <v>293</v>
      </c>
      <c r="H86" s="45" t="s">
        <v>294</v>
      </c>
      <c r="I86" s="28"/>
      <c r="J86" s="29"/>
      <c r="S86" s="3">
        <v>48</v>
      </c>
      <c r="AI86" s="16"/>
      <c r="AU86" s="5"/>
    </row>
    <row r="87" spans="1:35" ht="25.5">
      <c r="A87" s="51"/>
      <c r="B87" s="2">
        <f t="shared" si="14"/>
        <v>48</v>
      </c>
      <c r="C87" s="17">
        <f t="shared" si="15"/>
        <v>1</v>
      </c>
      <c r="D87" s="17">
        <f>IF(COUNT(K87:AW87)&gt;0,LARGE(K87:AW87,1),0)+IF(COUNT(K87:AW87)&gt;1,LARGE(K87:AW87,2),0)+IF(COUNT(K87:AW87)&gt;2,LARGE(K87:AW87,3),0)+IF(COUNT(K87:AW87)&gt;3,LARGE(K87:AW87,4),0)+IF(COUNT(K87:AW87)&gt;4,LARGE(K87:AW87,5),0)+IF(COUNT(K87:AW87)&gt;5,LARGE(K87:AW87,6),0)+IF(COUNT(K87:AW87)&gt;6,LARGE(K87:AW87,7),0)+IF(COUNT(K87:AW87)&gt;7,LARGE(K87:AW87,8),0)+IF(COUNT(K87:AW87)&gt;8,LARGE(K87:AW87,9),0)+IF(COUNT(K87:AW87)&gt;9,LARGE(K87:AW87,10),0)+IF(COUNT(K87:AW87)&gt;10,LARGE(K87:AW87,11),0)+IF(COUNT(K87:AW87)&gt;11,LARGE(K87:AW87,12),0)+IF(COUNT(K87:AW87)&gt;12,LARGE(K87:AW87,13),0)+IF(COUNT(K87:AW87)&gt;13,LARGE(K87:AW87,14),0)</f>
        <v>48</v>
      </c>
      <c r="E87" s="17">
        <f t="shared" si="12"/>
        <v>0</v>
      </c>
      <c r="F87" s="18">
        <f t="shared" si="16"/>
        <v>48</v>
      </c>
      <c r="G87" s="24" t="s">
        <v>311</v>
      </c>
      <c r="H87" s="24" t="s">
        <v>312</v>
      </c>
      <c r="I87" s="20"/>
      <c r="J87" s="24"/>
      <c r="S87" s="16"/>
      <c r="X87" s="3">
        <v>48</v>
      </c>
      <c r="Y87" s="16"/>
      <c r="AI87" s="16"/>
    </row>
    <row r="88" spans="1:43" ht="12.75">
      <c r="A88" s="51"/>
      <c r="B88" s="2">
        <f t="shared" si="14"/>
        <v>48</v>
      </c>
      <c r="C88" s="17">
        <f t="shared" si="15"/>
        <v>1</v>
      </c>
      <c r="D88" s="17">
        <f>IF(COUNT(K88:AW88)&gt;0,LARGE(K88:AW88,1),0)+IF(COUNT(K88:AW88)&gt;1,LARGE(K88:AW88,2),0)+IF(COUNT(K88:AW88)&gt;2,LARGE(K88:AW88,3),0)+IF(COUNT(K88:AW88)&gt;3,LARGE(K88:AW88,4),0)+IF(COUNT(K88:AW88)&gt;4,LARGE(K88:AW88,5),0)+IF(COUNT(K88:AW88)&gt;5,LARGE(K88:AW88,6),0)+IF(COUNT(K88:AW88)&gt;6,LARGE(K88:AW88,7),0)+IF(COUNT(K88:AW88)&gt;7,LARGE(K88:AW88,8),0)+IF(COUNT(K88:AW88)&gt;8,LARGE(K88:AW88,9),0)+IF(COUNT(K88:AW88)&gt;9,LARGE(K88:AW88,10),0)+IF(COUNT(K88:AW88)&gt;10,LARGE(K88:AW88,11),0)+IF(COUNT(K88:AW88)&gt;11,LARGE(K88:AW88,12),0)+IF(COUNT(K88:AW88)&gt;12,LARGE(K88:AW88,13),0)+IF(COUNT(K88:AW88)&gt;13,LARGE(K88:AW88,14),0)+IF(COUNT(K88:AW88)&gt;14,LARGE(K88:AW88,15),0)</f>
        <v>48</v>
      </c>
      <c r="E88" s="17">
        <f t="shared" si="12"/>
        <v>0</v>
      </c>
      <c r="F88" s="18">
        <f t="shared" si="16"/>
        <v>48</v>
      </c>
      <c r="G88" s="23" t="s">
        <v>464</v>
      </c>
      <c r="H88" s="23" t="s">
        <v>414</v>
      </c>
      <c r="I88" s="23"/>
      <c r="J88" s="23"/>
      <c r="AL88" s="16"/>
      <c r="AN88" s="5"/>
      <c r="AQ88" s="3">
        <v>48</v>
      </c>
    </row>
    <row r="89" spans="1:45" ht="15.75">
      <c r="A89" s="51"/>
      <c r="B89" s="2">
        <f t="shared" si="14"/>
        <v>48</v>
      </c>
      <c r="C89" s="17">
        <f t="shared" si="15"/>
        <v>1</v>
      </c>
      <c r="D89" s="17">
        <f>IF(COUNT(K89:AW89)&gt;0,LARGE(K89:AW89,1),0)+IF(COUNT(K89:AW89)&gt;1,LARGE(K89:AW89,2),0)+IF(COUNT(K89:AW89)&gt;2,LARGE(K89:AW89,3),0)+IF(COUNT(K89:AW89)&gt;3,LARGE(K89:AW89,4),0)+IF(COUNT(K89:AW89)&gt;4,LARGE(K89:AW89,5),0)+IF(COUNT(K89:AW89)&gt;5,LARGE(K89:AW89,6),0)+IF(COUNT(K89:AW89)&gt;6,LARGE(K89:AW89,7),0)+IF(COUNT(K89:AW89)&gt;7,LARGE(K89:AW89,8),0)+IF(COUNT(K89:AW89)&gt;8,LARGE(K89:AW89,9),0)+IF(COUNT(K89:AW89)&gt;9,LARGE(K89:AW89,10),0)+IF(COUNT(K89:AW89)&gt;10,LARGE(K89:AW89,11),0)+IF(COUNT(K89:AW89)&gt;11,LARGE(K89:AW89,12),0)+IF(COUNT(K89:AW89)&gt;12,LARGE(K89:AW89,13),0)+IF(COUNT(K89:AW89)&gt;13,LARGE(K89:AW89,14),0)+IF(COUNT(K89:AW89)&gt;14,LARGE(K89:AW89,15),0)</f>
        <v>48</v>
      </c>
      <c r="E89" s="17">
        <f t="shared" si="12"/>
        <v>0</v>
      </c>
      <c r="F89" s="18">
        <f t="shared" si="16"/>
        <v>48</v>
      </c>
      <c r="G89" s="63" t="s">
        <v>479</v>
      </c>
      <c r="H89" s="63" t="s">
        <v>45</v>
      </c>
      <c r="I89" s="63"/>
      <c r="J89" s="63"/>
      <c r="AS89" s="3">
        <v>48</v>
      </c>
    </row>
    <row r="90" spans="1:23" ht="12.75">
      <c r="A90" s="51"/>
      <c r="B90" s="2">
        <f t="shared" si="14"/>
        <v>48</v>
      </c>
      <c r="C90" s="17">
        <f t="shared" si="15"/>
        <v>1</v>
      </c>
      <c r="D90" s="17">
        <f>IF(COUNT(K90:AW90)&gt;0,LARGE(K90:AW90,1),0)+IF(COUNT(K90:AW90)&gt;1,LARGE(K90:AW90,2),0)+IF(COUNT(K90:AW90)&gt;2,LARGE(K90:AW90,3),0)+IF(COUNT(K90:AW90)&gt;3,LARGE(K90:AW90,4),0)+IF(COUNT(K90:AW90)&gt;4,LARGE(K90:AW90,5),0)+IF(COUNT(K90:AW90)&gt;5,LARGE(K90:AW90,6),0)+IF(COUNT(K90:AW90)&gt;6,LARGE(K90:AW90,7),0)+IF(COUNT(K90:AW90)&gt;7,LARGE(K90:AW90,8),0)+IF(COUNT(K90:AW90)&gt;8,LARGE(K90:AW90,9),0)+IF(COUNT(K90:AW90)&gt;9,LARGE(K90:AW90,10),0)+IF(COUNT(K90:AW90)&gt;10,LARGE(K90:AW90,11),0)+IF(COUNT(K90:AW90)&gt;11,LARGE(K90:AW90,12),0)+IF(COUNT(K90:AW90)&gt;12,LARGE(K90:AW90,13),0)+IF(COUNT(K90:AW90)&gt;13,LARGE(K90:AW90,14),0)</f>
        <v>48</v>
      </c>
      <c r="E90" s="17">
        <f t="shared" si="12"/>
        <v>0</v>
      </c>
      <c r="F90" s="18">
        <f t="shared" si="16"/>
        <v>48</v>
      </c>
      <c r="G90" s="20" t="s">
        <v>63</v>
      </c>
      <c r="H90" s="23" t="s">
        <v>73</v>
      </c>
      <c r="I90" s="23"/>
      <c r="J90" s="23"/>
      <c r="K90" s="16">
        <v>48</v>
      </c>
      <c r="L90" s="16"/>
      <c r="N90" s="16"/>
      <c r="R90" s="16"/>
      <c r="U90" s="16"/>
      <c r="W90" s="16"/>
    </row>
    <row r="91" spans="1:45" ht="12.75">
      <c r="A91" s="51"/>
      <c r="B91" s="2">
        <f t="shared" si="14"/>
        <v>48</v>
      </c>
      <c r="C91" s="17">
        <f t="shared" si="15"/>
        <v>1</v>
      </c>
      <c r="D91" s="17">
        <f>IF(COUNT(K91:AW91)&gt;0,LARGE(K91:AW91,1),0)+IF(COUNT(K91:AW91)&gt;1,LARGE(K91:AW91,2),0)+IF(COUNT(K91:AW91)&gt;2,LARGE(K91:AW91,3),0)+IF(COUNT(K91:AW91)&gt;3,LARGE(K91:AW91,4),0)+IF(COUNT(K91:AW91)&gt;4,LARGE(K91:AW91,5),0)+IF(COUNT(K91:AW91)&gt;5,LARGE(K91:AW91,6),0)+IF(COUNT(K91:AW91)&gt;6,LARGE(K91:AW91,7),0)+IF(COUNT(K91:AW91)&gt;7,LARGE(K91:AW91,8),0)+IF(COUNT(K91:AW91)&gt;8,LARGE(K91:AW91,9),0)+IF(COUNT(K91:AW91)&gt;9,LARGE(K91:AW91,10),0)+IF(COUNT(K91:AW91)&gt;10,LARGE(K91:AW91,11),0)+IF(COUNT(K91:AW91)&gt;11,LARGE(K91:AW91,12),0)+IF(COUNT(K91:AW91)&gt;12,LARGE(K91:AW91,13),0)+IF(COUNT(K91:AW91)&gt;13,LARGE(K91:AW91,14),0)</f>
        <v>48</v>
      </c>
      <c r="E91" s="17">
        <f t="shared" si="12"/>
        <v>0</v>
      </c>
      <c r="F91" s="18">
        <f t="shared" si="16"/>
        <v>48</v>
      </c>
      <c r="G91" s="50" t="s">
        <v>402</v>
      </c>
      <c r="H91" s="23" t="s">
        <v>49</v>
      </c>
      <c r="I91" s="23"/>
      <c r="J91" s="23"/>
      <c r="K91" s="5"/>
      <c r="M91" s="5"/>
      <c r="N91" s="5"/>
      <c r="O91" s="5"/>
      <c r="P91" s="14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16"/>
      <c r="AE91" s="3">
        <v>48</v>
      </c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27" ht="12.75">
      <c r="A92" s="51"/>
      <c r="B92" s="2">
        <f t="shared" si="14"/>
        <v>48</v>
      </c>
      <c r="C92" s="17">
        <f t="shared" si="15"/>
        <v>1</v>
      </c>
      <c r="D92" s="17">
        <f>IF(COUNT(K92:AW92)&gt;0,LARGE(K92:AW92,1),0)+IF(COUNT(K92:AW92)&gt;1,LARGE(K92:AW92,2),0)+IF(COUNT(K92:AW92)&gt;2,LARGE(K92:AW92,3),0)+IF(COUNT(K92:AW92)&gt;3,LARGE(K92:AW92,4),0)+IF(COUNT(K92:AW92)&gt;4,LARGE(K92:AW92,5),0)+IF(COUNT(K92:AW92)&gt;5,LARGE(K92:AW92,6),0)+IF(COUNT(K92:AW92)&gt;6,LARGE(K92:AW92,7),0)+IF(COUNT(K92:AW92)&gt;7,LARGE(K92:AW92,8),0)+IF(COUNT(K92:AW92)&gt;8,LARGE(K92:AW92,9),0)+IF(COUNT(K92:AW92)&gt;9,LARGE(K92:AW92,10),0)+IF(COUNT(K92:AW92)&gt;10,LARGE(K92:AW92,11),0)+IF(COUNT(K92:AW92)&gt;11,LARGE(K92:AW92,12),0)+IF(COUNT(K92:AW92)&gt;12,LARGE(K92:AW92,13),0)+IF(COUNT(K92:AW92)&gt;13,LARGE(K92:AW92,14),0)</f>
        <v>48</v>
      </c>
      <c r="E92" s="17">
        <f t="shared" si="12"/>
        <v>0</v>
      </c>
      <c r="F92" s="18">
        <f t="shared" si="16"/>
        <v>48</v>
      </c>
      <c r="G92" s="23" t="s">
        <v>378</v>
      </c>
      <c r="H92" s="23" t="s">
        <v>49</v>
      </c>
      <c r="I92" s="23"/>
      <c r="J92" s="23"/>
      <c r="K92" s="16"/>
      <c r="L92" s="16"/>
      <c r="X92" s="16"/>
      <c r="AA92" s="3">
        <v>48</v>
      </c>
    </row>
    <row r="93" spans="1:42" ht="12.75">
      <c r="A93" s="51"/>
      <c r="B93" s="2">
        <f t="shared" si="14"/>
        <v>48</v>
      </c>
      <c r="C93" s="17">
        <f t="shared" si="15"/>
        <v>1</v>
      </c>
      <c r="D93" s="17">
        <f>IF(COUNT(K93:AW93)&gt;0,LARGE(K93:AW93,1),0)+IF(COUNT(K93:AW93)&gt;1,LARGE(K93:AW93,2),0)+IF(COUNT(K93:AW93)&gt;2,LARGE(K93:AW93,3),0)+IF(COUNT(K93:AW93)&gt;3,LARGE(K93:AW93,4),0)+IF(COUNT(K93:AW93)&gt;4,LARGE(K93:AW93,5),0)+IF(COUNT(K93:AW93)&gt;5,LARGE(K93:AW93,6),0)+IF(COUNT(K93:AW93)&gt;6,LARGE(K93:AW93,7),0)+IF(COUNT(K93:AW93)&gt;7,LARGE(K93:AW93,8),0)+IF(COUNT(K93:AW93)&gt;8,LARGE(K93:AW93,9),0)+IF(COUNT(K93:AW93)&gt;9,LARGE(K93:AW93,10),0)+IF(COUNT(K93:AW93)&gt;10,LARGE(K93:AW93,11),0)+IF(COUNT(K93:AW93)&gt;11,LARGE(K93:AW93,12),0)+IF(COUNT(K93:AW93)&gt;12,LARGE(K93:AW93,13),0)+IF(COUNT(K93:AW93)&gt;13,LARGE(K93:AW93,14),0)+IF(COUNT(K93:AW93)&gt;14,LARGE(K93:AW93,15),0)</f>
        <v>48</v>
      </c>
      <c r="E93" s="17">
        <f t="shared" si="12"/>
        <v>0</v>
      </c>
      <c r="F93" s="18">
        <f t="shared" si="16"/>
        <v>48</v>
      </c>
      <c r="G93" s="20" t="s">
        <v>461</v>
      </c>
      <c r="H93" s="20" t="s">
        <v>84</v>
      </c>
      <c r="I93" s="20"/>
      <c r="J93" s="20"/>
      <c r="AP93" s="16">
        <v>48</v>
      </c>
    </row>
    <row r="94" spans="1:13" ht="12.75">
      <c r="A94" s="51"/>
      <c r="B94" s="2">
        <f t="shared" si="14"/>
        <v>48</v>
      </c>
      <c r="C94" s="17">
        <f t="shared" si="15"/>
        <v>1</v>
      </c>
      <c r="D94" s="17">
        <f>IF(COUNT(K94:AW94)&gt;0,LARGE(K94:AW94,1),0)+IF(COUNT(K94:AW94)&gt;1,LARGE(K94:AW94,2),0)+IF(COUNT(K94:AW94)&gt;2,LARGE(K94:AW94,3),0)+IF(COUNT(K94:AW94)&gt;3,LARGE(K94:AW94,4),0)+IF(COUNT(K94:AW94)&gt;4,LARGE(K94:AW94,5),0)+IF(COUNT(K94:AW94)&gt;5,LARGE(K94:AW94,6),0)+IF(COUNT(K94:AW94)&gt;6,LARGE(K94:AW94,7),0)+IF(COUNT(K94:AW94)&gt;7,LARGE(K94:AW94,8),0)+IF(COUNT(K94:AW94)&gt;8,LARGE(K94:AW94,9),0)+IF(COUNT(K94:AW94)&gt;9,LARGE(K94:AW94,10),0)+IF(COUNT(K94:AW94)&gt;10,LARGE(K94:AW94,11),0)+IF(COUNT(K94:AW94)&gt;11,LARGE(K94:AW94,12),0)+IF(COUNT(K94:AW94)&gt;12,LARGE(K94:AW94,13),0)+IF(COUNT(K94:AW94)&gt;13,LARGE(K94:AW94,14),0)</f>
        <v>48</v>
      </c>
      <c r="E94" s="17">
        <f t="shared" si="12"/>
        <v>0</v>
      </c>
      <c r="F94" s="18">
        <f t="shared" si="16"/>
        <v>48</v>
      </c>
      <c r="G94" s="20" t="s">
        <v>117</v>
      </c>
      <c r="H94" s="23" t="s">
        <v>118</v>
      </c>
      <c r="I94" s="35"/>
      <c r="J94" s="23"/>
      <c r="M94" s="16">
        <v>48</v>
      </c>
    </row>
    <row r="95" spans="1:46" ht="12.75">
      <c r="A95" s="51"/>
      <c r="B95" s="2">
        <f t="shared" si="14"/>
        <v>47</v>
      </c>
      <c r="C95" s="17">
        <f t="shared" si="15"/>
        <v>1</v>
      </c>
      <c r="D95" s="17">
        <f aca="true" t="shared" si="17" ref="D95:D126">IF(COUNT(K95:AW95)&gt;0,LARGE(K95:AW95,1),0)+IF(COUNT(K95:AW95)&gt;1,LARGE(K95:AW95,2),0)+IF(COUNT(K95:AW95)&gt;2,LARGE(K95:AW95,3),0)+IF(COUNT(K95:AW95)&gt;3,LARGE(K95:AW95,4),0)+IF(COUNT(K95:AW95)&gt;4,LARGE(K95:AW95,5),0)+IF(COUNT(K95:AW95)&gt;5,LARGE(K95:AW95,6),0)+IF(COUNT(K95:AW95)&gt;6,LARGE(K95:AW95,7),0)+IF(COUNT(K95:AW95)&gt;7,LARGE(K95:AW95,8),0)+IF(COUNT(K95:AW95)&gt;8,LARGE(K95:AW95,9),0)+IF(COUNT(K95:AW95)&gt;9,LARGE(K95:AW95,10),0)+IF(COUNT(K95:AW95)&gt;10,LARGE(K95:AW95,11),0)+IF(COUNT(K95:AW95)&gt;11,LARGE(K95:AW95,12),0)+IF(COUNT(K95:AW95)&gt;12,LARGE(K95:AW95,13),0)+IF(COUNT(K95:AW95)&gt;13,LARGE(K95:AW95,14),0)+IF(COUNT(K95:AW95)&gt;14,LARGE(K95:AW95,15),0)</f>
        <v>47</v>
      </c>
      <c r="E95" s="17">
        <f t="shared" si="12"/>
        <v>0</v>
      </c>
      <c r="F95" s="18">
        <f t="shared" si="16"/>
        <v>47</v>
      </c>
      <c r="G95" s="26" t="s">
        <v>438</v>
      </c>
      <c r="H95" s="26" t="s">
        <v>271</v>
      </c>
      <c r="I95" s="26"/>
      <c r="J95" s="26"/>
      <c r="AJ95" s="14">
        <v>47</v>
      </c>
      <c r="AS95" s="25"/>
      <c r="AT95" s="16"/>
    </row>
    <row r="96" spans="1:47" ht="12.75">
      <c r="A96" s="51"/>
      <c r="B96" s="2">
        <f t="shared" si="14"/>
        <v>47</v>
      </c>
      <c r="C96" s="17">
        <f t="shared" si="15"/>
        <v>1</v>
      </c>
      <c r="D96" s="17">
        <f t="shared" si="17"/>
        <v>47</v>
      </c>
      <c r="E96" s="17">
        <f t="shared" si="12"/>
        <v>0</v>
      </c>
      <c r="F96" s="18">
        <f t="shared" si="16"/>
        <v>47</v>
      </c>
      <c r="G96" s="21" t="s">
        <v>333</v>
      </c>
      <c r="H96" s="21" t="s">
        <v>334</v>
      </c>
      <c r="I96" s="21"/>
      <c r="J96" s="20"/>
      <c r="R96" s="16"/>
      <c r="U96" s="16"/>
      <c r="W96" s="3">
        <v>47</v>
      </c>
      <c r="AU96" s="5"/>
    </row>
    <row r="97" spans="2:46" ht="12.75">
      <c r="B97" s="2">
        <f t="shared" si="14"/>
        <v>47</v>
      </c>
      <c r="C97" s="17">
        <f t="shared" si="15"/>
        <v>1</v>
      </c>
      <c r="D97" s="17">
        <f t="shared" si="17"/>
        <v>47</v>
      </c>
      <c r="E97" s="17">
        <f t="shared" si="12"/>
        <v>0</v>
      </c>
      <c r="F97" s="18">
        <f t="shared" si="16"/>
        <v>47</v>
      </c>
      <c r="G97" s="20" t="s">
        <v>486</v>
      </c>
      <c r="H97" s="20" t="s">
        <v>426</v>
      </c>
      <c r="I97" s="20"/>
      <c r="J97" s="20"/>
      <c r="AT97" s="3">
        <v>47</v>
      </c>
    </row>
    <row r="98" spans="1:26" ht="12.75">
      <c r="A98" s="51"/>
      <c r="B98" s="2">
        <f t="shared" si="14"/>
        <v>47</v>
      </c>
      <c r="C98" s="17">
        <f t="shared" si="15"/>
        <v>1</v>
      </c>
      <c r="D98" s="17">
        <f t="shared" si="17"/>
        <v>47</v>
      </c>
      <c r="E98" s="17">
        <f t="shared" si="12"/>
        <v>0</v>
      </c>
      <c r="F98" s="18">
        <f t="shared" si="16"/>
        <v>47</v>
      </c>
      <c r="G98" s="20" t="s">
        <v>119</v>
      </c>
      <c r="H98" s="23" t="s">
        <v>62</v>
      </c>
      <c r="I98" s="35"/>
      <c r="J98" s="23"/>
      <c r="M98" s="16">
        <v>47</v>
      </c>
      <c r="Q98" s="16"/>
      <c r="V98" s="16"/>
      <c r="W98" s="16"/>
      <c r="Z98" s="16"/>
    </row>
    <row r="99" spans="1:37" ht="12.75">
      <c r="A99" s="51"/>
      <c r="B99" s="2">
        <f t="shared" si="14"/>
        <v>47</v>
      </c>
      <c r="C99" s="17">
        <f t="shared" si="15"/>
        <v>1</v>
      </c>
      <c r="D99" s="17">
        <f t="shared" si="17"/>
        <v>47</v>
      </c>
      <c r="E99" s="17">
        <f t="shared" si="12"/>
        <v>0</v>
      </c>
      <c r="F99" s="18">
        <f t="shared" si="16"/>
        <v>47</v>
      </c>
      <c r="G99" s="50" t="s">
        <v>403</v>
      </c>
      <c r="H99" s="23" t="s">
        <v>248</v>
      </c>
      <c r="I99" s="23"/>
      <c r="J99" s="23"/>
      <c r="X99" s="16"/>
      <c r="Y99" s="16"/>
      <c r="AC99" s="16"/>
      <c r="AE99" s="5">
        <v>47</v>
      </c>
      <c r="AK99" s="25"/>
    </row>
    <row r="100" spans="1:36" ht="12.75">
      <c r="A100" s="51"/>
      <c r="B100" s="2">
        <f t="shared" si="14"/>
        <v>47</v>
      </c>
      <c r="C100" s="17">
        <f t="shared" si="15"/>
        <v>1</v>
      </c>
      <c r="D100" s="17">
        <f t="shared" si="17"/>
        <v>47</v>
      </c>
      <c r="E100" s="17">
        <f t="shared" si="12"/>
        <v>0</v>
      </c>
      <c r="F100" s="18">
        <f t="shared" si="16"/>
        <v>47</v>
      </c>
      <c r="G100" s="29" t="s">
        <v>295</v>
      </c>
      <c r="H100" s="45" t="s">
        <v>296</v>
      </c>
      <c r="I100" s="28"/>
      <c r="J100" s="29"/>
      <c r="S100" s="3">
        <v>47</v>
      </c>
      <c r="AH100" s="16"/>
      <c r="AJ100" s="16"/>
    </row>
    <row r="101" spans="1:27" ht="12.75">
      <c r="A101" s="51"/>
      <c r="B101" s="2">
        <f t="shared" si="14"/>
        <v>47</v>
      </c>
      <c r="C101" s="17">
        <f t="shared" si="15"/>
        <v>1</v>
      </c>
      <c r="D101" s="17">
        <f t="shared" si="17"/>
        <v>47</v>
      </c>
      <c r="E101" s="17">
        <f t="shared" si="12"/>
        <v>0</v>
      </c>
      <c r="F101" s="18">
        <f t="shared" si="16"/>
        <v>47</v>
      </c>
      <c r="G101" s="23" t="s">
        <v>379</v>
      </c>
      <c r="H101" s="23" t="s">
        <v>145</v>
      </c>
      <c r="I101" s="23"/>
      <c r="J101" s="23"/>
      <c r="O101" s="16"/>
      <c r="X101" s="16"/>
      <c r="AA101" s="5">
        <v>47</v>
      </c>
    </row>
    <row r="102" spans="1:20" ht="25.5">
      <c r="A102" s="51"/>
      <c r="B102" s="2">
        <f t="shared" si="14"/>
        <v>47</v>
      </c>
      <c r="C102" s="17">
        <f t="shared" si="15"/>
        <v>1</v>
      </c>
      <c r="D102" s="17">
        <f t="shared" si="17"/>
        <v>47</v>
      </c>
      <c r="E102" s="17">
        <f t="shared" si="12"/>
        <v>0</v>
      </c>
      <c r="F102" s="18">
        <f t="shared" si="16"/>
        <v>47</v>
      </c>
      <c r="G102" s="23" t="s">
        <v>292</v>
      </c>
      <c r="H102" s="23" t="s">
        <v>93</v>
      </c>
      <c r="I102" s="23"/>
      <c r="J102" s="23"/>
      <c r="O102" s="16"/>
      <c r="Q102" s="16"/>
      <c r="R102" s="16"/>
      <c r="T102" s="16">
        <v>47</v>
      </c>
    </row>
    <row r="103" spans="1:47" ht="12.75">
      <c r="A103" s="51"/>
      <c r="B103" s="2">
        <f t="shared" si="14"/>
        <v>47</v>
      </c>
      <c r="C103" s="17">
        <f t="shared" si="15"/>
        <v>1</v>
      </c>
      <c r="D103" s="17">
        <f t="shared" si="17"/>
        <v>47</v>
      </c>
      <c r="E103" s="17">
        <f t="shared" si="12"/>
        <v>0</v>
      </c>
      <c r="F103" s="18">
        <f t="shared" si="16"/>
        <v>47</v>
      </c>
      <c r="G103" s="24" t="s">
        <v>415</v>
      </c>
      <c r="H103" s="24" t="s">
        <v>416</v>
      </c>
      <c r="I103" s="35"/>
      <c r="J103" s="24"/>
      <c r="AI103" s="3">
        <v>47</v>
      </c>
      <c r="AT103" s="16"/>
      <c r="AU103" s="5"/>
    </row>
    <row r="104" spans="1:43" ht="12.75">
      <c r="A104" s="51"/>
      <c r="B104" s="2">
        <f t="shared" si="14"/>
        <v>47</v>
      </c>
      <c r="C104" s="17">
        <f t="shared" si="15"/>
        <v>1</v>
      </c>
      <c r="D104" s="17">
        <f t="shared" si="17"/>
        <v>47</v>
      </c>
      <c r="E104" s="17">
        <f aca="true" t="shared" si="18" ref="E104:E167">IF(COUNT(K104:AW104)&lt;22,IF(COUNT(K104:AW104)&gt;14,(COUNT(K104:AW104)-15),0)*20,120)</f>
        <v>0</v>
      </c>
      <c r="F104" s="18">
        <f t="shared" si="16"/>
        <v>47</v>
      </c>
      <c r="G104" s="23" t="s">
        <v>465</v>
      </c>
      <c r="H104" s="23" t="s">
        <v>45</v>
      </c>
      <c r="I104" s="23"/>
      <c r="J104" s="23"/>
      <c r="AP104" s="16"/>
      <c r="AQ104" s="3">
        <v>47</v>
      </c>
    </row>
    <row r="105" spans="1:37" ht="12.75">
      <c r="A105" s="51"/>
      <c r="B105" s="2">
        <f t="shared" si="14"/>
        <v>47</v>
      </c>
      <c r="C105" s="17">
        <f t="shared" si="15"/>
        <v>1</v>
      </c>
      <c r="D105" s="17">
        <f t="shared" si="17"/>
        <v>47</v>
      </c>
      <c r="E105" s="17">
        <f t="shared" si="18"/>
        <v>0</v>
      </c>
      <c r="F105" s="18">
        <f t="shared" si="16"/>
        <v>47</v>
      </c>
      <c r="G105" s="23" t="s">
        <v>231</v>
      </c>
      <c r="H105" s="23" t="s">
        <v>232</v>
      </c>
      <c r="I105" s="23"/>
      <c r="J105" s="23"/>
      <c r="Q105" s="3">
        <v>47</v>
      </c>
      <c r="U105" s="16"/>
      <c r="V105" s="16"/>
      <c r="W105" s="16"/>
      <c r="AB105" s="16"/>
      <c r="AH105" s="16"/>
      <c r="AJ105" s="16"/>
      <c r="AK105" s="25"/>
    </row>
    <row r="106" spans="1:16" ht="15.75">
      <c r="A106" s="51"/>
      <c r="B106" s="2">
        <f t="shared" si="14"/>
        <v>47</v>
      </c>
      <c r="C106" s="17">
        <f t="shared" si="15"/>
        <v>1</v>
      </c>
      <c r="D106" s="17">
        <f t="shared" si="17"/>
        <v>47</v>
      </c>
      <c r="E106" s="17">
        <f t="shared" si="18"/>
        <v>0</v>
      </c>
      <c r="F106" s="18">
        <f t="shared" si="16"/>
        <v>47</v>
      </c>
      <c r="G106" s="44" t="s">
        <v>191</v>
      </c>
      <c r="H106" s="44" t="s">
        <v>49</v>
      </c>
      <c r="I106" s="44"/>
      <c r="J106" s="44"/>
      <c r="P106" s="3">
        <v>47</v>
      </c>
    </row>
    <row r="107" spans="1:24" ht="12.75">
      <c r="A107" s="51"/>
      <c r="B107" s="2">
        <f t="shared" si="14"/>
        <v>47</v>
      </c>
      <c r="C107" s="17">
        <f t="shared" si="15"/>
        <v>1</v>
      </c>
      <c r="D107" s="17">
        <f t="shared" si="17"/>
        <v>47</v>
      </c>
      <c r="E107" s="17">
        <f t="shared" si="18"/>
        <v>0</v>
      </c>
      <c r="F107" s="18">
        <f t="shared" si="16"/>
        <v>47</v>
      </c>
      <c r="G107" s="23" t="s">
        <v>265</v>
      </c>
      <c r="H107" s="23" t="s">
        <v>49</v>
      </c>
      <c r="I107" s="23"/>
      <c r="J107" s="23"/>
      <c r="M107" s="5"/>
      <c r="N107" s="16"/>
      <c r="Q107" s="16">
        <v>47</v>
      </c>
      <c r="X107" s="16"/>
    </row>
    <row r="108" spans="1:35" ht="12.75">
      <c r="A108" s="51"/>
      <c r="B108" s="2">
        <f t="shared" si="14"/>
        <v>47</v>
      </c>
      <c r="C108" s="17">
        <f t="shared" si="15"/>
        <v>1</v>
      </c>
      <c r="D108" s="17">
        <f t="shared" si="17"/>
        <v>47</v>
      </c>
      <c r="E108" s="17">
        <f t="shared" si="18"/>
        <v>0</v>
      </c>
      <c r="F108" s="18">
        <f t="shared" si="16"/>
        <v>47</v>
      </c>
      <c r="G108" s="24" t="s">
        <v>409</v>
      </c>
      <c r="H108" s="24" t="s">
        <v>363</v>
      </c>
      <c r="I108" s="35"/>
      <c r="J108" s="24"/>
      <c r="X108" s="16"/>
      <c r="AA108" s="5"/>
      <c r="AB108" s="16"/>
      <c r="AC108" s="14"/>
      <c r="AF108" s="16"/>
      <c r="AH108" s="16"/>
      <c r="AI108" s="16">
        <v>47</v>
      </c>
    </row>
    <row r="109" spans="1:24" ht="12.75">
      <c r="A109" s="51"/>
      <c r="B109" s="2">
        <f t="shared" si="14"/>
        <v>47</v>
      </c>
      <c r="C109" s="17">
        <f t="shared" si="15"/>
        <v>1</v>
      </c>
      <c r="D109" s="17">
        <f t="shared" si="17"/>
        <v>47</v>
      </c>
      <c r="E109" s="17">
        <f t="shared" si="18"/>
        <v>0</v>
      </c>
      <c r="F109" s="18">
        <f t="shared" si="16"/>
        <v>47</v>
      </c>
      <c r="G109" s="24" t="s">
        <v>365</v>
      </c>
      <c r="H109" s="24" t="s">
        <v>91</v>
      </c>
      <c r="I109" s="20"/>
      <c r="J109" s="24"/>
      <c r="P109" s="16"/>
      <c r="X109" s="16">
        <v>47</v>
      </c>
    </row>
    <row r="110" spans="1:45" ht="12.75">
      <c r="A110" s="51"/>
      <c r="B110" s="2">
        <f t="shared" si="14"/>
        <v>47</v>
      </c>
      <c r="C110" s="17">
        <f t="shared" si="15"/>
        <v>1</v>
      </c>
      <c r="D110" s="17">
        <f t="shared" si="17"/>
        <v>47</v>
      </c>
      <c r="E110" s="17">
        <f t="shared" si="18"/>
        <v>0</v>
      </c>
      <c r="F110" s="18">
        <f t="shared" si="16"/>
        <v>47</v>
      </c>
      <c r="G110" s="62" t="s">
        <v>476</v>
      </c>
      <c r="H110" s="62" t="s">
        <v>422</v>
      </c>
      <c r="I110" s="62"/>
      <c r="J110" s="62"/>
      <c r="AS110" s="16">
        <v>47</v>
      </c>
    </row>
    <row r="111" spans="1:16" ht="12.75">
      <c r="A111" s="51"/>
      <c r="B111" s="2">
        <f t="shared" si="14"/>
        <v>47</v>
      </c>
      <c r="C111" s="17">
        <f t="shared" si="15"/>
        <v>1</v>
      </c>
      <c r="D111" s="17">
        <f t="shared" si="17"/>
        <v>47</v>
      </c>
      <c r="E111" s="17">
        <f t="shared" si="18"/>
        <v>0</v>
      </c>
      <c r="F111" s="18">
        <f t="shared" si="16"/>
        <v>47</v>
      </c>
      <c r="G111" s="40" t="s">
        <v>79</v>
      </c>
      <c r="H111" s="38" t="s">
        <v>80</v>
      </c>
      <c r="I111" s="39"/>
      <c r="J111" s="38"/>
      <c r="L111" s="3">
        <v>47</v>
      </c>
      <c r="P111" s="16"/>
    </row>
    <row r="112" spans="1:38" ht="12.75">
      <c r="A112" s="51"/>
      <c r="B112" s="2">
        <f t="shared" si="14"/>
        <v>47</v>
      </c>
      <c r="C112" s="17">
        <f t="shared" si="15"/>
        <v>1</v>
      </c>
      <c r="D112" s="17">
        <f t="shared" si="17"/>
        <v>47</v>
      </c>
      <c r="E112" s="17">
        <f t="shared" si="18"/>
        <v>0</v>
      </c>
      <c r="F112" s="18">
        <f t="shared" si="16"/>
        <v>47</v>
      </c>
      <c r="G112" s="23" t="s">
        <v>390</v>
      </c>
      <c r="H112" s="23" t="s">
        <v>391</v>
      </c>
      <c r="I112" s="23"/>
      <c r="J112" s="23"/>
      <c r="O112" s="16"/>
      <c r="AC112" s="3">
        <v>47</v>
      </c>
      <c r="AL112" s="16"/>
    </row>
    <row r="113" spans="1:43" ht="12.75">
      <c r="A113" s="51"/>
      <c r="B113" s="2">
        <f t="shared" si="14"/>
        <v>47</v>
      </c>
      <c r="C113" s="17">
        <f t="shared" si="15"/>
        <v>1</v>
      </c>
      <c r="D113" s="17">
        <f t="shared" si="17"/>
        <v>47</v>
      </c>
      <c r="E113" s="17">
        <f t="shared" si="18"/>
        <v>0</v>
      </c>
      <c r="F113" s="18">
        <f t="shared" si="16"/>
        <v>47</v>
      </c>
      <c r="G113" s="20" t="s">
        <v>401</v>
      </c>
      <c r="H113" s="20" t="s">
        <v>54</v>
      </c>
      <c r="I113" s="20"/>
      <c r="J113" s="20"/>
      <c r="AD113" s="3">
        <v>47</v>
      </c>
      <c r="AQ113" s="16"/>
    </row>
    <row r="114" spans="1:19" ht="12.75">
      <c r="A114" s="51"/>
      <c r="B114" s="2">
        <f t="shared" si="14"/>
        <v>47</v>
      </c>
      <c r="C114" s="17">
        <f t="shared" si="15"/>
        <v>1</v>
      </c>
      <c r="D114" s="17">
        <f t="shared" si="17"/>
        <v>47</v>
      </c>
      <c r="E114" s="17">
        <f t="shared" si="18"/>
        <v>0</v>
      </c>
      <c r="F114" s="18">
        <f t="shared" si="16"/>
        <v>47</v>
      </c>
      <c r="G114" s="29" t="s">
        <v>300</v>
      </c>
      <c r="H114" s="45" t="s">
        <v>301</v>
      </c>
      <c r="I114" s="28"/>
      <c r="J114" s="29"/>
      <c r="S114" s="16">
        <v>47</v>
      </c>
    </row>
    <row r="115" spans="1:47" ht="12.75">
      <c r="A115" s="51"/>
      <c r="B115" s="2">
        <f t="shared" si="14"/>
        <v>47</v>
      </c>
      <c r="C115" s="17">
        <f t="shared" si="15"/>
        <v>1</v>
      </c>
      <c r="D115" s="17">
        <f t="shared" si="17"/>
        <v>47</v>
      </c>
      <c r="E115" s="17">
        <f t="shared" si="18"/>
        <v>0</v>
      </c>
      <c r="F115" s="18">
        <f t="shared" si="16"/>
        <v>47</v>
      </c>
      <c r="G115" s="20" t="s">
        <v>142</v>
      </c>
      <c r="H115" s="23" t="s">
        <v>143</v>
      </c>
      <c r="I115" s="35"/>
      <c r="J115" s="23"/>
      <c r="M115" s="25">
        <v>47</v>
      </c>
      <c r="AD115" s="16"/>
      <c r="AU115" s="5"/>
    </row>
    <row r="116" spans="1:17" ht="12.75">
      <c r="A116" s="51"/>
      <c r="B116" s="2">
        <f t="shared" si="14"/>
        <v>46</v>
      </c>
      <c r="C116" s="17">
        <f t="shared" si="15"/>
        <v>1</v>
      </c>
      <c r="D116" s="17">
        <f t="shared" si="17"/>
        <v>46</v>
      </c>
      <c r="E116" s="17">
        <f t="shared" si="18"/>
        <v>0</v>
      </c>
      <c r="F116" s="18">
        <f t="shared" si="16"/>
        <v>46</v>
      </c>
      <c r="G116" s="23" t="s">
        <v>266</v>
      </c>
      <c r="H116" s="23" t="s">
        <v>267</v>
      </c>
      <c r="I116" s="23"/>
      <c r="J116" s="23"/>
      <c r="Q116" s="16">
        <v>46</v>
      </c>
    </row>
    <row r="117" spans="2:46" ht="12.75">
      <c r="B117" s="2">
        <f t="shared" si="14"/>
        <v>46</v>
      </c>
      <c r="C117" s="17">
        <f t="shared" si="15"/>
        <v>1</v>
      </c>
      <c r="D117" s="17">
        <f t="shared" si="17"/>
        <v>46</v>
      </c>
      <c r="E117" s="17">
        <f t="shared" si="18"/>
        <v>0</v>
      </c>
      <c r="F117" s="18">
        <f t="shared" si="16"/>
        <v>46</v>
      </c>
      <c r="G117" s="20" t="s">
        <v>489</v>
      </c>
      <c r="H117" s="20" t="s">
        <v>451</v>
      </c>
      <c r="I117" s="20"/>
      <c r="J117" s="20"/>
      <c r="AP117" s="16"/>
      <c r="AQ117" s="25"/>
      <c r="AS117" s="16"/>
      <c r="AT117" s="16">
        <v>46</v>
      </c>
    </row>
    <row r="118" spans="1:29" ht="12.75">
      <c r="A118" s="51"/>
      <c r="B118" s="2">
        <f t="shared" si="14"/>
        <v>46</v>
      </c>
      <c r="C118" s="17">
        <f t="shared" si="15"/>
        <v>1</v>
      </c>
      <c r="D118" s="17">
        <f t="shared" si="17"/>
        <v>46</v>
      </c>
      <c r="E118" s="17">
        <f t="shared" si="18"/>
        <v>0</v>
      </c>
      <c r="F118" s="18">
        <f t="shared" si="16"/>
        <v>46</v>
      </c>
      <c r="G118" s="23" t="s">
        <v>384</v>
      </c>
      <c r="H118" s="23" t="s">
        <v>385</v>
      </c>
      <c r="I118" s="23"/>
      <c r="J118" s="23"/>
      <c r="L118" s="16"/>
      <c r="AA118" s="16">
        <v>46</v>
      </c>
      <c r="AC118" s="25"/>
    </row>
    <row r="119" spans="1:45" ht="12.75">
      <c r="A119" s="51"/>
      <c r="B119" s="2">
        <f t="shared" si="14"/>
        <v>46</v>
      </c>
      <c r="C119" s="17">
        <f t="shared" si="15"/>
        <v>1</v>
      </c>
      <c r="D119" s="17">
        <f t="shared" si="17"/>
        <v>46</v>
      </c>
      <c r="E119" s="17">
        <f t="shared" si="18"/>
        <v>0</v>
      </c>
      <c r="F119" s="18">
        <f t="shared" si="16"/>
        <v>46</v>
      </c>
      <c r="G119" s="26" t="s">
        <v>439</v>
      </c>
      <c r="H119" s="26" t="s">
        <v>290</v>
      </c>
      <c r="I119" s="26"/>
      <c r="J119" s="26"/>
      <c r="U119" s="16"/>
      <c r="AJ119" s="16">
        <v>46</v>
      </c>
      <c r="AS119" s="25"/>
    </row>
    <row r="120" spans="1:45" ht="12.75">
      <c r="A120" s="51"/>
      <c r="B120" s="2">
        <f t="shared" si="14"/>
        <v>46</v>
      </c>
      <c r="C120" s="17">
        <f t="shared" si="15"/>
        <v>1</v>
      </c>
      <c r="D120" s="17">
        <f t="shared" si="17"/>
        <v>46</v>
      </c>
      <c r="E120" s="17">
        <f t="shared" si="18"/>
        <v>0</v>
      </c>
      <c r="F120" s="18">
        <f t="shared" si="16"/>
        <v>46</v>
      </c>
      <c r="G120" s="26" t="s">
        <v>375</v>
      </c>
      <c r="H120" s="26" t="s">
        <v>324</v>
      </c>
      <c r="I120" s="20"/>
      <c r="J120" s="26"/>
      <c r="X120" s="16"/>
      <c r="Y120" s="3">
        <v>46</v>
      </c>
      <c r="AJ120" s="16"/>
      <c r="AL120" s="16"/>
      <c r="AO120" s="16"/>
      <c r="AQ120" s="16"/>
      <c r="AS120" s="25"/>
    </row>
    <row r="121" spans="1:32" ht="12.75">
      <c r="A121" s="51"/>
      <c r="B121" s="2">
        <f t="shared" si="14"/>
        <v>46</v>
      </c>
      <c r="C121" s="17">
        <f t="shared" si="15"/>
        <v>1</v>
      </c>
      <c r="D121" s="17">
        <f t="shared" si="17"/>
        <v>46</v>
      </c>
      <c r="E121" s="17">
        <f t="shared" si="18"/>
        <v>0</v>
      </c>
      <c r="F121" s="18">
        <f t="shared" si="16"/>
        <v>46</v>
      </c>
      <c r="G121" s="40" t="s">
        <v>81</v>
      </c>
      <c r="H121" s="38" t="s">
        <v>82</v>
      </c>
      <c r="I121" s="39"/>
      <c r="J121" s="38"/>
      <c r="L121" s="3">
        <v>46</v>
      </c>
      <c r="AD121" s="27"/>
      <c r="AF121" s="16"/>
    </row>
    <row r="122" spans="1:45" ht="12.75">
      <c r="A122" s="51"/>
      <c r="B122" s="2">
        <f t="shared" si="14"/>
        <v>46</v>
      </c>
      <c r="C122" s="17">
        <f t="shared" si="15"/>
        <v>1</v>
      </c>
      <c r="D122" s="17">
        <f t="shared" si="17"/>
        <v>46</v>
      </c>
      <c r="E122" s="17">
        <f t="shared" si="18"/>
        <v>0</v>
      </c>
      <c r="F122" s="18">
        <f t="shared" si="16"/>
        <v>46</v>
      </c>
      <c r="G122" s="23" t="s">
        <v>92</v>
      </c>
      <c r="H122" s="23" t="s">
        <v>93</v>
      </c>
      <c r="I122" s="35"/>
      <c r="J122" s="23"/>
      <c r="L122" s="16"/>
      <c r="M122" s="3">
        <v>46</v>
      </c>
      <c r="Q122" s="16"/>
      <c r="S122" s="16"/>
      <c r="V122" s="16"/>
      <c r="X122" s="16"/>
      <c r="Y122" s="16"/>
      <c r="Z122" s="16"/>
      <c r="AB122" s="16"/>
      <c r="AC122" s="16"/>
      <c r="AD122" s="16"/>
      <c r="AE122" s="16"/>
      <c r="AQ122" s="16"/>
      <c r="AR122" s="16"/>
      <c r="AS122" s="16"/>
    </row>
    <row r="123" spans="1:46" ht="12.75">
      <c r="A123" s="51"/>
      <c r="B123" s="2">
        <f t="shared" si="14"/>
        <v>46</v>
      </c>
      <c r="C123" s="17">
        <f t="shared" si="15"/>
        <v>1</v>
      </c>
      <c r="D123" s="17">
        <f t="shared" si="17"/>
        <v>46</v>
      </c>
      <c r="E123" s="17">
        <f t="shared" si="18"/>
        <v>0</v>
      </c>
      <c r="F123" s="18">
        <f t="shared" si="16"/>
        <v>46</v>
      </c>
      <c r="G123" s="58" t="s">
        <v>468</v>
      </c>
      <c r="H123" s="60" t="s">
        <v>469</v>
      </c>
      <c r="I123" s="60"/>
      <c r="J123" s="60"/>
      <c r="K123" s="5"/>
      <c r="L123" s="5"/>
      <c r="M123" s="5"/>
      <c r="N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16"/>
      <c r="AB123" s="5"/>
      <c r="AC123" s="14"/>
      <c r="AD123" s="5"/>
      <c r="AE123" s="5"/>
      <c r="AF123" s="5"/>
      <c r="AG123" s="5"/>
      <c r="AH123" s="5"/>
      <c r="AI123" s="5"/>
      <c r="AJ123" s="14"/>
      <c r="AL123" s="5"/>
      <c r="AM123" s="14"/>
      <c r="AN123" s="5"/>
      <c r="AP123" s="5"/>
      <c r="AQ123" s="5"/>
      <c r="AR123" s="3">
        <v>46</v>
      </c>
      <c r="AS123" s="5"/>
      <c r="AT123" s="5"/>
    </row>
    <row r="124" spans="1:31" ht="15.75">
      <c r="A124" s="51"/>
      <c r="B124" s="2">
        <f t="shared" si="14"/>
        <v>46</v>
      </c>
      <c r="C124" s="17">
        <f t="shared" si="15"/>
        <v>1</v>
      </c>
      <c r="D124" s="17">
        <f t="shared" si="17"/>
        <v>46</v>
      </c>
      <c r="E124" s="17">
        <f t="shared" si="18"/>
        <v>0</v>
      </c>
      <c r="F124" s="18">
        <f t="shared" si="16"/>
        <v>46</v>
      </c>
      <c r="G124" s="44" t="s">
        <v>192</v>
      </c>
      <c r="H124" s="44" t="s">
        <v>193</v>
      </c>
      <c r="I124" s="44"/>
      <c r="J124" s="44"/>
      <c r="M124" s="25"/>
      <c r="P124" s="3">
        <v>46</v>
      </c>
      <c r="AB124" s="25"/>
      <c r="AE124" s="14"/>
    </row>
    <row r="125" spans="1:42" ht="15.75" customHeight="1">
      <c r="A125" s="51"/>
      <c r="B125" s="2">
        <f t="shared" si="14"/>
        <v>46</v>
      </c>
      <c r="C125" s="17">
        <f t="shared" si="15"/>
        <v>1</v>
      </c>
      <c r="D125" s="17">
        <f t="shared" si="17"/>
        <v>46</v>
      </c>
      <c r="E125" s="17">
        <f t="shared" si="18"/>
        <v>0</v>
      </c>
      <c r="F125" s="18">
        <f t="shared" si="16"/>
        <v>46</v>
      </c>
      <c r="G125" s="20" t="s">
        <v>462</v>
      </c>
      <c r="H125" s="20" t="s">
        <v>463</v>
      </c>
      <c r="I125" s="20"/>
      <c r="J125" s="20"/>
      <c r="AP125" s="16">
        <v>46</v>
      </c>
    </row>
    <row r="126" spans="1:38" ht="15.75" customHeight="1">
      <c r="A126" s="51"/>
      <c r="B126" s="2">
        <f t="shared" si="14"/>
        <v>46</v>
      </c>
      <c r="C126" s="17">
        <f t="shared" si="15"/>
        <v>1</v>
      </c>
      <c r="D126" s="17">
        <f t="shared" si="17"/>
        <v>46</v>
      </c>
      <c r="E126" s="17">
        <f t="shared" si="18"/>
        <v>0</v>
      </c>
      <c r="F126" s="18">
        <f t="shared" si="16"/>
        <v>46</v>
      </c>
      <c r="G126" s="24" t="s">
        <v>444</v>
      </c>
      <c r="H126" s="24" t="s">
        <v>445</v>
      </c>
      <c r="I126" s="24"/>
      <c r="J126" s="24"/>
      <c r="N126" s="16"/>
      <c r="AL126" s="5">
        <v>46</v>
      </c>
    </row>
    <row r="127" spans="1:13" ht="15.75" customHeight="1">
      <c r="A127" s="51"/>
      <c r="B127" s="2">
        <f t="shared" si="14"/>
        <v>46</v>
      </c>
      <c r="C127" s="17">
        <f t="shared" si="15"/>
        <v>1</v>
      </c>
      <c r="D127" s="17">
        <f aca="true" t="shared" si="19" ref="D127:D158">IF(COUNT(K127:AW127)&gt;0,LARGE(K127:AW127,1),0)+IF(COUNT(K127:AW127)&gt;1,LARGE(K127:AW127,2),0)+IF(COUNT(K127:AW127)&gt;2,LARGE(K127:AW127,3),0)+IF(COUNT(K127:AW127)&gt;3,LARGE(K127:AW127,4),0)+IF(COUNT(K127:AW127)&gt;4,LARGE(K127:AW127,5),0)+IF(COUNT(K127:AW127)&gt;5,LARGE(K127:AW127,6),0)+IF(COUNT(K127:AW127)&gt;6,LARGE(K127:AW127,7),0)+IF(COUNT(K127:AW127)&gt;7,LARGE(K127:AW127,8),0)+IF(COUNT(K127:AW127)&gt;8,LARGE(K127:AW127,9),0)+IF(COUNT(K127:AW127)&gt;9,LARGE(K127:AW127,10),0)+IF(COUNT(K127:AW127)&gt;10,LARGE(K127:AW127,11),0)+IF(COUNT(K127:AW127)&gt;11,LARGE(K127:AW127,12),0)+IF(COUNT(K127:AW127)&gt;12,LARGE(K127:AW127,13),0)+IF(COUNT(K127:AW127)&gt;13,LARGE(K127:AW127,14),0)+IF(COUNT(K127:AW127)&gt;14,LARGE(K127:AW127,15),0)</f>
        <v>46</v>
      </c>
      <c r="E127" s="17">
        <f t="shared" si="18"/>
        <v>0</v>
      </c>
      <c r="F127" s="18">
        <f t="shared" si="16"/>
        <v>46</v>
      </c>
      <c r="G127" s="20" t="s">
        <v>120</v>
      </c>
      <c r="H127" s="23" t="s">
        <v>121</v>
      </c>
      <c r="I127" s="35"/>
      <c r="J127" s="23"/>
      <c r="M127" s="16">
        <v>46</v>
      </c>
    </row>
    <row r="128" spans="1:47" ht="15.75" customHeight="1">
      <c r="A128" s="51"/>
      <c r="B128" s="2">
        <f t="shared" si="14"/>
        <v>46</v>
      </c>
      <c r="C128" s="17">
        <f t="shared" si="15"/>
        <v>1</v>
      </c>
      <c r="D128" s="17">
        <f t="shared" si="19"/>
        <v>46</v>
      </c>
      <c r="E128" s="17">
        <f t="shared" si="18"/>
        <v>0</v>
      </c>
      <c r="F128" s="18">
        <f t="shared" si="16"/>
        <v>46</v>
      </c>
      <c r="G128" s="23" t="s">
        <v>466</v>
      </c>
      <c r="H128" s="23" t="s">
        <v>145</v>
      </c>
      <c r="I128" s="23"/>
      <c r="J128" s="23"/>
      <c r="AP128" s="16"/>
      <c r="AQ128" s="3">
        <v>46</v>
      </c>
      <c r="AU128" s="5"/>
    </row>
    <row r="129" spans="1:24" ht="15.75" customHeight="1">
      <c r="A129" s="51"/>
      <c r="B129" s="2">
        <f t="shared" si="14"/>
        <v>46</v>
      </c>
      <c r="C129" s="17">
        <f t="shared" si="15"/>
        <v>1</v>
      </c>
      <c r="D129" s="17">
        <f t="shared" si="19"/>
        <v>46</v>
      </c>
      <c r="E129" s="17">
        <f t="shared" si="18"/>
        <v>0</v>
      </c>
      <c r="F129" s="18">
        <f t="shared" si="16"/>
        <v>46</v>
      </c>
      <c r="G129" s="24" t="s">
        <v>339</v>
      </c>
      <c r="H129" s="24" t="s">
        <v>340</v>
      </c>
      <c r="I129" s="20"/>
      <c r="J129" s="24"/>
      <c r="L129" s="16"/>
      <c r="X129" s="3">
        <v>46</v>
      </c>
    </row>
    <row r="130" spans="1:45" ht="15.75" customHeight="1">
      <c r="A130" s="51"/>
      <c r="B130" s="2">
        <f t="shared" si="14"/>
        <v>46</v>
      </c>
      <c r="C130" s="17">
        <f t="shared" si="15"/>
        <v>1</v>
      </c>
      <c r="D130" s="17">
        <f t="shared" si="19"/>
        <v>46</v>
      </c>
      <c r="E130" s="17">
        <f t="shared" si="18"/>
        <v>0</v>
      </c>
      <c r="F130" s="18">
        <f t="shared" si="16"/>
        <v>46</v>
      </c>
      <c r="G130" s="62" t="s">
        <v>477</v>
      </c>
      <c r="H130" s="62" t="s">
        <v>478</v>
      </c>
      <c r="I130" s="62"/>
      <c r="J130" s="62"/>
      <c r="L130" s="16"/>
      <c r="S130" s="16"/>
      <c r="AB130" s="16"/>
      <c r="AL130" s="5"/>
      <c r="AN130" s="5"/>
      <c r="AP130" s="5"/>
      <c r="AQ130" s="25"/>
      <c r="AS130" s="16">
        <v>46</v>
      </c>
    </row>
    <row r="131" spans="1:19" ht="15.75" customHeight="1">
      <c r="A131" s="51"/>
      <c r="B131" s="2">
        <f t="shared" si="14"/>
        <v>46</v>
      </c>
      <c r="C131" s="17">
        <f t="shared" si="15"/>
        <v>1</v>
      </c>
      <c r="D131" s="17">
        <f t="shared" si="19"/>
        <v>46</v>
      </c>
      <c r="E131" s="17">
        <f t="shared" si="18"/>
        <v>0</v>
      </c>
      <c r="F131" s="18">
        <f t="shared" si="16"/>
        <v>46</v>
      </c>
      <c r="G131" s="29" t="s">
        <v>302</v>
      </c>
      <c r="H131" s="46" t="s">
        <v>230</v>
      </c>
      <c r="I131" s="28"/>
      <c r="J131" s="29"/>
      <c r="L131" s="16"/>
      <c r="S131" s="16">
        <v>46</v>
      </c>
    </row>
    <row r="132" spans="2:46" ht="15.75" customHeight="1">
      <c r="B132" s="2">
        <f t="shared" si="14"/>
        <v>46</v>
      </c>
      <c r="C132" s="17">
        <f t="shared" si="15"/>
        <v>1</v>
      </c>
      <c r="D132" s="17">
        <f t="shared" si="19"/>
        <v>46</v>
      </c>
      <c r="E132" s="17">
        <f t="shared" si="18"/>
        <v>0</v>
      </c>
      <c r="F132" s="18">
        <f t="shared" si="16"/>
        <v>46</v>
      </c>
      <c r="G132" s="20" t="s">
        <v>487</v>
      </c>
      <c r="H132" s="20" t="s">
        <v>488</v>
      </c>
      <c r="I132" s="20"/>
      <c r="J132" s="20"/>
      <c r="AP132" s="16"/>
      <c r="AQ132" s="25"/>
      <c r="AS132" s="16"/>
      <c r="AT132" s="3">
        <v>46</v>
      </c>
    </row>
    <row r="133" spans="1:45" ht="15.75" customHeight="1">
      <c r="A133" s="51"/>
      <c r="B133" s="2">
        <f t="shared" si="14"/>
        <v>45</v>
      </c>
      <c r="C133" s="17">
        <f t="shared" si="15"/>
        <v>1</v>
      </c>
      <c r="D133" s="17">
        <f t="shared" si="19"/>
        <v>45</v>
      </c>
      <c r="E133" s="17">
        <f t="shared" si="18"/>
        <v>0</v>
      </c>
      <c r="F133" s="18">
        <f t="shared" si="16"/>
        <v>45</v>
      </c>
      <c r="G133" s="63" t="s">
        <v>480</v>
      </c>
      <c r="H133" s="63" t="s">
        <v>381</v>
      </c>
      <c r="I133" s="63"/>
      <c r="J133" s="63"/>
      <c r="AS133" s="3">
        <v>45</v>
      </c>
    </row>
    <row r="134" spans="1:41" ht="15.75" customHeight="1">
      <c r="A134" s="51"/>
      <c r="B134" s="2">
        <f t="shared" si="14"/>
        <v>45</v>
      </c>
      <c r="C134" s="17">
        <f t="shared" si="15"/>
        <v>1</v>
      </c>
      <c r="D134" s="17">
        <f t="shared" si="19"/>
        <v>45</v>
      </c>
      <c r="E134" s="17">
        <f t="shared" si="18"/>
        <v>0</v>
      </c>
      <c r="F134" s="18">
        <f t="shared" si="16"/>
        <v>45</v>
      </c>
      <c r="G134" s="23" t="s">
        <v>457</v>
      </c>
      <c r="H134" s="23" t="s">
        <v>458</v>
      </c>
      <c r="I134" s="23"/>
      <c r="J134" s="23"/>
      <c r="AO134" s="3">
        <v>45</v>
      </c>
    </row>
    <row r="135" spans="1:46" ht="15.75" customHeight="1">
      <c r="A135" s="51"/>
      <c r="B135" s="2">
        <f t="shared" si="14"/>
        <v>45</v>
      </c>
      <c r="C135" s="17">
        <f t="shared" si="15"/>
        <v>1</v>
      </c>
      <c r="D135" s="17">
        <f t="shared" si="19"/>
        <v>45</v>
      </c>
      <c r="E135" s="17">
        <f t="shared" si="18"/>
        <v>0</v>
      </c>
      <c r="F135" s="18">
        <f t="shared" si="16"/>
        <v>45</v>
      </c>
      <c r="G135" s="26" t="s">
        <v>440</v>
      </c>
      <c r="H135" s="26" t="s">
        <v>441</v>
      </c>
      <c r="I135" s="26"/>
      <c r="J135" s="26"/>
      <c r="AJ135" s="14">
        <v>45</v>
      </c>
      <c r="AS135" s="25"/>
      <c r="AT135" s="16"/>
    </row>
    <row r="136" spans="1:24" ht="15.75" customHeight="1">
      <c r="A136" s="51"/>
      <c r="B136" s="2">
        <f t="shared" si="14"/>
        <v>45</v>
      </c>
      <c r="C136" s="17">
        <f t="shared" si="15"/>
        <v>1</v>
      </c>
      <c r="D136" s="17">
        <f t="shared" si="19"/>
        <v>45</v>
      </c>
      <c r="E136" s="17">
        <f t="shared" si="18"/>
        <v>0</v>
      </c>
      <c r="F136" s="18">
        <f t="shared" si="16"/>
        <v>45</v>
      </c>
      <c r="G136" s="24" t="s">
        <v>367</v>
      </c>
      <c r="H136" s="24" t="s">
        <v>243</v>
      </c>
      <c r="I136" s="20"/>
      <c r="J136" s="24"/>
      <c r="L136" s="16"/>
      <c r="X136" s="16">
        <v>45</v>
      </c>
    </row>
    <row r="137" spans="1:23" ht="15.75" customHeight="1">
      <c r="A137" s="51"/>
      <c r="B137" s="2">
        <f t="shared" si="14"/>
        <v>45</v>
      </c>
      <c r="C137" s="17">
        <f t="shared" si="15"/>
        <v>1</v>
      </c>
      <c r="D137" s="17">
        <f t="shared" si="19"/>
        <v>45</v>
      </c>
      <c r="E137" s="17">
        <f t="shared" si="18"/>
        <v>0</v>
      </c>
      <c r="F137" s="18">
        <f t="shared" si="16"/>
        <v>45</v>
      </c>
      <c r="G137" s="21" t="s">
        <v>335</v>
      </c>
      <c r="H137" s="21" t="s">
        <v>336</v>
      </c>
      <c r="I137" s="21"/>
      <c r="J137" s="20"/>
      <c r="T137" s="16"/>
      <c r="W137" s="3">
        <v>45</v>
      </c>
    </row>
    <row r="138" spans="1:47" ht="15.75" customHeight="1">
      <c r="A138" s="51"/>
      <c r="B138" s="2">
        <f t="shared" si="14"/>
        <v>45</v>
      </c>
      <c r="C138" s="17">
        <f t="shared" si="15"/>
        <v>1</v>
      </c>
      <c r="D138" s="17">
        <f t="shared" si="19"/>
        <v>45</v>
      </c>
      <c r="E138" s="17">
        <f t="shared" si="18"/>
        <v>0</v>
      </c>
      <c r="F138" s="18">
        <f t="shared" si="16"/>
        <v>45</v>
      </c>
      <c r="G138" s="24" t="s">
        <v>341</v>
      </c>
      <c r="H138" s="24" t="s">
        <v>290</v>
      </c>
      <c r="I138" s="20"/>
      <c r="J138" s="24"/>
      <c r="S138" s="16"/>
      <c r="U138" s="16"/>
      <c r="X138" s="5">
        <v>45</v>
      </c>
      <c r="AL138" s="16"/>
      <c r="AU138" s="5"/>
    </row>
    <row r="139" spans="1:40" ht="12.75">
      <c r="A139" s="51"/>
      <c r="B139" s="2">
        <f t="shared" si="14"/>
        <v>45</v>
      </c>
      <c r="C139" s="17">
        <f t="shared" si="15"/>
        <v>1</v>
      </c>
      <c r="D139" s="17">
        <f t="shared" si="19"/>
        <v>45</v>
      </c>
      <c r="E139" s="17">
        <f t="shared" si="18"/>
        <v>0</v>
      </c>
      <c r="F139" s="18">
        <f t="shared" si="16"/>
        <v>45</v>
      </c>
      <c r="G139" s="23" t="s">
        <v>453</v>
      </c>
      <c r="H139" s="20" t="s">
        <v>454</v>
      </c>
      <c r="I139" s="23"/>
      <c r="J139" s="23"/>
      <c r="AN139" s="3">
        <v>45</v>
      </c>
    </row>
    <row r="140" spans="2:46" ht="13.5" customHeight="1">
      <c r="B140" s="2">
        <f t="shared" si="14"/>
        <v>45</v>
      </c>
      <c r="C140" s="17">
        <f t="shared" si="15"/>
        <v>1</v>
      </c>
      <c r="D140" s="17">
        <f t="shared" si="19"/>
        <v>45</v>
      </c>
      <c r="E140" s="17">
        <f t="shared" si="18"/>
        <v>0</v>
      </c>
      <c r="F140" s="18">
        <f t="shared" si="16"/>
        <v>45</v>
      </c>
      <c r="G140" s="20" t="s">
        <v>490</v>
      </c>
      <c r="H140" s="20" t="s">
        <v>454</v>
      </c>
      <c r="I140" s="20"/>
      <c r="J140" s="20"/>
      <c r="AT140" s="16">
        <v>45</v>
      </c>
    </row>
    <row r="141" spans="1:17" ht="13.5" customHeight="1">
      <c r="A141" s="51"/>
      <c r="B141" s="2">
        <f t="shared" si="14"/>
        <v>45</v>
      </c>
      <c r="C141" s="17">
        <f t="shared" si="15"/>
        <v>1</v>
      </c>
      <c r="D141" s="17">
        <f t="shared" si="19"/>
        <v>45</v>
      </c>
      <c r="E141" s="17">
        <f t="shared" si="18"/>
        <v>0</v>
      </c>
      <c r="F141" s="18">
        <f t="shared" si="16"/>
        <v>45</v>
      </c>
      <c r="G141" s="23" t="s">
        <v>268</v>
      </c>
      <c r="H141" s="23" t="s">
        <v>269</v>
      </c>
      <c r="I141" s="23"/>
      <c r="J141" s="23"/>
      <c r="Q141" s="16">
        <v>45</v>
      </c>
    </row>
    <row r="142" spans="1:15" ht="13.5" customHeight="1">
      <c r="A142" s="51"/>
      <c r="B142" s="2">
        <f t="shared" si="14"/>
        <v>45</v>
      </c>
      <c r="C142" s="17">
        <f t="shared" si="15"/>
        <v>1</v>
      </c>
      <c r="D142" s="17">
        <f t="shared" si="19"/>
        <v>45</v>
      </c>
      <c r="E142" s="17">
        <f t="shared" si="18"/>
        <v>0</v>
      </c>
      <c r="F142" s="18">
        <f t="shared" si="16"/>
        <v>45</v>
      </c>
      <c r="G142" s="20" t="s">
        <v>122</v>
      </c>
      <c r="H142" s="23" t="s">
        <v>123</v>
      </c>
      <c r="I142" s="35"/>
      <c r="J142" s="23"/>
      <c r="M142" s="16">
        <v>45</v>
      </c>
      <c r="O142" s="16"/>
    </row>
    <row r="143" spans="1:40" ht="13.5" customHeight="1">
      <c r="A143" s="51"/>
      <c r="B143" s="2">
        <f t="shared" si="14"/>
        <v>45</v>
      </c>
      <c r="C143" s="17">
        <f t="shared" si="15"/>
        <v>1</v>
      </c>
      <c r="D143" s="17">
        <f t="shared" si="19"/>
        <v>45</v>
      </c>
      <c r="E143" s="17">
        <f t="shared" si="18"/>
        <v>0</v>
      </c>
      <c r="F143" s="18">
        <f t="shared" si="16"/>
        <v>45</v>
      </c>
      <c r="G143" s="40" t="s">
        <v>76</v>
      </c>
      <c r="H143" s="36" t="s">
        <v>77</v>
      </c>
      <c r="I143" s="37"/>
      <c r="J143" s="36"/>
      <c r="K143" s="16"/>
      <c r="L143" s="16">
        <v>45</v>
      </c>
      <c r="N143" s="16"/>
      <c r="AN143" s="16"/>
    </row>
    <row r="144" spans="1:45" ht="13.5" customHeight="1">
      <c r="A144" s="51"/>
      <c r="B144" s="2">
        <f t="shared" si="14"/>
        <v>45</v>
      </c>
      <c r="C144" s="17">
        <f t="shared" si="15"/>
        <v>1</v>
      </c>
      <c r="D144" s="17">
        <f t="shared" si="19"/>
        <v>45</v>
      </c>
      <c r="E144" s="17">
        <f t="shared" si="18"/>
        <v>0</v>
      </c>
      <c r="F144" s="18">
        <f t="shared" si="16"/>
        <v>45</v>
      </c>
      <c r="G144" s="23" t="s">
        <v>94</v>
      </c>
      <c r="H144" s="23" t="s">
        <v>95</v>
      </c>
      <c r="I144" s="35"/>
      <c r="J144" s="23"/>
      <c r="K144" s="16"/>
      <c r="M144" s="5">
        <v>45</v>
      </c>
      <c r="Y144" s="16"/>
      <c r="AS144" s="16"/>
    </row>
    <row r="145" spans="1:46" ht="13.5" customHeight="1">
      <c r="A145" s="51"/>
      <c r="B145" s="2">
        <f aca="true" t="shared" si="20" ref="B145:B208">SUM(K145:AW145)</f>
        <v>45</v>
      </c>
      <c r="C145" s="17">
        <f aca="true" t="shared" si="21" ref="C145:C208">COUNT(K145:AW145)</f>
        <v>1</v>
      </c>
      <c r="D145" s="17">
        <f t="shared" si="19"/>
        <v>45</v>
      </c>
      <c r="E145" s="17">
        <f t="shared" si="18"/>
        <v>0</v>
      </c>
      <c r="F145" s="18">
        <f aca="true" t="shared" si="22" ref="F145:F208">D145+E145</f>
        <v>45</v>
      </c>
      <c r="G145" s="40" t="s">
        <v>83</v>
      </c>
      <c r="H145" s="36" t="s">
        <v>84</v>
      </c>
      <c r="I145" s="37"/>
      <c r="J145" s="36"/>
      <c r="K145" s="15"/>
      <c r="L145" s="3">
        <v>45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4"/>
      <c r="Z145" s="5"/>
      <c r="AA145" s="5"/>
      <c r="AB145" s="14"/>
      <c r="AC145" s="5"/>
      <c r="AD145" s="5"/>
      <c r="AE145" s="5"/>
      <c r="AF145" s="5"/>
      <c r="AG145" s="5"/>
      <c r="AH145" s="5"/>
      <c r="AI145" s="5"/>
      <c r="AJ145" s="5"/>
      <c r="AK145" s="14"/>
      <c r="AL145" s="5"/>
      <c r="AM145" s="5"/>
      <c r="AN145" s="5"/>
      <c r="AO145" s="5"/>
      <c r="AP145" s="5"/>
      <c r="AQ145" s="5"/>
      <c r="AR145" s="5"/>
      <c r="AS145" s="5"/>
      <c r="AT145" s="5"/>
    </row>
    <row r="146" spans="1:16" ht="13.5" customHeight="1">
      <c r="A146" s="51"/>
      <c r="B146" s="2">
        <f t="shared" si="20"/>
        <v>45</v>
      </c>
      <c r="C146" s="17">
        <f t="shared" si="21"/>
        <v>1</v>
      </c>
      <c r="D146" s="17">
        <f t="shared" si="19"/>
        <v>45</v>
      </c>
      <c r="E146" s="17">
        <f t="shared" si="18"/>
        <v>0</v>
      </c>
      <c r="F146" s="18">
        <f t="shared" si="22"/>
        <v>45</v>
      </c>
      <c r="G146" s="44" t="s">
        <v>194</v>
      </c>
      <c r="H146" s="44" t="s">
        <v>193</v>
      </c>
      <c r="I146" s="44"/>
      <c r="J146" s="44"/>
      <c r="L146" s="16"/>
      <c r="O146" s="16"/>
      <c r="P146" s="3">
        <v>45</v>
      </c>
    </row>
    <row r="147" spans="1:45" ht="13.5" customHeight="1">
      <c r="A147" s="51"/>
      <c r="B147" s="2">
        <f t="shared" si="20"/>
        <v>45</v>
      </c>
      <c r="C147" s="17">
        <f t="shared" si="21"/>
        <v>1</v>
      </c>
      <c r="D147" s="17">
        <f t="shared" si="19"/>
        <v>45</v>
      </c>
      <c r="E147" s="17">
        <f t="shared" si="18"/>
        <v>0</v>
      </c>
      <c r="F147" s="18">
        <f t="shared" si="22"/>
        <v>45</v>
      </c>
      <c r="G147" s="23" t="s">
        <v>162</v>
      </c>
      <c r="H147" s="23" t="s">
        <v>163</v>
      </c>
      <c r="I147" s="23"/>
      <c r="J147" s="23"/>
      <c r="M147" s="16"/>
      <c r="N147" s="16"/>
      <c r="O147" s="3">
        <v>45</v>
      </c>
      <c r="Y147" s="16"/>
      <c r="Z147" s="16"/>
      <c r="AD147" s="16"/>
      <c r="AF147" s="5"/>
      <c r="AS147" s="25"/>
    </row>
    <row r="148" spans="1:40" ht="13.5" customHeight="1">
      <c r="A148" s="51"/>
      <c r="B148" s="2">
        <f t="shared" si="20"/>
        <v>44</v>
      </c>
      <c r="C148" s="17">
        <f t="shared" si="21"/>
        <v>1</v>
      </c>
      <c r="D148" s="17">
        <f t="shared" si="19"/>
        <v>44</v>
      </c>
      <c r="E148" s="17">
        <f t="shared" si="18"/>
        <v>0</v>
      </c>
      <c r="F148" s="18">
        <f t="shared" si="22"/>
        <v>44</v>
      </c>
      <c r="G148" s="23" t="s">
        <v>455</v>
      </c>
      <c r="H148" s="20" t="s">
        <v>456</v>
      </c>
      <c r="I148" s="23"/>
      <c r="J148" s="23"/>
      <c r="AN148" s="5">
        <v>44</v>
      </c>
    </row>
    <row r="149" spans="1:37" ht="13.5" customHeight="1">
      <c r="A149" s="51"/>
      <c r="B149" s="2">
        <f t="shared" si="20"/>
        <v>44</v>
      </c>
      <c r="C149" s="17">
        <f t="shared" si="21"/>
        <v>1</v>
      </c>
      <c r="D149" s="17">
        <f t="shared" si="19"/>
        <v>44</v>
      </c>
      <c r="E149" s="17">
        <f t="shared" si="18"/>
        <v>0</v>
      </c>
      <c r="F149" s="18">
        <f t="shared" si="22"/>
        <v>44</v>
      </c>
      <c r="G149" s="23" t="s">
        <v>392</v>
      </c>
      <c r="H149" s="23" t="s">
        <v>84</v>
      </c>
      <c r="I149" s="23"/>
      <c r="J149" s="23"/>
      <c r="P149" s="16"/>
      <c r="AC149" s="5">
        <v>44</v>
      </c>
      <c r="AK149" s="25"/>
    </row>
    <row r="150" spans="1:29" ht="13.5" customHeight="1">
      <c r="A150" s="51"/>
      <c r="B150" s="2">
        <f t="shared" si="20"/>
        <v>44</v>
      </c>
      <c r="C150" s="17">
        <f t="shared" si="21"/>
        <v>1</v>
      </c>
      <c r="D150" s="17">
        <f t="shared" si="19"/>
        <v>44</v>
      </c>
      <c r="E150" s="17">
        <f t="shared" si="18"/>
        <v>0</v>
      </c>
      <c r="F150" s="18">
        <f t="shared" si="22"/>
        <v>44</v>
      </c>
      <c r="G150" s="42" t="s">
        <v>154</v>
      </c>
      <c r="H150" s="42" t="s">
        <v>155</v>
      </c>
      <c r="I150" s="43"/>
      <c r="J150" s="42"/>
      <c r="N150" s="16">
        <v>44</v>
      </c>
      <c r="P150" s="16"/>
      <c r="Q150" s="16"/>
      <c r="AA150" s="16"/>
      <c r="AC150" s="16"/>
    </row>
    <row r="151" spans="1:30" ht="13.5" customHeight="1">
      <c r="A151" s="51"/>
      <c r="B151" s="2">
        <f t="shared" si="20"/>
        <v>44</v>
      </c>
      <c r="C151" s="17">
        <f t="shared" si="21"/>
        <v>1</v>
      </c>
      <c r="D151" s="17">
        <f t="shared" si="19"/>
        <v>44</v>
      </c>
      <c r="E151" s="17">
        <f t="shared" si="18"/>
        <v>0</v>
      </c>
      <c r="F151" s="18">
        <f t="shared" si="22"/>
        <v>44</v>
      </c>
      <c r="G151" s="23" t="s">
        <v>185</v>
      </c>
      <c r="H151" s="23" t="s">
        <v>186</v>
      </c>
      <c r="I151" s="23"/>
      <c r="J151" s="23"/>
      <c r="O151" s="16">
        <v>44</v>
      </c>
      <c r="Q151" s="14"/>
      <c r="U151" s="5"/>
      <c r="Z151" s="16"/>
      <c r="AC151" s="25"/>
      <c r="AD151" s="16"/>
    </row>
    <row r="152" spans="1:42" ht="13.5" customHeight="1">
      <c r="A152" s="51"/>
      <c r="B152" s="2">
        <f t="shared" si="20"/>
        <v>44</v>
      </c>
      <c r="C152" s="17">
        <f t="shared" si="21"/>
        <v>1</v>
      </c>
      <c r="D152" s="17">
        <f t="shared" si="19"/>
        <v>44</v>
      </c>
      <c r="E152" s="17">
        <f t="shared" si="18"/>
        <v>0</v>
      </c>
      <c r="F152" s="18">
        <f t="shared" si="22"/>
        <v>44</v>
      </c>
      <c r="G152" s="23" t="s">
        <v>388</v>
      </c>
      <c r="H152" s="23" t="s">
        <v>51</v>
      </c>
      <c r="I152" s="23"/>
      <c r="J152" s="23"/>
      <c r="N152" s="16"/>
      <c r="AC152" s="14">
        <v>44</v>
      </c>
      <c r="AP152" s="16"/>
    </row>
    <row r="153" spans="1:21" ht="12.75">
      <c r="A153" s="51"/>
      <c r="B153" s="2">
        <f t="shared" si="20"/>
        <v>44</v>
      </c>
      <c r="C153" s="17">
        <f t="shared" si="21"/>
        <v>1</v>
      </c>
      <c r="D153" s="17">
        <f t="shared" si="19"/>
        <v>44</v>
      </c>
      <c r="E153" s="17">
        <f t="shared" si="18"/>
        <v>0</v>
      </c>
      <c r="F153" s="18">
        <f t="shared" si="22"/>
        <v>44</v>
      </c>
      <c r="G153" s="20" t="s">
        <v>311</v>
      </c>
      <c r="H153" s="20" t="s">
        <v>312</v>
      </c>
      <c r="I153" s="20"/>
      <c r="J153" s="20"/>
      <c r="S153" s="16"/>
      <c r="U153" s="3">
        <v>44</v>
      </c>
    </row>
    <row r="154" spans="1:24" ht="12.75">
      <c r="A154" s="51"/>
      <c r="B154" s="2">
        <f t="shared" si="20"/>
        <v>44</v>
      </c>
      <c r="C154" s="17">
        <f t="shared" si="21"/>
        <v>1</v>
      </c>
      <c r="D154" s="17">
        <f t="shared" si="19"/>
        <v>44</v>
      </c>
      <c r="E154" s="17">
        <f t="shared" si="18"/>
        <v>0</v>
      </c>
      <c r="F154" s="18">
        <f t="shared" si="22"/>
        <v>44</v>
      </c>
      <c r="G154" s="24" t="s">
        <v>342</v>
      </c>
      <c r="H154" s="24" t="s">
        <v>343</v>
      </c>
      <c r="I154" s="20"/>
      <c r="J154" s="24"/>
      <c r="L154" s="16"/>
      <c r="U154" s="16"/>
      <c r="X154" s="3">
        <v>44</v>
      </c>
    </row>
    <row r="155" spans="1:46" ht="12.75">
      <c r="A155" s="51"/>
      <c r="B155" s="2">
        <f t="shared" si="20"/>
        <v>44</v>
      </c>
      <c r="C155" s="17">
        <f t="shared" si="21"/>
        <v>1</v>
      </c>
      <c r="D155" s="17">
        <f t="shared" si="19"/>
        <v>44</v>
      </c>
      <c r="E155" s="17">
        <f t="shared" si="18"/>
        <v>0</v>
      </c>
      <c r="F155" s="18">
        <f t="shared" si="22"/>
        <v>44</v>
      </c>
      <c r="G155" s="23" t="s">
        <v>233</v>
      </c>
      <c r="H155" s="23" t="s">
        <v>234</v>
      </c>
      <c r="I155" s="23"/>
      <c r="J155" s="23"/>
      <c r="K155" s="15"/>
      <c r="L155" s="5"/>
      <c r="M155" s="16"/>
      <c r="N155" s="5"/>
      <c r="O155" s="5"/>
      <c r="P155" s="14"/>
      <c r="Q155" s="3">
        <v>44</v>
      </c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14"/>
      <c r="AM155" s="5"/>
      <c r="AN155" s="5"/>
      <c r="AO155" s="5"/>
      <c r="AP155" s="5"/>
      <c r="AQ155" s="5"/>
      <c r="AR155" s="5"/>
      <c r="AS155" s="5"/>
      <c r="AT155" s="5"/>
    </row>
    <row r="156" spans="1:47" ht="12.75">
      <c r="A156" s="51"/>
      <c r="B156" s="2">
        <f t="shared" si="20"/>
        <v>44</v>
      </c>
      <c r="C156" s="17">
        <f t="shared" si="21"/>
        <v>1</v>
      </c>
      <c r="D156" s="17">
        <f t="shared" si="19"/>
        <v>44</v>
      </c>
      <c r="E156" s="17">
        <f t="shared" si="18"/>
        <v>0</v>
      </c>
      <c r="F156" s="18">
        <f t="shared" si="22"/>
        <v>44</v>
      </c>
      <c r="G156" s="26" t="s">
        <v>442</v>
      </c>
      <c r="H156" s="26" t="s">
        <v>64</v>
      </c>
      <c r="I156" s="26"/>
      <c r="J156" s="26"/>
      <c r="P156" s="16"/>
      <c r="Q156" s="16"/>
      <c r="X156" s="16"/>
      <c r="AJ156" s="16">
        <v>44</v>
      </c>
      <c r="AU156" s="5"/>
    </row>
    <row r="157" spans="1:35" ht="12.75">
      <c r="A157" s="51"/>
      <c r="B157" s="2">
        <f t="shared" si="20"/>
        <v>44</v>
      </c>
      <c r="C157" s="17">
        <f t="shared" si="21"/>
        <v>1</v>
      </c>
      <c r="D157" s="17">
        <f t="shared" si="19"/>
        <v>44</v>
      </c>
      <c r="E157" s="17">
        <f t="shared" si="18"/>
        <v>0</v>
      </c>
      <c r="F157" s="18">
        <f t="shared" si="22"/>
        <v>44</v>
      </c>
      <c r="G157" s="24" t="s">
        <v>417</v>
      </c>
      <c r="H157" s="24" t="s">
        <v>418</v>
      </c>
      <c r="I157" s="35"/>
      <c r="J157" s="24"/>
      <c r="AI157" s="3">
        <v>44</v>
      </c>
    </row>
    <row r="158" spans="1:34" ht="12.75">
      <c r="A158" s="51"/>
      <c r="B158" s="2">
        <f t="shared" si="20"/>
        <v>44</v>
      </c>
      <c r="C158" s="17">
        <f t="shared" si="21"/>
        <v>1</v>
      </c>
      <c r="D158" s="17">
        <f t="shared" si="19"/>
        <v>44</v>
      </c>
      <c r="E158" s="17">
        <f t="shared" si="18"/>
        <v>0</v>
      </c>
      <c r="F158" s="18">
        <f t="shared" si="22"/>
        <v>44</v>
      </c>
      <c r="G158" s="29" t="s">
        <v>303</v>
      </c>
      <c r="H158" s="45" t="s">
        <v>304</v>
      </c>
      <c r="I158" s="28"/>
      <c r="J158" s="29"/>
      <c r="S158" s="16">
        <v>44</v>
      </c>
      <c r="AD158" s="25"/>
      <c r="AF158" s="16"/>
      <c r="AH158" s="16"/>
    </row>
    <row r="159" spans="1:34" ht="12.75">
      <c r="A159" s="51"/>
      <c r="B159" s="2">
        <f t="shared" si="20"/>
        <v>44</v>
      </c>
      <c r="C159" s="17">
        <f t="shared" si="21"/>
        <v>1</v>
      </c>
      <c r="D159" s="17">
        <f aca="true" t="shared" si="23" ref="D159:D190">IF(COUNT(K159:AW159)&gt;0,LARGE(K159:AW159,1),0)+IF(COUNT(K159:AW159)&gt;1,LARGE(K159:AW159,2),0)+IF(COUNT(K159:AW159)&gt;2,LARGE(K159:AW159,3),0)+IF(COUNT(K159:AW159)&gt;3,LARGE(K159:AW159,4),0)+IF(COUNT(K159:AW159)&gt;4,LARGE(K159:AW159,5),0)+IF(COUNT(K159:AW159)&gt;5,LARGE(K159:AW159,6),0)+IF(COUNT(K159:AW159)&gt;6,LARGE(K159:AW159,7),0)+IF(COUNT(K159:AW159)&gt;7,LARGE(K159:AW159,8),0)+IF(COUNT(K159:AW159)&gt;8,LARGE(K159:AW159,9),0)+IF(COUNT(K159:AW159)&gt;9,LARGE(K159:AW159,10),0)+IF(COUNT(K159:AW159)&gt;10,LARGE(K159:AW159,11),0)+IF(COUNT(K159:AW159)&gt;11,LARGE(K159:AW159,12),0)+IF(COUNT(K159:AW159)&gt;12,LARGE(K159:AW159,13),0)+IF(COUNT(K159:AW159)&gt;13,LARGE(K159:AW159,14),0)+IF(COUNT(K159:AW159)&gt;14,LARGE(K159:AW159,15),0)</f>
        <v>44</v>
      </c>
      <c r="E159" s="17">
        <f t="shared" si="18"/>
        <v>0</v>
      </c>
      <c r="F159" s="18">
        <f t="shared" si="22"/>
        <v>44</v>
      </c>
      <c r="G159" s="23" t="s">
        <v>270</v>
      </c>
      <c r="H159" s="23" t="s">
        <v>271</v>
      </c>
      <c r="I159" s="23"/>
      <c r="J159" s="23"/>
      <c r="Q159" s="16">
        <v>44</v>
      </c>
      <c r="AH159" s="16"/>
    </row>
    <row r="160" spans="1:47" ht="15.75">
      <c r="A160" s="51"/>
      <c r="B160" s="2">
        <f t="shared" si="20"/>
        <v>44</v>
      </c>
      <c r="C160" s="17">
        <f t="shared" si="21"/>
        <v>1</v>
      </c>
      <c r="D160" s="17">
        <f t="shared" si="23"/>
        <v>44</v>
      </c>
      <c r="E160" s="17">
        <f t="shared" si="18"/>
        <v>0</v>
      </c>
      <c r="F160" s="18">
        <f t="shared" si="22"/>
        <v>44</v>
      </c>
      <c r="G160" s="63" t="s">
        <v>481</v>
      </c>
      <c r="H160" s="63" t="s">
        <v>482</v>
      </c>
      <c r="I160" s="63"/>
      <c r="J160" s="63"/>
      <c r="AS160" s="3">
        <v>44</v>
      </c>
      <c r="AU160" s="5"/>
    </row>
    <row r="161" spans="1:46" ht="12.75">
      <c r="A161" s="51"/>
      <c r="B161" s="2">
        <f t="shared" si="20"/>
        <v>44</v>
      </c>
      <c r="C161" s="17">
        <f t="shared" si="21"/>
        <v>1</v>
      </c>
      <c r="D161" s="17">
        <f t="shared" si="23"/>
        <v>44</v>
      </c>
      <c r="E161" s="17">
        <f t="shared" si="18"/>
        <v>0</v>
      </c>
      <c r="F161" s="18">
        <f t="shared" si="22"/>
        <v>44</v>
      </c>
      <c r="G161" s="20" t="s">
        <v>124</v>
      </c>
      <c r="H161" s="23" t="s">
        <v>64</v>
      </c>
      <c r="I161" s="35"/>
      <c r="J161" s="23"/>
      <c r="K161" s="15"/>
      <c r="L161" s="5"/>
      <c r="M161" s="16">
        <v>44</v>
      </c>
      <c r="N161" s="5"/>
      <c r="O161" s="5"/>
      <c r="P161" s="5"/>
      <c r="Q161" s="5"/>
      <c r="R161" s="16"/>
      <c r="S161" s="5"/>
      <c r="U161" s="5"/>
      <c r="V161" s="16"/>
      <c r="W161" s="5"/>
      <c r="X161" s="5"/>
      <c r="Y161" s="14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14"/>
    </row>
    <row r="162" spans="1:37" ht="25.5">
      <c r="A162" s="51"/>
      <c r="B162" s="2">
        <f t="shared" si="20"/>
        <v>44</v>
      </c>
      <c r="C162" s="17">
        <f t="shared" si="21"/>
        <v>1</v>
      </c>
      <c r="D162" s="17">
        <f t="shared" si="23"/>
        <v>44</v>
      </c>
      <c r="E162" s="17">
        <f t="shared" si="18"/>
        <v>0</v>
      </c>
      <c r="F162" s="18">
        <f t="shared" si="22"/>
        <v>44</v>
      </c>
      <c r="G162" s="23" t="s">
        <v>427</v>
      </c>
      <c r="H162" s="20" t="s">
        <v>428</v>
      </c>
      <c r="I162" s="35"/>
      <c r="J162" s="23"/>
      <c r="R162" s="16"/>
      <c r="AH162" s="16"/>
      <c r="AI162" s="16"/>
      <c r="AK162" s="3">
        <v>44</v>
      </c>
    </row>
    <row r="163" spans="1:46" ht="12.75">
      <c r="A163" s="51"/>
      <c r="B163" s="2">
        <f t="shared" si="20"/>
        <v>44</v>
      </c>
      <c r="C163" s="17">
        <f t="shared" si="21"/>
        <v>1</v>
      </c>
      <c r="D163" s="17">
        <f t="shared" si="23"/>
        <v>44</v>
      </c>
      <c r="E163" s="17">
        <f t="shared" si="18"/>
        <v>0</v>
      </c>
      <c r="F163" s="18">
        <f t="shared" si="22"/>
        <v>44</v>
      </c>
      <c r="G163" s="40" t="s">
        <v>78</v>
      </c>
      <c r="H163" s="36" t="s">
        <v>47</v>
      </c>
      <c r="I163" s="37"/>
      <c r="J163" s="36"/>
      <c r="L163" s="16">
        <v>44</v>
      </c>
      <c r="Y163" s="16"/>
      <c r="Z163" s="16"/>
      <c r="AT163" s="16"/>
    </row>
    <row r="164" spans="1:27" ht="12.75">
      <c r="A164" s="51"/>
      <c r="B164" s="2">
        <f t="shared" si="20"/>
        <v>44</v>
      </c>
      <c r="C164" s="17">
        <f t="shared" si="21"/>
        <v>1</v>
      </c>
      <c r="D164" s="17">
        <f t="shared" si="23"/>
        <v>44</v>
      </c>
      <c r="E164" s="17">
        <f t="shared" si="18"/>
        <v>0</v>
      </c>
      <c r="F164" s="18">
        <f t="shared" si="22"/>
        <v>44</v>
      </c>
      <c r="G164" s="23" t="s">
        <v>380</v>
      </c>
      <c r="H164" s="23" t="s">
        <v>381</v>
      </c>
      <c r="I164" s="23"/>
      <c r="J164" s="23"/>
      <c r="X164" s="16"/>
      <c r="AA164" s="3">
        <v>44</v>
      </c>
    </row>
    <row r="165" spans="1:30" ht="12.75">
      <c r="A165" s="51"/>
      <c r="B165" s="2">
        <f t="shared" si="20"/>
        <v>44</v>
      </c>
      <c r="C165" s="17">
        <f t="shared" si="21"/>
        <v>1</v>
      </c>
      <c r="D165" s="17">
        <f t="shared" si="23"/>
        <v>44</v>
      </c>
      <c r="E165" s="17">
        <f t="shared" si="18"/>
        <v>0</v>
      </c>
      <c r="F165" s="18">
        <f t="shared" si="22"/>
        <v>44</v>
      </c>
      <c r="G165" s="23" t="s">
        <v>96</v>
      </c>
      <c r="H165" s="23" t="s">
        <v>97</v>
      </c>
      <c r="I165" s="35"/>
      <c r="J165" s="23"/>
      <c r="M165" s="3">
        <v>44</v>
      </c>
      <c r="S165" s="16"/>
      <c r="AD165" s="25"/>
    </row>
    <row r="166" spans="1:31" ht="12.75">
      <c r="A166" s="51"/>
      <c r="B166" s="2">
        <f t="shared" si="20"/>
        <v>44</v>
      </c>
      <c r="C166" s="17">
        <f t="shared" si="21"/>
        <v>1</v>
      </c>
      <c r="D166" s="17">
        <f t="shared" si="23"/>
        <v>44</v>
      </c>
      <c r="E166" s="17">
        <f t="shared" si="18"/>
        <v>0</v>
      </c>
      <c r="F166" s="18">
        <f t="shared" si="22"/>
        <v>44</v>
      </c>
      <c r="G166" s="50" t="s">
        <v>404</v>
      </c>
      <c r="H166" s="23" t="s">
        <v>49</v>
      </c>
      <c r="I166" s="23"/>
      <c r="J166" s="23"/>
      <c r="AC166" s="5"/>
      <c r="AE166" s="3">
        <v>44</v>
      </c>
    </row>
    <row r="167" spans="1:28" ht="12.75">
      <c r="A167" s="51"/>
      <c r="B167" s="2">
        <f t="shared" si="20"/>
        <v>44</v>
      </c>
      <c r="C167" s="17">
        <f t="shared" si="21"/>
        <v>1</v>
      </c>
      <c r="D167" s="17">
        <f t="shared" si="23"/>
        <v>44</v>
      </c>
      <c r="E167" s="17">
        <f t="shared" si="18"/>
        <v>0</v>
      </c>
      <c r="F167" s="18">
        <f t="shared" si="22"/>
        <v>44</v>
      </c>
      <c r="G167" s="40" t="s">
        <v>85</v>
      </c>
      <c r="H167" s="38" t="s">
        <v>86</v>
      </c>
      <c r="I167" s="39"/>
      <c r="J167" s="38"/>
      <c r="L167" s="3">
        <v>44</v>
      </c>
      <c r="P167" s="16"/>
      <c r="W167" s="16"/>
      <c r="AB167" s="25"/>
    </row>
    <row r="168" spans="1:37" ht="13.5" customHeight="1">
      <c r="A168" s="51"/>
      <c r="B168" s="2">
        <f t="shared" si="20"/>
        <v>43</v>
      </c>
      <c r="C168" s="17">
        <f t="shared" si="21"/>
        <v>1</v>
      </c>
      <c r="D168" s="17">
        <f t="shared" si="23"/>
        <v>43</v>
      </c>
      <c r="E168" s="17">
        <f aca="true" t="shared" si="24" ref="E168:E231">IF(COUNT(K168:AW168)&lt;22,IF(COUNT(K168:AW168)&gt;14,(COUNT(K168:AW168)-15),0)*20,120)</f>
        <v>0</v>
      </c>
      <c r="F168" s="18">
        <f t="shared" si="22"/>
        <v>43</v>
      </c>
      <c r="G168" s="23" t="s">
        <v>164</v>
      </c>
      <c r="H168" s="23" t="s">
        <v>165</v>
      </c>
      <c r="I168" s="23"/>
      <c r="J168" s="23"/>
      <c r="N168" s="16"/>
      <c r="O168" s="3">
        <v>43</v>
      </c>
      <c r="AB168" s="16"/>
      <c r="AI168" s="16"/>
      <c r="AK168" s="16"/>
    </row>
    <row r="169" spans="1:36" ht="13.5" customHeight="1">
      <c r="A169" s="51"/>
      <c r="B169" s="2">
        <f t="shared" si="20"/>
        <v>43</v>
      </c>
      <c r="C169" s="17">
        <f t="shared" si="21"/>
        <v>1</v>
      </c>
      <c r="D169" s="17">
        <f t="shared" si="23"/>
        <v>43</v>
      </c>
      <c r="E169" s="17">
        <f t="shared" si="24"/>
        <v>0</v>
      </c>
      <c r="F169" s="18">
        <f t="shared" si="22"/>
        <v>43</v>
      </c>
      <c r="G169" s="26" t="s">
        <v>443</v>
      </c>
      <c r="H169" s="26" t="s">
        <v>64</v>
      </c>
      <c r="I169" s="26"/>
      <c r="J169" s="26"/>
      <c r="AI169" s="16"/>
      <c r="AJ169" s="14">
        <v>43</v>
      </c>
    </row>
    <row r="170" spans="1:21" ht="13.5" customHeight="1">
      <c r="A170" s="51"/>
      <c r="B170" s="2">
        <f t="shared" si="20"/>
        <v>43</v>
      </c>
      <c r="C170" s="17">
        <f t="shared" si="21"/>
        <v>1</v>
      </c>
      <c r="D170" s="17">
        <f t="shared" si="23"/>
        <v>43</v>
      </c>
      <c r="E170" s="17">
        <f t="shared" si="24"/>
        <v>0</v>
      </c>
      <c r="F170" s="18">
        <f t="shared" si="22"/>
        <v>43</v>
      </c>
      <c r="G170" s="20" t="s">
        <v>327</v>
      </c>
      <c r="H170" s="20" t="s">
        <v>328</v>
      </c>
      <c r="I170" s="20"/>
      <c r="J170" s="20"/>
      <c r="U170" s="16">
        <v>43</v>
      </c>
    </row>
    <row r="171" spans="1:47" ht="13.5" customHeight="1">
      <c r="A171" s="51"/>
      <c r="B171" s="2">
        <f t="shared" si="20"/>
        <v>43</v>
      </c>
      <c r="C171" s="17">
        <f t="shared" si="21"/>
        <v>1</v>
      </c>
      <c r="D171" s="17">
        <f t="shared" si="23"/>
        <v>43</v>
      </c>
      <c r="E171" s="17">
        <f t="shared" si="24"/>
        <v>0</v>
      </c>
      <c r="F171" s="18">
        <f t="shared" si="22"/>
        <v>43</v>
      </c>
      <c r="G171" s="20" t="s">
        <v>42</v>
      </c>
      <c r="H171" s="23" t="s">
        <v>67</v>
      </c>
      <c r="I171" s="23"/>
      <c r="J171" s="23"/>
      <c r="K171" s="3">
        <v>43</v>
      </c>
      <c r="M171" s="16"/>
      <c r="R171" s="16"/>
      <c r="V171" s="16"/>
      <c r="W171" s="16"/>
      <c r="Z171" s="16"/>
      <c r="AA171" s="16"/>
      <c r="AD171" s="25"/>
      <c r="AL171" s="16"/>
      <c r="AS171" s="25"/>
      <c r="AU171" s="5"/>
    </row>
    <row r="172" spans="1:29" ht="13.5" customHeight="1">
      <c r="A172" s="51"/>
      <c r="B172" s="2">
        <f t="shared" si="20"/>
        <v>43</v>
      </c>
      <c r="C172" s="17">
        <f t="shared" si="21"/>
        <v>1</v>
      </c>
      <c r="D172" s="17">
        <f t="shared" si="23"/>
        <v>43</v>
      </c>
      <c r="E172" s="17">
        <f t="shared" si="24"/>
        <v>0</v>
      </c>
      <c r="F172" s="18">
        <f t="shared" si="22"/>
        <v>43</v>
      </c>
      <c r="G172" s="23" t="s">
        <v>393</v>
      </c>
      <c r="H172" s="23" t="s">
        <v>51</v>
      </c>
      <c r="I172" s="23"/>
      <c r="J172" s="23"/>
      <c r="L172" s="16"/>
      <c r="AC172" s="3">
        <v>43</v>
      </c>
    </row>
    <row r="173" spans="1:35" ht="13.5" customHeight="1">
      <c r="A173" s="51"/>
      <c r="B173" s="2">
        <f t="shared" si="20"/>
        <v>43</v>
      </c>
      <c r="C173" s="17">
        <f t="shared" si="21"/>
        <v>1</v>
      </c>
      <c r="D173" s="17">
        <f t="shared" si="23"/>
        <v>43</v>
      </c>
      <c r="E173" s="17">
        <f t="shared" si="24"/>
        <v>0</v>
      </c>
      <c r="F173" s="18">
        <f t="shared" si="22"/>
        <v>43</v>
      </c>
      <c r="G173" s="24" t="s">
        <v>344</v>
      </c>
      <c r="H173" s="24" t="s">
        <v>345</v>
      </c>
      <c r="I173" s="20"/>
      <c r="J173" s="24"/>
      <c r="X173" s="5">
        <v>43</v>
      </c>
      <c r="AI173" s="16"/>
    </row>
    <row r="174" spans="1:35" ht="13.5" customHeight="1">
      <c r="A174" s="51"/>
      <c r="B174" s="2">
        <f t="shared" si="20"/>
        <v>43</v>
      </c>
      <c r="C174" s="17">
        <f t="shared" si="21"/>
        <v>1</v>
      </c>
      <c r="D174" s="17">
        <f t="shared" si="23"/>
        <v>43</v>
      </c>
      <c r="E174" s="17">
        <f t="shared" si="24"/>
        <v>0</v>
      </c>
      <c r="F174" s="18">
        <f t="shared" si="22"/>
        <v>43</v>
      </c>
      <c r="G174" s="24" t="s">
        <v>412</v>
      </c>
      <c r="H174" s="24" t="s">
        <v>366</v>
      </c>
      <c r="I174" s="35"/>
      <c r="J174" s="24"/>
      <c r="Q174" s="16"/>
      <c r="W174" s="16"/>
      <c r="AB174" s="16"/>
      <c r="AC174" s="16"/>
      <c r="AH174" s="16"/>
      <c r="AI174" s="16">
        <v>43</v>
      </c>
    </row>
    <row r="175" spans="1:47" ht="13.5" customHeight="1">
      <c r="A175" s="51"/>
      <c r="B175" s="2">
        <f t="shared" si="20"/>
        <v>43</v>
      </c>
      <c r="C175" s="17">
        <f t="shared" si="21"/>
        <v>1</v>
      </c>
      <c r="D175" s="17">
        <f t="shared" si="23"/>
        <v>43</v>
      </c>
      <c r="E175" s="17">
        <f t="shared" si="24"/>
        <v>0</v>
      </c>
      <c r="F175" s="18">
        <f t="shared" si="22"/>
        <v>43</v>
      </c>
      <c r="G175" s="63" t="s">
        <v>483</v>
      </c>
      <c r="H175" s="63" t="s">
        <v>228</v>
      </c>
      <c r="I175" s="63"/>
      <c r="J175" s="63"/>
      <c r="AS175" s="3">
        <v>43</v>
      </c>
      <c r="AU175" s="5"/>
    </row>
    <row r="176" spans="1:17" ht="13.5" customHeight="1">
      <c r="A176" s="51"/>
      <c r="B176" s="3">
        <f t="shared" si="20"/>
        <v>43</v>
      </c>
      <c r="C176" s="3">
        <f t="shared" si="21"/>
        <v>1</v>
      </c>
      <c r="D176" s="3">
        <f t="shared" si="23"/>
        <v>43</v>
      </c>
      <c r="E176" s="3">
        <f t="shared" si="24"/>
        <v>0</v>
      </c>
      <c r="F176" s="18">
        <f t="shared" si="22"/>
        <v>43</v>
      </c>
      <c r="G176" s="23" t="s">
        <v>235</v>
      </c>
      <c r="H176" s="23" t="s">
        <v>51</v>
      </c>
      <c r="I176" s="23"/>
      <c r="J176" s="23"/>
      <c r="Q176" s="3">
        <v>43</v>
      </c>
    </row>
    <row r="177" spans="1:35" ht="13.5" customHeight="1">
      <c r="A177" s="51"/>
      <c r="B177" s="2">
        <f t="shared" si="20"/>
        <v>43</v>
      </c>
      <c r="C177" s="17">
        <f t="shared" si="21"/>
        <v>1</v>
      </c>
      <c r="D177" s="17">
        <f t="shared" si="23"/>
        <v>43</v>
      </c>
      <c r="E177" s="17">
        <f t="shared" si="24"/>
        <v>0</v>
      </c>
      <c r="F177" s="18">
        <f t="shared" si="22"/>
        <v>43</v>
      </c>
      <c r="G177" s="24" t="s">
        <v>419</v>
      </c>
      <c r="H177" s="24" t="s">
        <v>420</v>
      </c>
      <c r="I177" s="35"/>
      <c r="J177" s="24"/>
      <c r="AI177" s="3">
        <v>43</v>
      </c>
    </row>
    <row r="178" spans="1:46" ht="13.5" customHeight="1">
      <c r="A178" s="51"/>
      <c r="B178" s="2">
        <f t="shared" si="20"/>
        <v>43</v>
      </c>
      <c r="C178" s="17">
        <f t="shared" si="21"/>
        <v>1</v>
      </c>
      <c r="D178" s="17">
        <f t="shared" si="23"/>
        <v>43</v>
      </c>
      <c r="E178" s="17">
        <f t="shared" si="24"/>
        <v>0</v>
      </c>
      <c r="F178" s="18">
        <f t="shared" si="22"/>
        <v>43</v>
      </c>
      <c r="G178" s="23" t="s">
        <v>98</v>
      </c>
      <c r="H178" s="23" t="s">
        <v>99</v>
      </c>
      <c r="I178" s="35"/>
      <c r="J178" s="23"/>
      <c r="K178" s="5"/>
      <c r="M178" s="5">
        <v>43</v>
      </c>
      <c r="N178" s="5"/>
      <c r="O178" s="5"/>
      <c r="P178" s="14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</row>
    <row r="179" spans="1:46" ht="13.5" customHeight="1">
      <c r="A179" s="51"/>
      <c r="B179" s="2">
        <f t="shared" si="20"/>
        <v>43</v>
      </c>
      <c r="C179" s="17">
        <f t="shared" si="21"/>
        <v>1</v>
      </c>
      <c r="D179" s="17">
        <f t="shared" si="23"/>
        <v>43</v>
      </c>
      <c r="E179" s="17">
        <f t="shared" si="24"/>
        <v>0</v>
      </c>
      <c r="F179" s="18">
        <f t="shared" si="22"/>
        <v>43</v>
      </c>
      <c r="G179" s="23" t="s">
        <v>389</v>
      </c>
      <c r="H179" s="23" t="s">
        <v>123</v>
      </c>
      <c r="I179" s="23"/>
      <c r="J179" s="23"/>
      <c r="K179" s="15"/>
      <c r="L179" s="5"/>
      <c r="M179" s="5"/>
      <c r="N179" s="5"/>
      <c r="P179" s="16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16">
        <v>43</v>
      </c>
      <c r="AD179" s="5"/>
      <c r="AE179" s="5"/>
      <c r="AF179" s="5"/>
      <c r="AG179" s="5"/>
      <c r="AH179" s="5"/>
      <c r="AI179" s="5"/>
      <c r="AJ179" s="5"/>
      <c r="AK179" s="14"/>
      <c r="AL179" s="5"/>
      <c r="AM179" s="5"/>
      <c r="AN179" s="5"/>
      <c r="AO179" s="5"/>
      <c r="AP179" s="5"/>
      <c r="AQ179" s="5"/>
      <c r="AR179" s="5"/>
      <c r="AS179" s="5"/>
      <c r="AT179" s="5"/>
    </row>
    <row r="180" spans="1:30" ht="13.5" customHeight="1">
      <c r="A180" s="51"/>
      <c r="B180" s="2">
        <f t="shared" si="20"/>
        <v>43</v>
      </c>
      <c r="C180" s="17">
        <f t="shared" si="21"/>
        <v>1</v>
      </c>
      <c r="D180" s="17">
        <f t="shared" si="23"/>
        <v>43</v>
      </c>
      <c r="E180" s="17">
        <f t="shared" si="24"/>
        <v>0</v>
      </c>
      <c r="F180" s="18">
        <f t="shared" si="22"/>
        <v>43</v>
      </c>
      <c r="G180" s="23" t="s">
        <v>251</v>
      </c>
      <c r="H180" s="23" t="s">
        <v>272</v>
      </c>
      <c r="I180" s="23"/>
      <c r="J180" s="23"/>
      <c r="L180" s="16"/>
      <c r="Q180" s="16">
        <v>43</v>
      </c>
      <c r="AD180" s="16"/>
    </row>
    <row r="181" spans="1:24" ht="13.5" customHeight="1">
      <c r="A181" s="51"/>
      <c r="B181" s="2">
        <f t="shared" si="20"/>
        <v>43</v>
      </c>
      <c r="C181" s="17">
        <f t="shared" si="21"/>
        <v>1</v>
      </c>
      <c r="D181" s="17">
        <f t="shared" si="23"/>
        <v>43</v>
      </c>
      <c r="E181" s="17">
        <f t="shared" si="24"/>
        <v>0</v>
      </c>
      <c r="F181" s="18">
        <f t="shared" si="22"/>
        <v>43</v>
      </c>
      <c r="G181" s="44" t="s">
        <v>197</v>
      </c>
      <c r="H181" s="44" t="s">
        <v>198</v>
      </c>
      <c r="I181" s="44"/>
      <c r="J181" s="44"/>
      <c r="O181" s="16"/>
      <c r="P181" s="3">
        <v>43</v>
      </c>
      <c r="R181" s="16"/>
      <c r="X181" s="16"/>
    </row>
    <row r="182" spans="1:26" ht="13.5" customHeight="1">
      <c r="A182" s="51"/>
      <c r="B182" s="2">
        <f t="shared" si="20"/>
        <v>42</v>
      </c>
      <c r="C182" s="17">
        <f t="shared" si="21"/>
        <v>1</v>
      </c>
      <c r="D182" s="17">
        <f t="shared" si="23"/>
        <v>42</v>
      </c>
      <c r="E182" s="17">
        <f t="shared" si="24"/>
        <v>0</v>
      </c>
      <c r="F182" s="18">
        <f t="shared" si="22"/>
        <v>42</v>
      </c>
      <c r="G182" s="23" t="s">
        <v>236</v>
      </c>
      <c r="H182" s="23" t="s">
        <v>93</v>
      </c>
      <c r="I182" s="23"/>
      <c r="J182" s="23"/>
      <c r="K182" s="5"/>
      <c r="M182" s="5"/>
      <c r="P182" s="16"/>
      <c r="Q182" s="3">
        <v>42</v>
      </c>
      <c r="Z182" s="16"/>
    </row>
    <row r="183" spans="1:24" ht="13.5" customHeight="1">
      <c r="A183" s="51"/>
      <c r="B183" s="2">
        <f t="shared" si="20"/>
        <v>42</v>
      </c>
      <c r="C183" s="17">
        <f t="shared" si="21"/>
        <v>1</v>
      </c>
      <c r="D183" s="17">
        <f t="shared" si="23"/>
        <v>42</v>
      </c>
      <c r="E183" s="17">
        <f t="shared" si="24"/>
        <v>0</v>
      </c>
      <c r="F183" s="18">
        <f t="shared" si="22"/>
        <v>42</v>
      </c>
      <c r="G183" s="24" t="s">
        <v>346</v>
      </c>
      <c r="H183" s="24" t="s">
        <v>62</v>
      </c>
      <c r="I183" s="20"/>
      <c r="J183" s="24"/>
      <c r="X183" s="3">
        <v>42</v>
      </c>
    </row>
    <row r="184" spans="1:45" ht="13.5" customHeight="1">
      <c r="A184" s="51"/>
      <c r="B184" s="2">
        <f t="shared" si="20"/>
        <v>42</v>
      </c>
      <c r="C184" s="17">
        <f t="shared" si="21"/>
        <v>1</v>
      </c>
      <c r="D184" s="17">
        <f t="shared" si="23"/>
        <v>42</v>
      </c>
      <c r="E184" s="17">
        <f t="shared" si="24"/>
        <v>0</v>
      </c>
      <c r="F184" s="18">
        <f t="shared" si="22"/>
        <v>42</v>
      </c>
      <c r="G184" s="63" t="s">
        <v>484</v>
      </c>
      <c r="H184" s="63" t="s">
        <v>361</v>
      </c>
      <c r="I184" s="63"/>
      <c r="J184" s="63"/>
      <c r="AS184" s="3">
        <v>42</v>
      </c>
    </row>
    <row r="185" spans="1:37" ht="13.5" customHeight="1">
      <c r="A185" s="51"/>
      <c r="B185" s="2">
        <f t="shared" si="20"/>
        <v>42</v>
      </c>
      <c r="C185" s="17">
        <f t="shared" si="21"/>
        <v>1</v>
      </c>
      <c r="D185" s="17">
        <f t="shared" si="23"/>
        <v>42</v>
      </c>
      <c r="E185" s="17">
        <f t="shared" si="24"/>
        <v>0</v>
      </c>
      <c r="F185" s="18">
        <f t="shared" si="22"/>
        <v>42</v>
      </c>
      <c r="G185" s="20" t="s">
        <v>126</v>
      </c>
      <c r="H185" s="23" t="s">
        <v>127</v>
      </c>
      <c r="I185" s="35"/>
      <c r="J185" s="23"/>
      <c r="M185" s="16">
        <v>42</v>
      </c>
      <c r="AK185" s="25"/>
    </row>
    <row r="186" spans="1:16" ht="13.5" customHeight="1">
      <c r="A186" s="51"/>
      <c r="B186" s="2">
        <f t="shared" si="20"/>
        <v>42</v>
      </c>
      <c r="C186" s="17">
        <f t="shared" si="21"/>
        <v>1</v>
      </c>
      <c r="D186" s="17">
        <f t="shared" si="23"/>
        <v>42</v>
      </c>
      <c r="E186" s="17">
        <f t="shared" si="24"/>
        <v>0</v>
      </c>
      <c r="F186" s="18">
        <f t="shared" si="22"/>
        <v>42</v>
      </c>
      <c r="G186" s="44" t="s">
        <v>199</v>
      </c>
      <c r="H186" s="44" t="s">
        <v>200</v>
      </c>
      <c r="I186" s="44"/>
      <c r="J186" s="44"/>
      <c r="K186" s="25"/>
      <c r="L186" s="16"/>
      <c r="M186" s="5"/>
      <c r="P186" s="3">
        <v>42</v>
      </c>
    </row>
    <row r="187" spans="1:35" ht="13.5" customHeight="1">
      <c r="A187" s="51"/>
      <c r="B187" s="2">
        <f t="shared" si="20"/>
        <v>42</v>
      </c>
      <c r="C187" s="17">
        <f t="shared" si="21"/>
        <v>1</v>
      </c>
      <c r="D187" s="17">
        <f t="shared" si="23"/>
        <v>42</v>
      </c>
      <c r="E187" s="17">
        <f t="shared" si="24"/>
        <v>0</v>
      </c>
      <c r="F187" s="18">
        <f t="shared" si="22"/>
        <v>42</v>
      </c>
      <c r="G187" s="29" t="s">
        <v>305</v>
      </c>
      <c r="H187" s="45" t="s">
        <v>306</v>
      </c>
      <c r="I187" s="28"/>
      <c r="J187" s="29"/>
      <c r="S187" s="16">
        <v>42</v>
      </c>
      <c r="AI187" s="16"/>
    </row>
    <row r="188" spans="1:23" ht="13.5" customHeight="1">
      <c r="A188" s="51"/>
      <c r="B188" s="2">
        <f t="shared" si="20"/>
        <v>42</v>
      </c>
      <c r="C188" s="17">
        <f t="shared" si="21"/>
        <v>1</v>
      </c>
      <c r="D188" s="17">
        <f t="shared" si="23"/>
        <v>42</v>
      </c>
      <c r="E188" s="17">
        <f t="shared" si="24"/>
        <v>0</v>
      </c>
      <c r="F188" s="18">
        <f t="shared" si="22"/>
        <v>42</v>
      </c>
      <c r="G188" s="20" t="s">
        <v>314</v>
      </c>
      <c r="H188" s="20" t="s">
        <v>315</v>
      </c>
      <c r="I188" s="20"/>
      <c r="J188" s="20"/>
      <c r="Q188" s="16"/>
      <c r="U188" s="3">
        <v>42</v>
      </c>
      <c r="W188" s="16"/>
    </row>
    <row r="189" spans="1:35" ht="13.5" customHeight="1">
      <c r="A189" s="51"/>
      <c r="B189" s="2">
        <f t="shared" si="20"/>
        <v>42</v>
      </c>
      <c r="C189" s="17">
        <f t="shared" si="21"/>
        <v>1</v>
      </c>
      <c r="D189" s="17">
        <f t="shared" si="23"/>
        <v>42</v>
      </c>
      <c r="E189" s="17">
        <f t="shared" si="24"/>
        <v>0</v>
      </c>
      <c r="F189" s="18">
        <f t="shared" si="22"/>
        <v>42</v>
      </c>
      <c r="G189" s="24" t="s">
        <v>421</v>
      </c>
      <c r="H189" s="24" t="s">
        <v>422</v>
      </c>
      <c r="I189" s="35"/>
      <c r="J189" s="24"/>
      <c r="AI189" s="3">
        <v>42</v>
      </c>
    </row>
    <row r="190" spans="1:47" ht="13.5" customHeight="1">
      <c r="A190" s="51"/>
      <c r="B190" s="2">
        <f t="shared" si="20"/>
        <v>42</v>
      </c>
      <c r="C190" s="17">
        <f t="shared" si="21"/>
        <v>1</v>
      </c>
      <c r="D190" s="17">
        <f t="shared" si="23"/>
        <v>42</v>
      </c>
      <c r="E190" s="17">
        <f t="shared" si="24"/>
        <v>0</v>
      </c>
      <c r="F190" s="18">
        <f t="shared" si="22"/>
        <v>42</v>
      </c>
      <c r="G190" s="23" t="s">
        <v>394</v>
      </c>
      <c r="H190" s="23" t="s">
        <v>269</v>
      </c>
      <c r="I190" s="23"/>
      <c r="J190" s="23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6"/>
      <c r="Z190" s="5"/>
      <c r="AA190" s="5"/>
      <c r="AB190" s="5"/>
      <c r="AC190" s="5">
        <v>42</v>
      </c>
      <c r="AD190" s="27"/>
      <c r="AE190" s="5"/>
      <c r="AF190" s="14"/>
      <c r="AG190" s="5"/>
      <c r="AH190" s="16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</row>
    <row r="191" spans="1:17" ht="13.5" customHeight="1">
      <c r="A191" s="51"/>
      <c r="B191" s="2">
        <f t="shared" si="20"/>
        <v>42</v>
      </c>
      <c r="C191" s="17">
        <f t="shared" si="21"/>
        <v>1</v>
      </c>
      <c r="D191" s="17">
        <f aca="true" t="shared" si="25" ref="D191:D222">IF(COUNT(K191:AW191)&gt;0,LARGE(K191:AW191,1),0)+IF(COUNT(K191:AW191)&gt;1,LARGE(K191:AW191,2),0)+IF(COUNT(K191:AW191)&gt;2,LARGE(K191:AW191,3),0)+IF(COUNT(K191:AW191)&gt;3,LARGE(K191:AW191,4),0)+IF(COUNT(K191:AW191)&gt;4,LARGE(K191:AW191,5),0)+IF(COUNT(K191:AW191)&gt;5,LARGE(K191:AW191,6),0)+IF(COUNT(K191:AW191)&gt;6,LARGE(K191:AW191,7),0)+IF(COUNT(K191:AW191)&gt;7,LARGE(K191:AW191,8),0)+IF(COUNT(K191:AW191)&gt;8,LARGE(K191:AW191,9),0)+IF(COUNT(K191:AW191)&gt;9,LARGE(K191:AW191,10),0)+IF(COUNT(K191:AW191)&gt;10,LARGE(K191:AW191,11),0)+IF(COUNT(K191:AW191)&gt;11,LARGE(K191:AW191,12),0)+IF(COUNT(K191:AW191)&gt;12,LARGE(K191:AW191,13),0)+IF(COUNT(K191:AW191)&gt;13,LARGE(K191:AW191,14),0)+IF(COUNT(K191:AW191)&gt;14,LARGE(K191:AW191,15),0)</f>
        <v>42</v>
      </c>
      <c r="E191" s="17">
        <f t="shared" si="24"/>
        <v>0</v>
      </c>
      <c r="F191" s="18">
        <f t="shared" si="22"/>
        <v>42</v>
      </c>
      <c r="G191" s="23" t="s">
        <v>273</v>
      </c>
      <c r="H191" s="23" t="s">
        <v>243</v>
      </c>
      <c r="I191" s="23"/>
      <c r="J191" s="23"/>
      <c r="L191" s="16"/>
      <c r="Q191" s="16">
        <v>42</v>
      </c>
    </row>
    <row r="192" spans="1:34" ht="13.5" customHeight="1">
      <c r="A192" s="51"/>
      <c r="B192" s="2">
        <f t="shared" si="20"/>
        <v>42</v>
      </c>
      <c r="C192" s="17">
        <f t="shared" si="21"/>
        <v>1</v>
      </c>
      <c r="D192" s="17">
        <f t="shared" si="25"/>
        <v>42</v>
      </c>
      <c r="E192" s="17">
        <f t="shared" si="24"/>
        <v>0</v>
      </c>
      <c r="F192" s="18">
        <f t="shared" si="22"/>
        <v>42</v>
      </c>
      <c r="G192" s="24" t="s">
        <v>368</v>
      </c>
      <c r="H192" s="24" t="s">
        <v>290</v>
      </c>
      <c r="I192" s="20"/>
      <c r="J192" s="24"/>
      <c r="X192" s="16">
        <v>42</v>
      </c>
      <c r="AH192" s="16"/>
    </row>
    <row r="193" spans="1:46" ht="13.5" customHeight="1">
      <c r="A193" s="51"/>
      <c r="B193" s="2">
        <f t="shared" si="20"/>
        <v>41</v>
      </c>
      <c r="C193" s="17">
        <f t="shared" si="21"/>
        <v>1</v>
      </c>
      <c r="D193" s="17">
        <f t="shared" si="25"/>
        <v>41</v>
      </c>
      <c r="E193" s="17">
        <f t="shared" si="24"/>
        <v>0</v>
      </c>
      <c r="F193" s="18">
        <f t="shared" si="22"/>
        <v>41</v>
      </c>
      <c r="G193" s="23" t="s">
        <v>274</v>
      </c>
      <c r="H193" s="23" t="s">
        <v>222</v>
      </c>
      <c r="I193" s="23"/>
      <c r="J193" s="23"/>
      <c r="K193" s="5"/>
      <c r="L193" s="5"/>
      <c r="M193" s="5"/>
      <c r="P193" s="5"/>
      <c r="Q193" s="16">
        <v>41</v>
      </c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</row>
    <row r="194" spans="1:47" ht="13.5" customHeight="1">
      <c r="A194" s="51"/>
      <c r="B194" s="2">
        <f t="shared" si="20"/>
        <v>41</v>
      </c>
      <c r="C194" s="17">
        <f t="shared" si="21"/>
        <v>1</v>
      </c>
      <c r="D194" s="17">
        <f t="shared" si="25"/>
        <v>41</v>
      </c>
      <c r="E194" s="17">
        <f t="shared" si="24"/>
        <v>0</v>
      </c>
      <c r="F194" s="18">
        <f t="shared" si="22"/>
        <v>41</v>
      </c>
      <c r="G194" s="23" t="s">
        <v>237</v>
      </c>
      <c r="H194" s="23" t="s">
        <v>238</v>
      </c>
      <c r="I194" s="23"/>
      <c r="J194" s="23"/>
      <c r="Q194" s="3">
        <v>41</v>
      </c>
      <c r="V194" s="5"/>
      <c r="AU194" s="5"/>
    </row>
    <row r="195" spans="1:24" ht="13.5" customHeight="1">
      <c r="A195" s="51"/>
      <c r="B195" s="2">
        <f t="shared" si="20"/>
        <v>41</v>
      </c>
      <c r="C195" s="17">
        <f t="shared" si="21"/>
        <v>1</v>
      </c>
      <c r="D195" s="17">
        <f t="shared" si="25"/>
        <v>41</v>
      </c>
      <c r="E195" s="17">
        <f t="shared" si="24"/>
        <v>0</v>
      </c>
      <c r="F195" s="18">
        <f t="shared" si="22"/>
        <v>41</v>
      </c>
      <c r="G195" s="24" t="s">
        <v>347</v>
      </c>
      <c r="H195" s="24" t="s">
        <v>348</v>
      </c>
      <c r="I195" s="20"/>
      <c r="J195" s="24"/>
      <c r="X195" s="5">
        <v>41</v>
      </c>
    </row>
    <row r="196" spans="1:15" ht="13.5" customHeight="1">
      <c r="A196" s="51"/>
      <c r="B196" s="2">
        <f t="shared" si="20"/>
        <v>41</v>
      </c>
      <c r="C196" s="17">
        <f t="shared" si="21"/>
        <v>1</v>
      </c>
      <c r="D196" s="17">
        <f t="shared" si="25"/>
        <v>41</v>
      </c>
      <c r="E196" s="17">
        <f t="shared" si="24"/>
        <v>0</v>
      </c>
      <c r="F196" s="18">
        <f t="shared" si="22"/>
        <v>41</v>
      </c>
      <c r="G196" s="23" t="s">
        <v>166</v>
      </c>
      <c r="H196" s="23" t="s">
        <v>167</v>
      </c>
      <c r="I196" s="23"/>
      <c r="J196" s="23"/>
      <c r="O196" s="3">
        <v>41</v>
      </c>
    </row>
    <row r="197" spans="1:44" ht="13.5" customHeight="1">
      <c r="A197" s="51"/>
      <c r="B197" s="2">
        <f t="shared" si="20"/>
        <v>41</v>
      </c>
      <c r="C197" s="17">
        <f t="shared" si="21"/>
        <v>1</v>
      </c>
      <c r="D197" s="17">
        <f t="shared" si="25"/>
        <v>41</v>
      </c>
      <c r="E197" s="17">
        <f t="shared" si="24"/>
        <v>0</v>
      </c>
      <c r="F197" s="18">
        <f t="shared" si="22"/>
        <v>41</v>
      </c>
      <c r="G197" s="58" t="s">
        <v>470</v>
      </c>
      <c r="H197" s="60" t="s">
        <v>471</v>
      </c>
      <c r="I197" s="60"/>
      <c r="J197" s="60"/>
      <c r="AR197" s="3">
        <v>41</v>
      </c>
    </row>
    <row r="198" spans="1:26" ht="13.5" customHeight="1">
      <c r="A198" s="51"/>
      <c r="B198" s="2">
        <f t="shared" si="20"/>
        <v>41</v>
      </c>
      <c r="C198" s="17">
        <f t="shared" si="21"/>
        <v>1</v>
      </c>
      <c r="D198" s="17">
        <f t="shared" si="25"/>
        <v>41</v>
      </c>
      <c r="E198" s="17">
        <f t="shared" si="24"/>
        <v>0</v>
      </c>
      <c r="F198" s="18">
        <f t="shared" si="22"/>
        <v>41</v>
      </c>
      <c r="G198" s="20" t="s">
        <v>128</v>
      </c>
      <c r="H198" s="23" t="s">
        <v>129</v>
      </c>
      <c r="I198" s="35"/>
      <c r="J198" s="23"/>
      <c r="M198" s="16">
        <v>41</v>
      </c>
      <c r="U198" s="16"/>
      <c r="Z198" s="16"/>
    </row>
    <row r="199" spans="1:45" ht="13.5" customHeight="1">
      <c r="A199" s="51"/>
      <c r="B199" s="2">
        <f t="shared" si="20"/>
        <v>41</v>
      </c>
      <c r="C199" s="17">
        <f t="shared" si="21"/>
        <v>1</v>
      </c>
      <c r="D199" s="17">
        <f t="shared" si="25"/>
        <v>41</v>
      </c>
      <c r="E199" s="17">
        <f t="shared" si="24"/>
        <v>0</v>
      </c>
      <c r="F199" s="18">
        <f t="shared" si="22"/>
        <v>41</v>
      </c>
      <c r="G199" s="63" t="s">
        <v>485</v>
      </c>
      <c r="H199" s="63" t="s">
        <v>248</v>
      </c>
      <c r="I199" s="63"/>
      <c r="J199" s="63"/>
      <c r="AS199" s="3">
        <v>41</v>
      </c>
    </row>
    <row r="200" spans="1:38" ht="13.5" customHeight="1">
      <c r="A200" s="51"/>
      <c r="B200" s="2">
        <f t="shared" si="20"/>
        <v>41</v>
      </c>
      <c r="C200" s="17">
        <f t="shared" si="21"/>
        <v>1</v>
      </c>
      <c r="D200" s="17">
        <f t="shared" si="25"/>
        <v>41</v>
      </c>
      <c r="E200" s="17">
        <f t="shared" si="24"/>
        <v>0</v>
      </c>
      <c r="F200" s="18">
        <f t="shared" si="22"/>
        <v>41</v>
      </c>
      <c r="G200" s="44" t="s">
        <v>201</v>
      </c>
      <c r="H200" s="44" t="s">
        <v>202</v>
      </c>
      <c r="I200" s="44"/>
      <c r="J200" s="44"/>
      <c r="P200" s="3">
        <v>41</v>
      </c>
      <c r="Y200" s="16"/>
      <c r="AL200" s="16"/>
    </row>
    <row r="201" spans="1:22" ht="13.5" customHeight="1">
      <c r="A201" s="51"/>
      <c r="B201" s="2">
        <f t="shared" si="20"/>
        <v>41</v>
      </c>
      <c r="C201" s="17">
        <f t="shared" si="21"/>
        <v>1</v>
      </c>
      <c r="D201" s="17">
        <f t="shared" si="25"/>
        <v>41</v>
      </c>
      <c r="E201" s="17">
        <f t="shared" si="24"/>
        <v>0</v>
      </c>
      <c r="F201" s="18">
        <f t="shared" si="22"/>
        <v>41</v>
      </c>
      <c r="G201" s="20" t="s">
        <v>316</v>
      </c>
      <c r="H201" s="20" t="s">
        <v>317</v>
      </c>
      <c r="I201" s="20"/>
      <c r="J201" s="20"/>
      <c r="U201" s="3">
        <v>41</v>
      </c>
      <c r="V201" s="16"/>
    </row>
    <row r="202" spans="1:35" ht="12.75">
      <c r="A202" s="51"/>
      <c r="B202" s="2">
        <f t="shared" si="20"/>
        <v>41</v>
      </c>
      <c r="C202" s="17">
        <f t="shared" si="21"/>
        <v>1</v>
      </c>
      <c r="D202" s="17">
        <f t="shared" si="25"/>
        <v>41</v>
      </c>
      <c r="E202" s="17">
        <f t="shared" si="24"/>
        <v>0</v>
      </c>
      <c r="F202" s="18">
        <f t="shared" si="22"/>
        <v>41</v>
      </c>
      <c r="G202" s="24" t="s">
        <v>423</v>
      </c>
      <c r="H202" s="24" t="s">
        <v>424</v>
      </c>
      <c r="I202" s="35"/>
      <c r="J202" s="24"/>
      <c r="AI202" s="3">
        <v>41</v>
      </c>
    </row>
    <row r="203" spans="1:29" ht="12.75">
      <c r="A203" s="51"/>
      <c r="B203" s="2">
        <f t="shared" si="20"/>
        <v>41</v>
      </c>
      <c r="C203" s="17">
        <f t="shared" si="21"/>
        <v>1</v>
      </c>
      <c r="D203" s="17">
        <f t="shared" si="25"/>
        <v>41</v>
      </c>
      <c r="E203" s="17">
        <f t="shared" si="24"/>
        <v>0</v>
      </c>
      <c r="F203" s="18">
        <f t="shared" si="22"/>
        <v>41</v>
      </c>
      <c r="G203" s="23" t="s">
        <v>395</v>
      </c>
      <c r="H203" s="23" t="s">
        <v>396</v>
      </c>
      <c r="I203" s="23"/>
      <c r="J203" s="23"/>
      <c r="L203" s="25"/>
      <c r="AC203" s="3">
        <v>41</v>
      </c>
    </row>
    <row r="204" spans="1:37" ht="12.75">
      <c r="A204" s="51"/>
      <c r="B204" s="2">
        <f t="shared" si="20"/>
        <v>40</v>
      </c>
      <c r="C204" s="17">
        <f t="shared" si="21"/>
        <v>1</v>
      </c>
      <c r="D204" s="17">
        <f t="shared" si="25"/>
        <v>40</v>
      </c>
      <c r="E204" s="17">
        <f t="shared" si="24"/>
        <v>0</v>
      </c>
      <c r="F204" s="18">
        <f t="shared" si="22"/>
        <v>40</v>
      </c>
      <c r="G204" s="20" t="s">
        <v>329</v>
      </c>
      <c r="H204" s="20" t="s">
        <v>67</v>
      </c>
      <c r="I204" s="20"/>
      <c r="J204" s="20"/>
      <c r="U204" s="16">
        <v>40</v>
      </c>
      <c r="V204" s="5"/>
      <c r="W204" s="16"/>
      <c r="X204" s="16"/>
      <c r="AD204" s="27"/>
      <c r="AF204" s="14"/>
      <c r="AJ204" s="16"/>
      <c r="AK204" s="16"/>
    </row>
    <row r="205" spans="1:35" ht="12.75">
      <c r="A205" s="51"/>
      <c r="B205" s="2">
        <f t="shared" si="20"/>
        <v>40</v>
      </c>
      <c r="C205" s="17">
        <f t="shared" si="21"/>
        <v>1</v>
      </c>
      <c r="D205" s="17">
        <f t="shared" si="25"/>
        <v>40</v>
      </c>
      <c r="E205" s="17">
        <f t="shared" si="24"/>
        <v>0</v>
      </c>
      <c r="F205" s="18">
        <f t="shared" si="22"/>
        <v>40</v>
      </c>
      <c r="G205" s="24" t="s">
        <v>425</v>
      </c>
      <c r="H205" s="24" t="s">
        <v>108</v>
      </c>
      <c r="I205" s="35"/>
      <c r="J205" s="24"/>
      <c r="AI205" s="3">
        <v>40</v>
      </c>
    </row>
    <row r="206" spans="1:16" ht="15.75">
      <c r="A206" s="51"/>
      <c r="B206" s="3">
        <f t="shared" si="20"/>
        <v>40</v>
      </c>
      <c r="C206" s="3">
        <f t="shared" si="21"/>
        <v>1</v>
      </c>
      <c r="D206" s="3">
        <f t="shared" si="25"/>
        <v>40</v>
      </c>
      <c r="E206" s="3">
        <f t="shared" si="24"/>
        <v>0</v>
      </c>
      <c r="F206" s="18">
        <f t="shared" si="22"/>
        <v>40</v>
      </c>
      <c r="G206" s="44" t="s">
        <v>203</v>
      </c>
      <c r="H206" s="44" t="s">
        <v>204</v>
      </c>
      <c r="I206" s="44"/>
      <c r="J206" s="44"/>
      <c r="P206" s="3">
        <v>40</v>
      </c>
    </row>
    <row r="207" spans="1:27" ht="12.75">
      <c r="A207" s="51"/>
      <c r="B207" s="2">
        <f t="shared" si="20"/>
        <v>40</v>
      </c>
      <c r="C207" s="17">
        <f t="shared" si="21"/>
        <v>1</v>
      </c>
      <c r="D207" s="17">
        <f t="shared" si="25"/>
        <v>40</v>
      </c>
      <c r="E207" s="17">
        <f t="shared" si="24"/>
        <v>0</v>
      </c>
      <c r="F207" s="18">
        <f t="shared" si="22"/>
        <v>40</v>
      </c>
      <c r="G207" s="20" t="s">
        <v>130</v>
      </c>
      <c r="H207" s="23" t="s">
        <v>49</v>
      </c>
      <c r="I207" s="35"/>
      <c r="J207" s="23"/>
      <c r="M207" s="16">
        <v>40</v>
      </c>
      <c r="Q207" s="16"/>
      <c r="X207" s="16"/>
      <c r="Z207" s="16"/>
      <c r="AA207" s="16"/>
    </row>
    <row r="208" spans="1:21" ht="12.75">
      <c r="A208" s="51"/>
      <c r="B208" s="2">
        <f t="shared" si="20"/>
        <v>40</v>
      </c>
      <c r="C208" s="17">
        <f t="shared" si="21"/>
        <v>1</v>
      </c>
      <c r="D208" s="17">
        <f t="shared" si="25"/>
        <v>40</v>
      </c>
      <c r="E208" s="17">
        <f t="shared" si="24"/>
        <v>0</v>
      </c>
      <c r="F208" s="18">
        <f t="shared" si="22"/>
        <v>40</v>
      </c>
      <c r="G208" s="20" t="s">
        <v>318</v>
      </c>
      <c r="H208" s="20" t="s">
        <v>319</v>
      </c>
      <c r="I208" s="20"/>
      <c r="J208" s="20"/>
      <c r="S208" s="16"/>
      <c r="U208" s="3">
        <v>40</v>
      </c>
    </row>
    <row r="209" spans="1:38" ht="13.5" customHeight="1">
      <c r="A209" s="51"/>
      <c r="B209" s="2">
        <f aca="true" t="shared" si="26" ref="B209:B272">SUM(K209:AW209)</f>
        <v>40</v>
      </c>
      <c r="C209" s="17">
        <f aca="true" t="shared" si="27" ref="C209:C272">COUNT(K209:AW209)</f>
        <v>1</v>
      </c>
      <c r="D209" s="17">
        <f t="shared" si="25"/>
        <v>40</v>
      </c>
      <c r="E209" s="17">
        <f t="shared" si="24"/>
        <v>0</v>
      </c>
      <c r="F209" s="18">
        <f aca="true" t="shared" si="28" ref="F209:F272">D209+E209</f>
        <v>40</v>
      </c>
      <c r="G209" s="23" t="s">
        <v>239</v>
      </c>
      <c r="H209" s="23" t="s">
        <v>206</v>
      </c>
      <c r="I209" s="23"/>
      <c r="J209" s="23"/>
      <c r="P209" s="16"/>
      <c r="Q209" s="3">
        <v>40</v>
      </c>
      <c r="AL209" s="16"/>
    </row>
    <row r="210" spans="1:43" ht="13.5" customHeight="1">
      <c r="A210" s="51"/>
      <c r="B210" s="2">
        <f t="shared" si="26"/>
        <v>40</v>
      </c>
      <c r="C210" s="17">
        <f t="shared" si="27"/>
        <v>1</v>
      </c>
      <c r="D210" s="17">
        <f t="shared" si="25"/>
        <v>40</v>
      </c>
      <c r="E210" s="17">
        <f t="shared" si="24"/>
        <v>0</v>
      </c>
      <c r="F210" s="18">
        <f t="shared" si="28"/>
        <v>40</v>
      </c>
      <c r="G210" s="23" t="s">
        <v>275</v>
      </c>
      <c r="H210" s="23" t="s">
        <v>276</v>
      </c>
      <c r="I210" s="23"/>
      <c r="J210" s="23"/>
      <c r="Q210" s="16">
        <v>40</v>
      </c>
      <c r="AO210" s="16"/>
      <c r="AQ210" s="16"/>
    </row>
    <row r="211" spans="1:38" ht="13.5" customHeight="1">
      <c r="A211" s="51"/>
      <c r="B211" s="2">
        <f t="shared" si="26"/>
        <v>40</v>
      </c>
      <c r="C211" s="17">
        <f t="shared" si="27"/>
        <v>1</v>
      </c>
      <c r="D211" s="17">
        <f t="shared" si="25"/>
        <v>40</v>
      </c>
      <c r="E211" s="17">
        <f t="shared" si="24"/>
        <v>0</v>
      </c>
      <c r="F211" s="18">
        <f t="shared" si="28"/>
        <v>40</v>
      </c>
      <c r="G211" s="23" t="s">
        <v>101</v>
      </c>
      <c r="H211" s="23" t="s">
        <v>102</v>
      </c>
      <c r="I211" s="35"/>
      <c r="J211" s="23"/>
      <c r="M211" s="3">
        <v>40</v>
      </c>
      <c r="V211" s="16"/>
      <c r="Y211" s="16"/>
      <c r="AL211" s="16"/>
    </row>
    <row r="212" spans="1:13" ht="13.5" customHeight="1">
      <c r="A212" s="51"/>
      <c r="B212" s="3">
        <f t="shared" si="26"/>
        <v>39</v>
      </c>
      <c r="C212" s="3">
        <f t="shared" si="27"/>
        <v>1</v>
      </c>
      <c r="D212" s="3">
        <f t="shared" si="25"/>
        <v>39</v>
      </c>
      <c r="E212" s="3">
        <f t="shared" si="24"/>
        <v>0</v>
      </c>
      <c r="F212" s="18">
        <f t="shared" si="28"/>
        <v>39</v>
      </c>
      <c r="G212" s="23" t="s">
        <v>103</v>
      </c>
      <c r="H212" s="23" t="s">
        <v>93</v>
      </c>
      <c r="I212" s="35"/>
      <c r="J212" s="23"/>
      <c r="M212" s="5">
        <v>39</v>
      </c>
    </row>
    <row r="213" spans="1:17" ht="13.5" customHeight="1">
      <c r="A213" s="51"/>
      <c r="B213" s="2">
        <f t="shared" si="26"/>
        <v>39</v>
      </c>
      <c r="C213" s="17">
        <f t="shared" si="27"/>
        <v>1</v>
      </c>
      <c r="D213" s="17">
        <f t="shared" si="25"/>
        <v>39</v>
      </c>
      <c r="E213" s="17">
        <f t="shared" si="24"/>
        <v>0</v>
      </c>
      <c r="F213" s="18">
        <f t="shared" si="28"/>
        <v>39</v>
      </c>
      <c r="G213" s="23" t="s">
        <v>240</v>
      </c>
      <c r="H213" s="23" t="s">
        <v>241</v>
      </c>
      <c r="I213" s="23"/>
      <c r="J213" s="23"/>
      <c r="M213" s="16"/>
      <c r="Q213" s="3">
        <v>39</v>
      </c>
    </row>
    <row r="214" spans="1:24" ht="13.5" customHeight="1">
      <c r="A214" s="51"/>
      <c r="B214" s="2">
        <f t="shared" si="26"/>
        <v>39</v>
      </c>
      <c r="C214" s="17">
        <f t="shared" si="27"/>
        <v>1</v>
      </c>
      <c r="D214" s="17">
        <f t="shared" si="25"/>
        <v>39</v>
      </c>
      <c r="E214" s="17">
        <f t="shared" si="24"/>
        <v>0</v>
      </c>
      <c r="F214" s="18">
        <f t="shared" si="28"/>
        <v>39</v>
      </c>
      <c r="G214" s="24" t="s">
        <v>351</v>
      </c>
      <c r="H214" s="24" t="s">
        <v>290</v>
      </c>
      <c r="I214" s="20"/>
      <c r="J214" s="24"/>
      <c r="L214" s="25"/>
      <c r="X214" s="5">
        <v>39</v>
      </c>
    </row>
    <row r="215" spans="1:38" ht="13.5" customHeight="1">
      <c r="A215" s="51"/>
      <c r="B215" s="2">
        <f t="shared" si="26"/>
        <v>39</v>
      </c>
      <c r="C215" s="17">
        <f t="shared" si="27"/>
        <v>1</v>
      </c>
      <c r="D215" s="17">
        <f t="shared" si="25"/>
        <v>39</v>
      </c>
      <c r="E215" s="17">
        <f t="shared" si="24"/>
        <v>0</v>
      </c>
      <c r="F215" s="18">
        <f t="shared" si="28"/>
        <v>39</v>
      </c>
      <c r="G215" s="23" t="s">
        <v>170</v>
      </c>
      <c r="H215" s="23" t="s">
        <v>171</v>
      </c>
      <c r="I215" s="23"/>
      <c r="J215" s="23"/>
      <c r="O215" s="3">
        <v>39</v>
      </c>
      <c r="AL215" s="16"/>
    </row>
    <row r="216" spans="1:25" ht="13.5" customHeight="1">
      <c r="A216" s="51"/>
      <c r="B216" s="2">
        <f t="shared" si="26"/>
        <v>39</v>
      </c>
      <c r="C216" s="17">
        <f t="shared" si="27"/>
        <v>1</v>
      </c>
      <c r="D216" s="17">
        <f t="shared" si="25"/>
        <v>39</v>
      </c>
      <c r="E216" s="17">
        <f t="shared" si="24"/>
        <v>0</v>
      </c>
      <c r="F216" s="18">
        <f t="shared" si="28"/>
        <v>39</v>
      </c>
      <c r="G216" s="20" t="s">
        <v>320</v>
      </c>
      <c r="H216" s="20" t="s">
        <v>67</v>
      </c>
      <c r="I216" s="20"/>
      <c r="J216" s="20"/>
      <c r="U216" s="3">
        <v>39</v>
      </c>
      <c r="W216" s="16"/>
      <c r="Y216" s="16"/>
    </row>
    <row r="217" spans="2:46" ht="13.5" customHeight="1">
      <c r="B217" s="2">
        <f t="shared" si="26"/>
        <v>39</v>
      </c>
      <c r="C217" s="17">
        <f t="shared" si="27"/>
        <v>1</v>
      </c>
      <c r="D217" s="17">
        <f t="shared" si="25"/>
        <v>39</v>
      </c>
      <c r="E217" s="17">
        <f t="shared" si="24"/>
        <v>0</v>
      </c>
      <c r="F217" s="18">
        <f t="shared" si="28"/>
        <v>39</v>
      </c>
      <c r="G217" s="20" t="s">
        <v>491</v>
      </c>
      <c r="H217" s="20" t="s">
        <v>488</v>
      </c>
      <c r="I217" s="20"/>
      <c r="J217" s="20"/>
      <c r="AT217" s="16">
        <v>39</v>
      </c>
    </row>
    <row r="218" spans="1:28" ht="15.75">
      <c r="A218" s="51"/>
      <c r="B218" s="2">
        <f t="shared" si="26"/>
        <v>39</v>
      </c>
      <c r="C218" s="17">
        <f t="shared" si="27"/>
        <v>1</v>
      </c>
      <c r="D218" s="17">
        <f t="shared" si="25"/>
        <v>39</v>
      </c>
      <c r="E218" s="17">
        <f t="shared" si="24"/>
        <v>0</v>
      </c>
      <c r="F218" s="18">
        <f t="shared" si="28"/>
        <v>39</v>
      </c>
      <c r="G218" s="44" t="s">
        <v>205</v>
      </c>
      <c r="H218" s="44" t="s">
        <v>206</v>
      </c>
      <c r="I218" s="44"/>
      <c r="J218" s="44"/>
      <c r="P218" s="3">
        <v>39</v>
      </c>
      <c r="Z218" s="16"/>
      <c r="AB218" s="16"/>
    </row>
    <row r="219" spans="1:24" ht="12.75">
      <c r="A219" s="51"/>
      <c r="B219" s="2">
        <f t="shared" si="26"/>
        <v>39</v>
      </c>
      <c r="C219" s="17">
        <f t="shared" si="27"/>
        <v>1</v>
      </c>
      <c r="D219" s="17">
        <f t="shared" si="25"/>
        <v>39</v>
      </c>
      <c r="E219" s="17">
        <f t="shared" si="24"/>
        <v>0</v>
      </c>
      <c r="F219" s="18">
        <f t="shared" si="28"/>
        <v>39</v>
      </c>
      <c r="G219" s="24" t="s">
        <v>369</v>
      </c>
      <c r="H219" s="24" t="s">
        <v>370</v>
      </c>
      <c r="I219" s="20"/>
      <c r="J219" s="24"/>
      <c r="X219" s="16">
        <v>39</v>
      </c>
    </row>
    <row r="220" spans="1:17" ht="12.75">
      <c r="A220" s="51"/>
      <c r="B220" s="2">
        <f t="shared" si="26"/>
        <v>39</v>
      </c>
      <c r="C220" s="17">
        <f t="shared" si="27"/>
        <v>1</v>
      </c>
      <c r="D220" s="17">
        <f t="shared" si="25"/>
        <v>39</v>
      </c>
      <c r="E220" s="17">
        <f t="shared" si="24"/>
        <v>0</v>
      </c>
      <c r="F220" s="18">
        <f t="shared" si="28"/>
        <v>39</v>
      </c>
      <c r="G220" s="23" t="s">
        <v>277</v>
      </c>
      <c r="H220" s="23" t="s">
        <v>278</v>
      </c>
      <c r="I220" s="23"/>
      <c r="J220" s="23"/>
      <c r="Q220" s="16">
        <v>39</v>
      </c>
    </row>
    <row r="221" spans="1:13" ht="12.75">
      <c r="A221" s="51"/>
      <c r="B221" s="2">
        <f t="shared" si="26"/>
        <v>39</v>
      </c>
      <c r="C221" s="17">
        <f t="shared" si="27"/>
        <v>1</v>
      </c>
      <c r="D221" s="17">
        <f t="shared" si="25"/>
        <v>39</v>
      </c>
      <c r="E221" s="17">
        <f t="shared" si="24"/>
        <v>0</v>
      </c>
      <c r="F221" s="18">
        <f t="shared" si="28"/>
        <v>39</v>
      </c>
      <c r="G221" s="20" t="s">
        <v>131</v>
      </c>
      <c r="H221" s="23" t="s">
        <v>95</v>
      </c>
      <c r="I221" s="35"/>
      <c r="J221" s="23"/>
      <c r="M221" s="16">
        <v>39</v>
      </c>
    </row>
    <row r="222" spans="1:16" ht="15.75">
      <c r="A222" s="51"/>
      <c r="B222" s="2">
        <f t="shared" si="26"/>
        <v>38</v>
      </c>
      <c r="C222" s="17">
        <f t="shared" si="27"/>
        <v>1</v>
      </c>
      <c r="D222" s="17">
        <f t="shared" si="25"/>
        <v>38</v>
      </c>
      <c r="E222" s="17">
        <f t="shared" si="24"/>
        <v>0</v>
      </c>
      <c r="F222" s="18">
        <f t="shared" si="28"/>
        <v>38</v>
      </c>
      <c r="G222" s="44" t="s">
        <v>207</v>
      </c>
      <c r="H222" s="44" t="s">
        <v>208</v>
      </c>
      <c r="I222" s="44"/>
      <c r="J222" s="44"/>
      <c r="P222" s="3">
        <v>38</v>
      </c>
    </row>
    <row r="223" spans="1:22" ht="12.75">
      <c r="A223" s="51"/>
      <c r="B223" s="2">
        <f t="shared" si="26"/>
        <v>38</v>
      </c>
      <c r="C223" s="17">
        <f t="shared" si="27"/>
        <v>1</v>
      </c>
      <c r="D223" s="17">
        <f aca="true" t="shared" si="29" ref="D223:D254">IF(COUNT(K223:AW223)&gt;0,LARGE(K223:AW223,1),0)+IF(COUNT(K223:AW223)&gt;1,LARGE(K223:AW223,2),0)+IF(COUNT(K223:AW223)&gt;2,LARGE(K223:AW223,3),0)+IF(COUNT(K223:AW223)&gt;3,LARGE(K223:AW223,4),0)+IF(COUNT(K223:AW223)&gt;4,LARGE(K223:AW223,5),0)+IF(COUNT(K223:AW223)&gt;5,LARGE(K223:AW223,6),0)+IF(COUNT(K223:AW223)&gt;6,LARGE(K223:AW223,7),0)+IF(COUNT(K223:AW223)&gt;7,LARGE(K223:AW223,8),0)+IF(COUNT(K223:AW223)&gt;8,LARGE(K223:AW223,9),0)+IF(COUNT(K223:AW223)&gt;9,LARGE(K223:AW223,10),0)+IF(COUNT(K223:AW223)&gt;10,LARGE(K223:AW223,11),0)+IF(COUNT(K223:AW223)&gt;11,LARGE(K223:AW223,12),0)+IF(COUNT(K223:AW223)&gt;12,LARGE(K223:AW223,13),0)+IF(COUNT(K223:AW223)&gt;13,LARGE(K223:AW223,14),0)+IF(COUNT(K223:AW223)&gt;14,LARGE(K223:AW223,15),0)</f>
        <v>38</v>
      </c>
      <c r="E223" s="17">
        <f t="shared" si="24"/>
        <v>0</v>
      </c>
      <c r="F223" s="18">
        <f t="shared" si="28"/>
        <v>38</v>
      </c>
      <c r="G223" s="23" t="s">
        <v>104</v>
      </c>
      <c r="H223" s="23" t="s">
        <v>56</v>
      </c>
      <c r="I223" s="35"/>
      <c r="J223" s="23"/>
      <c r="L223" s="16"/>
      <c r="M223" s="3">
        <v>38</v>
      </c>
      <c r="V223" s="5"/>
    </row>
    <row r="224" spans="1:24" ht="12.75">
      <c r="A224" s="51"/>
      <c r="B224" s="2">
        <f t="shared" si="26"/>
        <v>38</v>
      </c>
      <c r="C224" s="17">
        <f t="shared" si="27"/>
        <v>1</v>
      </c>
      <c r="D224" s="17">
        <f t="shared" si="29"/>
        <v>38</v>
      </c>
      <c r="E224" s="17">
        <f t="shared" si="24"/>
        <v>0</v>
      </c>
      <c r="F224" s="18">
        <f t="shared" si="28"/>
        <v>38</v>
      </c>
      <c r="G224" s="24" t="s">
        <v>352</v>
      </c>
      <c r="H224" s="24" t="s">
        <v>353</v>
      </c>
      <c r="I224" s="20"/>
      <c r="J224" s="24"/>
      <c r="L224" s="16"/>
      <c r="O224" s="16"/>
      <c r="X224" s="3">
        <v>38</v>
      </c>
    </row>
    <row r="225" spans="1:17" ht="12.75">
      <c r="A225" s="51"/>
      <c r="B225" s="2">
        <f t="shared" si="26"/>
        <v>38</v>
      </c>
      <c r="C225" s="17">
        <f t="shared" si="27"/>
        <v>1</v>
      </c>
      <c r="D225" s="17">
        <f t="shared" si="29"/>
        <v>38</v>
      </c>
      <c r="E225" s="17">
        <f t="shared" si="24"/>
        <v>0</v>
      </c>
      <c r="F225" s="18">
        <f t="shared" si="28"/>
        <v>38</v>
      </c>
      <c r="G225" s="23" t="s">
        <v>242</v>
      </c>
      <c r="H225" s="23" t="s">
        <v>243</v>
      </c>
      <c r="I225" s="23"/>
      <c r="J225" s="23"/>
      <c r="P225" s="16"/>
      <c r="Q225" s="3">
        <v>38</v>
      </c>
    </row>
    <row r="226" spans="1:29" ht="12.75">
      <c r="A226" s="51"/>
      <c r="B226" s="2">
        <f t="shared" si="26"/>
        <v>38</v>
      </c>
      <c r="C226" s="17">
        <f t="shared" si="27"/>
        <v>1</v>
      </c>
      <c r="D226" s="17">
        <f t="shared" si="29"/>
        <v>38</v>
      </c>
      <c r="E226" s="17">
        <f t="shared" si="24"/>
        <v>0</v>
      </c>
      <c r="F226" s="18">
        <f t="shared" si="28"/>
        <v>38</v>
      </c>
      <c r="G226" s="23" t="s">
        <v>398</v>
      </c>
      <c r="H226" s="23" t="s">
        <v>315</v>
      </c>
      <c r="I226" s="23"/>
      <c r="J226" s="23"/>
      <c r="L226" s="16"/>
      <c r="AC226" s="5">
        <v>38</v>
      </c>
    </row>
    <row r="227" spans="1:13" ht="12.75">
      <c r="A227" s="51"/>
      <c r="B227" s="2">
        <f t="shared" si="26"/>
        <v>38</v>
      </c>
      <c r="C227" s="17">
        <f t="shared" si="27"/>
        <v>1</v>
      </c>
      <c r="D227" s="17">
        <f t="shared" si="29"/>
        <v>38</v>
      </c>
      <c r="E227" s="17">
        <f t="shared" si="24"/>
        <v>0</v>
      </c>
      <c r="F227" s="18">
        <f t="shared" si="28"/>
        <v>38</v>
      </c>
      <c r="G227" s="20" t="s">
        <v>132</v>
      </c>
      <c r="H227" s="23" t="s">
        <v>133</v>
      </c>
      <c r="I227" s="35"/>
      <c r="J227" s="23"/>
      <c r="M227" s="16">
        <v>38</v>
      </c>
    </row>
    <row r="228" spans="1:17" ht="12.75">
      <c r="A228" s="51"/>
      <c r="B228" s="2">
        <f t="shared" si="26"/>
        <v>38</v>
      </c>
      <c r="C228" s="17">
        <f t="shared" si="27"/>
        <v>1</v>
      </c>
      <c r="D228" s="17">
        <f t="shared" si="29"/>
        <v>38</v>
      </c>
      <c r="E228" s="17">
        <f t="shared" si="24"/>
        <v>0</v>
      </c>
      <c r="F228" s="18">
        <f t="shared" si="28"/>
        <v>38</v>
      </c>
      <c r="G228" s="23" t="s">
        <v>279</v>
      </c>
      <c r="H228" s="23" t="s">
        <v>280</v>
      </c>
      <c r="I228" s="23"/>
      <c r="J228" s="23"/>
      <c r="Q228" s="16">
        <v>38</v>
      </c>
    </row>
    <row r="229" spans="1:37" ht="12.75">
      <c r="A229" s="51"/>
      <c r="B229" s="2">
        <f t="shared" si="26"/>
        <v>37</v>
      </c>
      <c r="C229" s="17">
        <f t="shared" si="27"/>
        <v>1</v>
      </c>
      <c r="D229" s="17">
        <f t="shared" si="29"/>
        <v>37</v>
      </c>
      <c r="E229" s="17">
        <f t="shared" si="24"/>
        <v>0</v>
      </c>
      <c r="F229" s="18">
        <f t="shared" si="28"/>
        <v>37</v>
      </c>
      <c r="G229" s="23" t="s">
        <v>429</v>
      </c>
      <c r="H229" s="20" t="s">
        <v>408</v>
      </c>
      <c r="I229" s="35"/>
      <c r="J229" s="23"/>
      <c r="AK229" s="3">
        <v>37</v>
      </c>
    </row>
    <row r="230" spans="1:35" ht="12.75">
      <c r="A230" s="51"/>
      <c r="B230" s="2">
        <f t="shared" si="26"/>
        <v>37</v>
      </c>
      <c r="C230" s="17">
        <f t="shared" si="27"/>
        <v>1</v>
      </c>
      <c r="D230" s="17">
        <f t="shared" si="29"/>
        <v>37</v>
      </c>
      <c r="E230" s="17">
        <f t="shared" si="24"/>
        <v>0</v>
      </c>
      <c r="F230" s="18">
        <f t="shared" si="28"/>
        <v>37</v>
      </c>
      <c r="G230" s="20" t="s">
        <v>134</v>
      </c>
      <c r="H230" s="23" t="s">
        <v>135</v>
      </c>
      <c r="I230" s="35"/>
      <c r="J230" s="23"/>
      <c r="M230" s="16">
        <v>37</v>
      </c>
      <c r="AI230" s="16"/>
    </row>
    <row r="231" spans="1:28" ht="12.75">
      <c r="A231" s="51"/>
      <c r="B231" s="2">
        <f t="shared" si="26"/>
        <v>37</v>
      </c>
      <c r="C231" s="17">
        <f t="shared" si="27"/>
        <v>1</v>
      </c>
      <c r="D231" s="17">
        <f t="shared" si="29"/>
        <v>37</v>
      </c>
      <c r="E231" s="17">
        <f t="shared" si="24"/>
        <v>0</v>
      </c>
      <c r="F231" s="18">
        <f t="shared" si="28"/>
        <v>37</v>
      </c>
      <c r="G231" s="23" t="s">
        <v>105</v>
      </c>
      <c r="H231" s="23" t="s">
        <v>106</v>
      </c>
      <c r="I231" s="35"/>
      <c r="J231" s="23"/>
      <c r="M231" s="5">
        <v>37</v>
      </c>
      <c r="AB231" s="16"/>
    </row>
    <row r="232" spans="1:37" ht="12.75">
      <c r="A232" s="51"/>
      <c r="B232" s="2">
        <f t="shared" si="26"/>
        <v>37</v>
      </c>
      <c r="C232" s="17">
        <f t="shared" si="27"/>
        <v>1</v>
      </c>
      <c r="D232" s="17">
        <f t="shared" si="29"/>
        <v>37</v>
      </c>
      <c r="E232" s="17">
        <f aca="true" t="shared" si="30" ref="E232:E281">IF(COUNT(K232:AW232)&lt;22,IF(COUNT(K232:AW232)&gt;14,(COUNT(K232:AW232)-15),0)*20,120)</f>
        <v>0</v>
      </c>
      <c r="F232" s="18">
        <f t="shared" si="28"/>
        <v>37</v>
      </c>
      <c r="G232" s="23" t="s">
        <v>244</v>
      </c>
      <c r="H232" s="23" t="s">
        <v>198</v>
      </c>
      <c r="I232" s="23"/>
      <c r="J232" s="23"/>
      <c r="M232" s="16"/>
      <c r="Q232" s="3">
        <v>37</v>
      </c>
      <c r="Z232" s="16"/>
      <c r="AB232" s="16"/>
      <c r="AK232" s="25"/>
    </row>
    <row r="233" spans="1:24" ht="12.75">
      <c r="A233" s="51"/>
      <c r="B233" s="3">
        <f t="shared" si="26"/>
        <v>37</v>
      </c>
      <c r="C233" s="3">
        <f t="shared" si="27"/>
        <v>1</v>
      </c>
      <c r="D233" s="3">
        <f t="shared" si="29"/>
        <v>37</v>
      </c>
      <c r="E233" s="3">
        <f t="shared" si="30"/>
        <v>0</v>
      </c>
      <c r="F233" s="18">
        <f t="shared" si="28"/>
        <v>37</v>
      </c>
      <c r="G233" s="24" t="s">
        <v>354</v>
      </c>
      <c r="H233" s="24" t="s">
        <v>355</v>
      </c>
      <c r="I233" s="20"/>
      <c r="J233" s="24"/>
      <c r="X233" s="5">
        <v>37</v>
      </c>
    </row>
    <row r="234" spans="1:24" ht="12.75">
      <c r="A234" s="51"/>
      <c r="B234" s="2">
        <f t="shared" si="26"/>
        <v>37</v>
      </c>
      <c r="C234" s="17">
        <f t="shared" si="27"/>
        <v>1</v>
      </c>
      <c r="D234" s="17">
        <f t="shared" si="29"/>
        <v>37</v>
      </c>
      <c r="E234" s="17">
        <f t="shared" si="30"/>
        <v>0</v>
      </c>
      <c r="F234" s="18">
        <f t="shared" si="28"/>
        <v>37</v>
      </c>
      <c r="G234" s="24" t="s">
        <v>371</v>
      </c>
      <c r="H234" s="24" t="s">
        <v>372</v>
      </c>
      <c r="I234" s="20"/>
      <c r="J234" s="24"/>
      <c r="X234" s="16">
        <v>37</v>
      </c>
    </row>
    <row r="235" spans="1:18" ht="12.75">
      <c r="A235" s="51"/>
      <c r="B235" s="2">
        <f t="shared" si="26"/>
        <v>37</v>
      </c>
      <c r="C235" s="17">
        <f t="shared" si="27"/>
        <v>1</v>
      </c>
      <c r="D235" s="17">
        <f t="shared" si="29"/>
        <v>37</v>
      </c>
      <c r="E235" s="17">
        <f t="shared" si="30"/>
        <v>0</v>
      </c>
      <c r="F235" s="18">
        <f t="shared" si="28"/>
        <v>37</v>
      </c>
      <c r="G235" s="23" t="s">
        <v>172</v>
      </c>
      <c r="H235" s="23" t="s">
        <v>173</v>
      </c>
      <c r="I235" s="23"/>
      <c r="J235" s="23"/>
      <c r="O235" s="3">
        <v>37</v>
      </c>
      <c r="R235" s="16"/>
    </row>
    <row r="236" spans="1:46" ht="15.75">
      <c r="A236" s="51"/>
      <c r="B236" s="2">
        <f t="shared" si="26"/>
        <v>37</v>
      </c>
      <c r="C236" s="17">
        <f t="shared" si="27"/>
        <v>1</v>
      </c>
      <c r="D236" s="17">
        <f t="shared" si="29"/>
        <v>37</v>
      </c>
      <c r="E236" s="17">
        <f t="shared" si="30"/>
        <v>0</v>
      </c>
      <c r="F236" s="18">
        <f t="shared" si="28"/>
        <v>37</v>
      </c>
      <c r="G236" s="44" t="s">
        <v>209</v>
      </c>
      <c r="H236" s="44" t="s">
        <v>210</v>
      </c>
      <c r="I236" s="44"/>
      <c r="J236" s="44"/>
      <c r="K236" s="5"/>
      <c r="L236" s="5"/>
      <c r="M236" s="5"/>
      <c r="N236" s="5"/>
      <c r="O236" s="5"/>
      <c r="P236" s="3">
        <v>37</v>
      </c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</row>
    <row r="237" spans="1:34" ht="12.75">
      <c r="A237" s="51"/>
      <c r="B237" s="2">
        <f t="shared" si="26"/>
        <v>37</v>
      </c>
      <c r="C237" s="17">
        <f t="shared" si="27"/>
        <v>1</v>
      </c>
      <c r="D237" s="17">
        <f t="shared" si="29"/>
        <v>37</v>
      </c>
      <c r="E237" s="17">
        <f t="shared" si="30"/>
        <v>0</v>
      </c>
      <c r="F237" s="18">
        <f t="shared" si="28"/>
        <v>37</v>
      </c>
      <c r="G237" s="23" t="s">
        <v>281</v>
      </c>
      <c r="H237" s="23" t="s">
        <v>282</v>
      </c>
      <c r="I237" s="23"/>
      <c r="J237" s="23"/>
      <c r="Q237" s="16">
        <v>37</v>
      </c>
      <c r="S237" s="16"/>
      <c r="AD237" s="16"/>
      <c r="AE237" s="16"/>
      <c r="AF237" s="5"/>
      <c r="AH237" s="16"/>
    </row>
    <row r="238" spans="1:24" ht="12.75">
      <c r="A238" s="51"/>
      <c r="B238" s="2">
        <f t="shared" si="26"/>
        <v>36</v>
      </c>
      <c r="C238" s="17">
        <f t="shared" si="27"/>
        <v>1</v>
      </c>
      <c r="D238" s="17">
        <f t="shared" si="29"/>
        <v>36</v>
      </c>
      <c r="E238" s="17">
        <f t="shared" si="30"/>
        <v>0</v>
      </c>
      <c r="F238" s="18">
        <f t="shared" si="28"/>
        <v>36</v>
      </c>
      <c r="G238" s="24" t="s">
        <v>356</v>
      </c>
      <c r="H238" s="24" t="s">
        <v>357</v>
      </c>
      <c r="I238" s="20"/>
      <c r="J238" s="24"/>
      <c r="L238" s="16"/>
      <c r="M238" s="16"/>
      <c r="X238" s="3">
        <v>36</v>
      </c>
    </row>
    <row r="239" spans="1:24" ht="12.75">
      <c r="A239" s="51"/>
      <c r="B239" s="2">
        <f t="shared" si="26"/>
        <v>36</v>
      </c>
      <c r="C239" s="17">
        <f t="shared" si="27"/>
        <v>1</v>
      </c>
      <c r="D239" s="17">
        <f t="shared" si="29"/>
        <v>36</v>
      </c>
      <c r="E239" s="17">
        <f t="shared" si="30"/>
        <v>0</v>
      </c>
      <c r="F239" s="18">
        <f t="shared" si="28"/>
        <v>36</v>
      </c>
      <c r="G239" s="24" t="s">
        <v>350</v>
      </c>
      <c r="H239" s="24" t="s">
        <v>67</v>
      </c>
      <c r="I239" s="20"/>
      <c r="J239" s="24"/>
      <c r="Q239" s="14"/>
      <c r="X239" s="16">
        <v>36</v>
      </c>
    </row>
    <row r="240" spans="1:17" ht="12.75">
      <c r="A240" s="51"/>
      <c r="B240" s="3">
        <f t="shared" si="26"/>
        <v>36</v>
      </c>
      <c r="C240" s="3">
        <f t="shared" si="27"/>
        <v>1</v>
      </c>
      <c r="D240" s="3">
        <f t="shared" si="29"/>
        <v>36</v>
      </c>
      <c r="E240" s="3">
        <f t="shared" si="30"/>
        <v>0</v>
      </c>
      <c r="F240" s="18">
        <f t="shared" si="28"/>
        <v>36</v>
      </c>
      <c r="G240" s="23" t="s">
        <v>245</v>
      </c>
      <c r="H240" s="23" t="s">
        <v>246</v>
      </c>
      <c r="I240" s="23"/>
      <c r="J240" s="23"/>
      <c r="Q240" s="3">
        <v>36</v>
      </c>
    </row>
    <row r="241" spans="1:37" ht="12.75">
      <c r="A241" s="51"/>
      <c r="B241" s="2">
        <f t="shared" si="26"/>
        <v>36</v>
      </c>
      <c r="C241" s="17">
        <f t="shared" si="27"/>
        <v>1</v>
      </c>
      <c r="D241" s="17">
        <f t="shared" si="29"/>
        <v>36</v>
      </c>
      <c r="E241" s="17">
        <f t="shared" si="30"/>
        <v>0</v>
      </c>
      <c r="F241" s="18">
        <f t="shared" si="28"/>
        <v>36</v>
      </c>
      <c r="G241" s="23" t="s">
        <v>430</v>
      </c>
      <c r="H241" s="20" t="s">
        <v>431</v>
      </c>
      <c r="I241" s="35"/>
      <c r="J241" s="23"/>
      <c r="AK241" s="3">
        <v>36</v>
      </c>
    </row>
    <row r="242" spans="1:29" ht="12.75">
      <c r="A242" s="51"/>
      <c r="B242" s="2">
        <f t="shared" si="26"/>
        <v>36</v>
      </c>
      <c r="C242" s="17">
        <f t="shared" si="27"/>
        <v>1</v>
      </c>
      <c r="D242" s="17">
        <f t="shared" si="29"/>
        <v>36</v>
      </c>
      <c r="E242" s="17">
        <f t="shared" si="30"/>
        <v>0</v>
      </c>
      <c r="F242" s="18">
        <f t="shared" si="28"/>
        <v>36</v>
      </c>
      <c r="G242" s="23" t="s">
        <v>174</v>
      </c>
      <c r="H242" s="23" t="s">
        <v>175</v>
      </c>
      <c r="I242" s="23"/>
      <c r="J242" s="23"/>
      <c r="O242" s="3">
        <v>36</v>
      </c>
      <c r="Q242" s="14"/>
      <c r="X242" s="16"/>
      <c r="AA242" s="16"/>
      <c r="AC242" s="25"/>
    </row>
    <row r="243" spans="1:43" ht="15.75">
      <c r="A243" s="51"/>
      <c r="B243" s="2">
        <f t="shared" si="26"/>
        <v>36</v>
      </c>
      <c r="C243" s="17">
        <f t="shared" si="27"/>
        <v>1</v>
      </c>
      <c r="D243" s="17">
        <f t="shared" si="29"/>
        <v>36</v>
      </c>
      <c r="E243" s="17">
        <f t="shared" si="30"/>
        <v>0</v>
      </c>
      <c r="F243" s="18">
        <f t="shared" si="28"/>
        <v>36</v>
      </c>
      <c r="G243" s="44" t="s">
        <v>211</v>
      </c>
      <c r="H243" s="44" t="s">
        <v>212</v>
      </c>
      <c r="I243" s="44"/>
      <c r="J243" s="44"/>
      <c r="P243" s="3">
        <v>36</v>
      </c>
      <c r="AQ243" s="25"/>
    </row>
    <row r="244" spans="1:44" ht="12.75">
      <c r="A244" s="51"/>
      <c r="B244" s="2">
        <f t="shared" si="26"/>
        <v>36</v>
      </c>
      <c r="C244" s="17">
        <f t="shared" si="27"/>
        <v>1</v>
      </c>
      <c r="D244" s="17">
        <f t="shared" si="29"/>
        <v>36</v>
      </c>
      <c r="E244" s="17">
        <f t="shared" si="30"/>
        <v>0</v>
      </c>
      <c r="F244" s="18">
        <f t="shared" si="28"/>
        <v>36</v>
      </c>
      <c r="G244" s="58" t="s">
        <v>472</v>
      </c>
      <c r="H244" s="60" t="s">
        <v>56</v>
      </c>
      <c r="I244" s="60"/>
      <c r="J244" s="60"/>
      <c r="AR244" s="3">
        <v>36</v>
      </c>
    </row>
    <row r="245" spans="1:38" ht="12.75">
      <c r="A245" s="51"/>
      <c r="B245" s="2">
        <f t="shared" si="26"/>
        <v>36</v>
      </c>
      <c r="C245" s="17">
        <f t="shared" si="27"/>
        <v>1</v>
      </c>
      <c r="D245" s="17">
        <f t="shared" si="29"/>
        <v>36</v>
      </c>
      <c r="E245" s="17">
        <f t="shared" si="30"/>
        <v>0</v>
      </c>
      <c r="F245" s="18">
        <f t="shared" si="28"/>
        <v>36</v>
      </c>
      <c r="G245" s="20" t="s">
        <v>136</v>
      </c>
      <c r="H245" s="23" t="s">
        <v>137</v>
      </c>
      <c r="I245" s="35"/>
      <c r="J245" s="23"/>
      <c r="M245" s="16">
        <v>36</v>
      </c>
      <c r="P245" s="16"/>
      <c r="AL245" s="16"/>
    </row>
    <row r="246" spans="1:46" ht="12.75">
      <c r="A246" s="51"/>
      <c r="B246" s="2">
        <f t="shared" si="26"/>
        <v>36</v>
      </c>
      <c r="C246" s="17">
        <f t="shared" si="27"/>
        <v>1</v>
      </c>
      <c r="D246" s="17">
        <f t="shared" si="29"/>
        <v>36</v>
      </c>
      <c r="E246" s="17">
        <f t="shared" si="30"/>
        <v>0</v>
      </c>
      <c r="F246" s="18">
        <f t="shared" si="28"/>
        <v>36</v>
      </c>
      <c r="G246" s="23" t="s">
        <v>107</v>
      </c>
      <c r="H246" s="23" t="s">
        <v>108</v>
      </c>
      <c r="I246" s="35"/>
      <c r="J246" s="23"/>
      <c r="M246" s="3">
        <v>36</v>
      </c>
      <c r="AT246" s="16"/>
    </row>
    <row r="247" spans="1:38" ht="25.5">
      <c r="A247" s="51"/>
      <c r="B247" s="2">
        <f t="shared" si="26"/>
        <v>35</v>
      </c>
      <c r="C247" s="17">
        <f t="shared" si="27"/>
        <v>1</v>
      </c>
      <c r="D247" s="17">
        <f t="shared" si="29"/>
        <v>35</v>
      </c>
      <c r="E247" s="17">
        <f t="shared" si="30"/>
        <v>0</v>
      </c>
      <c r="F247" s="18">
        <f t="shared" si="28"/>
        <v>35</v>
      </c>
      <c r="G247" s="24" t="s">
        <v>358</v>
      </c>
      <c r="H247" s="24" t="s">
        <v>359</v>
      </c>
      <c r="I247" s="20"/>
      <c r="J247" s="24"/>
      <c r="L247" s="16"/>
      <c r="M247" s="16"/>
      <c r="X247" s="5">
        <v>35</v>
      </c>
      <c r="Z247" s="16"/>
      <c r="AL247" s="16"/>
    </row>
    <row r="248" spans="1:34" ht="12.75">
      <c r="A248" s="51"/>
      <c r="B248" s="2">
        <f t="shared" si="26"/>
        <v>35</v>
      </c>
      <c r="C248" s="17">
        <f t="shared" si="27"/>
        <v>1</v>
      </c>
      <c r="D248" s="17">
        <f t="shared" si="29"/>
        <v>35</v>
      </c>
      <c r="E248" s="17">
        <f t="shared" si="30"/>
        <v>0</v>
      </c>
      <c r="F248" s="18">
        <f t="shared" si="28"/>
        <v>35</v>
      </c>
      <c r="G248" s="23" t="s">
        <v>247</v>
      </c>
      <c r="H248" s="23" t="s">
        <v>248</v>
      </c>
      <c r="I248" s="23"/>
      <c r="J248" s="23"/>
      <c r="Q248" s="3">
        <v>35</v>
      </c>
      <c r="Y248" s="16"/>
      <c r="AD248" s="25"/>
      <c r="AE248" s="16"/>
      <c r="AH248" s="16"/>
    </row>
    <row r="249" spans="1:44" ht="15.75">
      <c r="A249" s="51"/>
      <c r="B249" s="2">
        <f t="shared" si="26"/>
        <v>35</v>
      </c>
      <c r="C249" s="17">
        <f t="shared" si="27"/>
        <v>1</v>
      </c>
      <c r="D249" s="17">
        <f t="shared" si="29"/>
        <v>35</v>
      </c>
      <c r="E249" s="17">
        <f t="shared" si="30"/>
        <v>0</v>
      </c>
      <c r="F249" s="18">
        <f t="shared" si="28"/>
        <v>35</v>
      </c>
      <c r="G249" s="44" t="s">
        <v>213</v>
      </c>
      <c r="H249" s="44" t="s">
        <v>214</v>
      </c>
      <c r="I249" s="44"/>
      <c r="J249" s="44"/>
      <c r="P249" s="3">
        <v>35</v>
      </c>
      <c r="Q249" s="16"/>
      <c r="R249" s="16"/>
      <c r="U249" s="16"/>
      <c r="V249" s="16"/>
      <c r="X249" s="16"/>
      <c r="AB249" s="16"/>
      <c r="AR249" s="16"/>
    </row>
    <row r="250" spans="1:13" ht="12.75">
      <c r="A250" s="51"/>
      <c r="B250" s="2">
        <f t="shared" si="26"/>
        <v>35</v>
      </c>
      <c r="C250" s="17">
        <f t="shared" si="27"/>
        <v>1</v>
      </c>
      <c r="D250" s="17">
        <f t="shared" si="29"/>
        <v>35</v>
      </c>
      <c r="E250" s="17">
        <f t="shared" si="30"/>
        <v>0</v>
      </c>
      <c r="F250" s="18">
        <f t="shared" si="28"/>
        <v>35</v>
      </c>
      <c r="G250" s="23" t="s">
        <v>109</v>
      </c>
      <c r="H250" s="23" t="s">
        <v>110</v>
      </c>
      <c r="I250" s="35"/>
      <c r="J250" s="23"/>
      <c r="M250" s="5">
        <v>35</v>
      </c>
    </row>
    <row r="251" spans="1:28" ht="15.75">
      <c r="A251" s="51"/>
      <c r="B251" s="2">
        <f t="shared" si="26"/>
        <v>34</v>
      </c>
      <c r="C251" s="17">
        <f t="shared" si="27"/>
        <v>1</v>
      </c>
      <c r="D251" s="17">
        <f t="shared" si="29"/>
        <v>34</v>
      </c>
      <c r="E251" s="17">
        <f t="shared" si="30"/>
        <v>0</v>
      </c>
      <c r="F251" s="18">
        <f t="shared" si="28"/>
        <v>34</v>
      </c>
      <c r="G251" s="61" t="s">
        <v>215</v>
      </c>
      <c r="H251" s="61" t="s">
        <v>216</v>
      </c>
      <c r="I251" s="61"/>
      <c r="J251" s="61"/>
      <c r="L251" s="16"/>
      <c r="P251" s="3">
        <v>34</v>
      </c>
      <c r="AB251" s="16"/>
    </row>
    <row r="252" spans="1:29" ht="12.75">
      <c r="A252" s="51"/>
      <c r="B252" s="2">
        <f t="shared" si="26"/>
        <v>34</v>
      </c>
      <c r="C252" s="17">
        <f t="shared" si="27"/>
        <v>1</v>
      </c>
      <c r="D252" s="17">
        <f t="shared" si="29"/>
        <v>34</v>
      </c>
      <c r="E252" s="17">
        <f t="shared" si="30"/>
        <v>0</v>
      </c>
      <c r="F252" s="18">
        <f t="shared" si="28"/>
        <v>34</v>
      </c>
      <c r="G252" s="59" t="s">
        <v>249</v>
      </c>
      <c r="H252" s="59" t="s">
        <v>250</v>
      </c>
      <c r="I252" s="59"/>
      <c r="J252" s="59"/>
      <c r="Q252" s="3">
        <v>34</v>
      </c>
      <c r="Z252" s="16"/>
      <c r="AA252" s="16"/>
      <c r="AC252" s="16"/>
    </row>
    <row r="253" spans="1:37" ht="12.75">
      <c r="A253" s="51"/>
      <c r="B253" s="2">
        <f t="shared" si="26"/>
        <v>34</v>
      </c>
      <c r="C253" s="17">
        <f t="shared" si="27"/>
        <v>1</v>
      </c>
      <c r="D253" s="17">
        <f t="shared" si="29"/>
        <v>34</v>
      </c>
      <c r="E253" s="17">
        <f t="shared" si="30"/>
        <v>0</v>
      </c>
      <c r="F253" s="18">
        <f t="shared" si="28"/>
        <v>34</v>
      </c>
      <c r="G253" s="59" t="s">
        <v>433</v>
      </c>
      <c r="H253" s="64" t="s">
        <v>434</v>
      </c>
      <c r="I253" s="66"/>
      <c r="J253" s="59"/>
      <c r="AK253" s="3">
        <v>34</v>
      </c>
    </row>
    <row r="254" spans="1:26" ht="12.75">
      <c r="A254" s="51"/>
      <c r="B254" s="2">
        <f t="shared" si="26"/>
        <v>34</v>
      </c>
      <c r="C254" s="17">
        <f t="shared" si="27"/>
        <v>1</v>
      </c>
      <c r="D254" s="17">
        <f t="shared" si="29"/>
        <v>34</v>
      </c>
      <c r="E254" s="17">
        <f t="shared" si="30"/>
        <v>0</v>
      </c>
      <c r="F254" s="18">
        <f t="shared" si="28"/>
        <v>34</v>
      </c>
      <c r="G254" s="65" t="s">
        <v>360</v>
      </c>
      <c r="H254" s="65" t="s">
        <v>361</v>
      </c>
      <c r="I254" s="64"/>
      <c r="J254" s="65"/>
      <c r="X254" s="3">
        <v>34</v>
      </c>
      <c r="Z254" s="16"/>
    </row>
    <row r="255" spans="1:44" ht="12.75">
      <c r="A255" s="51"/>
      <c r="B255" s="2">
        <f t="shared" si="26"/>
        <v>34</v>
      </c>
      <c r="C255" s="17">
        <f t="shared" si="27"/>
        <v>1</v>
      </c>
      <c r="D255" s="17">
        <f aca="true" t="shared" si="31" ref="D255:D281">IF(COUNT(K255:AW255)&gt;0,LARGE(K255:AW255,1),0)+IF(COUNT(K255:AW255)&gt;1,LARGE(K255:AW255,2),0)+IF(COUNT(K255:AW255)&gt;2,LARGE(K255:AW255,3),0)+IF(COUNT(K255:AW255)&gt;3,LARGE(K255:AW255,4),0)+IF(COUNT(K255:AW255)&gt;4,LARGE(K255:AW255,5),0)+IF(COUNT(K255:AW255)&gt;5,LARGE(K255:AW255,6),0)+IF(COUNT(K255:AW255)&gt;6,LARGE(K255:AW255,7),0)+IF(COUNT(K255:AW255)&gt;7,LARGE(K255:AW255,8),0)+IF(COUNT(K255:AW255)&gt;8,LARGE(K255:AW255,9),0)+IF(COUNT(K255:AW255)&gt;9,LARGE(K255:AW255,10),0)+IF(COUNT(K255:AW255)&gt;10,LARGE(K255:AW255,11),0)+IF(COUNT(K255:AW255)&gt;11,LARGE(K255:AW255,12),0)+IF(COUNT(K255:AW255)&gt;12,LARGE(K255:AW255,13),0)+IF(COUNT(K255:AW255)&gt;13,LARGE(K255:AW255,14),0)+IF(COUNT(K255:AW255)&gt;14,LARGE(K255:AW255,15),0)</f>
        <v>34</v>
      </c>
      <c r="E255" s="17">
        <f t="shared" si="30"/>
        <v>0</v>
      </c>
      <c r="F255" s="18">
        <f t="shared" si="28"/>
        <v>34</v>
      </c>
      <c r="G255" s="57" t="s">
        <v>475</v>
      </c>
      <c r="H255" s="56" t="s">
        <v>353</v>
      </c>
      <c r="I255" s="56"/>
      <c r="J255" s="56"/>
      <c r="AR255" s="3">
        <v>34</v>
      </c>
    </row>
    <row r="256" spans="1:24" ht="12.75">
      <c r="A256" s="51"/>
      <c r="B256" s="2">
        <f t="shared" si="26"/>
        <v>33</v>
      </c>
      <c r="C256" s="17">
        <f t="shared" si="27"/>
        <v>1</v>
      </c>
      <c r="D256" s="17">
        <f t="shared" si="31"/>
        <v>33</v>
      </c>
      <c r="E256" s="17">
        <f t="shared" si="30"/>
        <v>0</v>
      </c>
      <c r="F256" s="18">
        <f t="shared" si="28"/>
        <v>33</v>
      </c>
      <c r="G256" s="65" t="s">
        <v>362</v>
      </c>
      <c r="H256" s="65" t="s">
        <v>363</v>
      </c>
      <c r="I256" s="64"/>
      <c r="J256" s="65"/>
      <c r="X256" s="5">
        <v>33</v>
      </c>
    </row>
    <row r="257" spans="1:16" ht="15.75">
      <c r="A257" s="51"/>
      <c r="B257" s="3">
        <f t="shared" si="26"/>
        <v>33</v>
      </c>
      <c r="C257" s="3">
        <f t="shared" si="27"/>
        <v>1</v>
      </c>
      <c r="D257" s="3">
        <f t="shared" si="31"/>
        <v>33</v>
      </c>
      <c r="E257" s="3">
        <f t="shared" si="30"/>
        <v>0</v>
      </c>
      <c r="F257" s="18">
        <f t="shared" si="28"/>
        <v>33</v>
      </c>
      <c r="G257" s="44" t="s">
        <v>217</v>
      </c>
      <c r="H257" s="44" t="s">
        <v>218</v>
      </c>
      <c r="I257" s="44"/>
      <c r="J257" s="44"/>
      <c r="P257" s="3">
        <v>33</v>
      </c>
    </row>
    <row r="258" spans="1:34" ht="15.75" customHeight="1">
      <c r="A258" s="51"/>
      <c r="B258" s="2">
        <f t="shared" si="26"/>
        <v>33</v>
      </c>
      <c r="C258" s="17">
        <f t="shared" si="27"/>
        <v>1</v>
      </c>
      <c r="D258" s="17">
        <f t="shared" si="31"/>
        <v>33</v>
      </c>
      <c r="E258" s="17">
        <f t="shared" si="30"/>
        <v>0</v>
      </c>
      <c r="F258" s="18">
        <f t="shared" si="28"/>
        <v>33</v>
      </c>
      <c r="G258" s="23" t="s">
        <v>113</v>
      </c>
      <c r="H258" s="23" t="s">
        <v>114</v>
      </c>
      <c r="I258" s="35"/>
      <c r="J258" s="23"/>
      <c r="M258" s="5">
        <v>33</v>
      </c>
      <c r="P258" s="16"/>
      <c r="AH258" s="16"/>
    </row>
    <row r="259" spans="1:44" ht="15.75" customHeight="1">
      <c r="A259" s="51"/>
      <c r="B259" s="2">
        <f t="shared" si="26"/>
        <v>33</v>
      </c>
      <c r="C259" s="17">
        <f t="shared" si="27"/>
        <v>1</v>
      </c>
      <c r="D259" s="17">
        <f t="shared" si="31"/>
        <v>33</v>
      </c>
      <c r="E259" s="17">
        <f t="shared" si="30"/>
        <v>0</v>
      </c>
      <c r="F259" s="18">
        <f t="shared" si="28"/>
        <v>33</v>
      </c>
      <c r="G259" s="58" t="s">
        <v>473</v>
      </c>
      <c r="H259" s="60" t="s">
        <v>474</v>
      </c>
      <c r="I259" s="60"/>
      <c r="J259" s="60"/>
      <c r="AR259" s="3">
        <v>33</v>
      </c>
    </row>
    <row r="260" spans="1:17" ht="15.75" customHeight="1">
      <c r="A260" s="51"/>
      <c r="B260" s="2">
        <f t="shared" si="26"/>
        <v>33</v>
      </c>
      <c r="C260" s="17">
        <f t="shared" si="27"/>
        <v>1</v>
      </c>
      <c r="D260" s="17">
        <f t="shared" si="31"/>
        <v>33</v>
      </c>
      <c r="E260" s="17">
        <f t="shared" si="30"/>
        <v>0</v>
      </c>
      <c r="F260" s="18">
        <f t="shared" si="28"/>
        <v>33</v>
      </c>
      <c r="G260" s="23" t="s">
        <v>251</v>
      </c>
      <c r="H260" s="23" t="s">
        <v>252</v>
      </c>
      <c r="I260" s="23"/>
      <c r="J260" s="23"/>
      <c r="Q260" s="3">
        <v>33</v>
      </c>
    </row>
    <row r="261" spans="1:29" ht="15.75" customHeight="1">
      <c r="A261" s="51"/>
      <c r="B261" s="2">
        <f t="shared" si="26"/>
        <v>32</v>
      </c>
      <c r="C261" s="17">
        <f t="shared" si="27"/>
        <v>1</v>
      </c>
      <c r="D261" s="17">
        <f t="shared" si="31"/>
        <v>32</v>
      </c>
      <c r="E261" s="17">
        <f t="shared" si="30"/>
        <v>0</v>
      </c>
      <c r="F261" s="18">
        <f t="shared" si="28"/>
        <v>32</v>
      </c>
      <c r="G261" s="44" t="s">
        <v>219</v>
      </c>
      <c r="H261" s="44" t="s">
        <v>220</v>
      </c>
      <c r="I261" s="44"/>
      <c r="J261" s="44"/>
      <c r="P261" s="3">
        <v>32</v>
      </c>
      <c r="AB261" s="16"/>
      <c r="AC261" s="25"/>
    </row>
    <row r="262" spans="1:38" ht="15.75" customHeight="1">
      <c r="A262" s="51"/>
      <c r="B262" s="2">
        <f t="shared" si="26"/>
        <v>32</v>
      </c>
      <c r="C262" s="17">
        <f t="shared" si="27"/>
        <v>1</v>
      </c>
      <c r="D262" s="17">
        <f t="shared" si="31"/>
        <v>32</v>
      </c>
      <c r="E262" s="17">
        <f t="shared" si="30"/>
        <v>0</v>
      </c>
      <c r="F262" s="18">
        <f t="shared" si="28"/>
        <v>32</v>
      </c>
      <c r="G262" s="23" t="s">
        <v>115</v>
      </c>
      <c r="H262" s="23" t="s">
        <v>116</v>
      </c>
      <c r="I262" s="35"/>
      <c r="J262" s="23"/>
      <c r="L262" s="16"/>
      <c r="M262" s="3">
        <v>32</v>
      </c>
      <c r="AC262" s="25"/>
      <c r="AL262" s="16"/>
    </row>
    <row r="263" spans="1:17" ht="15.75" customHeight="1">
      <c r="A263" s="51"/>
      <c r="B263" s="3">
        <f t="shared" si="26"/>
        <v>32</v>
      </c>
      <c r="C263" s="3">
        <f t="shared" si="27"/>
        <v>1</v>
      </c>
      <c r="D263" s="3">
        <f t="shared" si="31"/>
        <v>32</v>
      </c>
      <c r="E263" s="17">
        <f t="shared" si="30"/>
        <v>0</v>
      </c>
      <c r="F263" s="18">
        <f t="shared" si="28"/>
        <v>32</v>
      </c>
      <c r="G263" s="23" t="s">
        <v>253</v>
      </c>
      <c r="H263" s="23" t="s">
        <v>254</v>
      </c>
      <c r="I263" s="23"/>
      <c r="J263" s="23"/>
      <c r="Q263" s="3">
        <v>32</v>
      </c>
    </row>
    <row r="264" spans="1:17" ht="15.75" customHeight="1">
      <c r="A264" s="51"/>
      <c r="B264" s="2">
        <f t="shared" si="26"/>
        <v>31</v>
      </c>
      <c r="C264" s="17">
        <f t="shared" si="27"/>
        <v>1</v>
      </c>
      <c r="D264" s="17">
        <f t="shared" si="31"/>
        <v>31</v>
      </c>
      <c r="E264" s="17">
        <f t="shared" si="30"/>
        <v>0</v>
      </c>
      <c r="F264" s="18">
        <f t="shared" si="28"/>
        <v>31</v>
      </c>
      <c r="G264" s="23" t="s">
        <v>255</v>
      </c>
      <c r="H264" s="23" t="s">
        <v>256</v>
      </c>
      <c r="I264" s="23"/>
      <c r="J264" s="23"/>
      <c r="Q264" s="3">
        <v>31</v>
      </c>
    </row>
    <row r="265" spans="1:16" ht="15.75" customHeight="1">
      <c r="A265" s="51"/>
      <c r="B265" s="2">
        <f t="shared" si="26"/>
        <v>31</v>
      </c>
      <c r="C265" s="17">
        <f t="shared" si="27"/>
        <v>1</v>
      </c>
      <c r="D265" s="17">
        <f t="shared" si="31"/>
        <v>31</v>
      </c>
      <c r="E265" s="17">
        <f t="shared" si="30"/>
        <v>0</v>
      </c>
      <c r="F265" s="18">
        <f t="shared" si="28"/>
        <v>31</v>
      </c>
      <c r="G265" s="44" t="s">
        <v>221</v>
      </c>
      <c r="H265" s="44" t="s">
        <v>222</v>
      </c>
      <c r="I265" s="44"/>
      <c r="J265" s="44"/>
      <c r="P265" s="3">
        <v>31</v>
      </c>
    </row>
    <row r="266" spans="1:30" ht="15.75" customHeight="1">
      <c r="A266" s="51"/>
      <c r="B266" s="2">
        <f t="shared" si="26"/>
        <v>30</v>
      </c>
      <c r="C266" s="17">
        <f t="shared" si="27"/>
        <v>1</v>
      </c>
      <c r="D266" s="17">
        <f t="shared" si="31"/>
        <v>30</v>
      </c>
      <c r="E266" s="17">
        <f t="shared" si="30"/>
        <v>0</v>
      </c>
      <c r="F266" s="18">
        <f t="shared" si="28"/>
        <v>30</v>
      </c>
      <c r="G266" s="44" t="s">
        <v>223</v>
      </c>
      <c r="H266" s="44" t="s">
        <v>224</v>
      </c>
      <c r="I266" s="44"/>
      <c r="J266" s="44"/>
      <c r="P266" s="3">
        <v>30</v>
      </c>
      <c r="AB266" s="16"/>
      <c r="AD266" s="16"/>
    </row>
    <row r="267" spans="1:17" ht="15.75" customHeight="1">
      <c r="A267" s="51"/>
      <c r="B267" s="2">
        <f t="shared" si="26"/>
        <v>30</v>
      </c>
      <c r="C267" s="17">
        <f t="shared" si="27"/>
        <v>1</v>
      </c>
      <c r="D267" s="17">
        <f t="shared" si="31"/>
        <v>30</v>
      </c>
      <c r="E267" s="17">
        <f t="shared" si="30"/>
        <v>0</v>
      </c>
      <c r="F267" s="18">
        <f t="shared" si="28"/>
        <v>30</v>
      </c>
      <c r="G267" s="23" t="s">
        <v>257</v>
      </c>
      <c r="H267" s="23" t="s">
        <v>258</v>
      </c>
      <c r="I267" s="23"/>
      <c r="J267" s="23"/>
      <c r="P267" s="16"/>
      <c r="Q267" s="3">
        <v>30</v>
      </c>
    </row>
    <row r="268" spans="1:18" ht="15.75" customHeight="1">
      <c r="A268" s="51"/>
      <c r="B268" s="2">
        <f t="shared" si="26"/>
        <v>29</v>
      </c>
      <c r="C268" s="17">
        <f t="shared" si="27"/>
        <v>1</v>
      </c>
      <c r="D268" s="17">
        <f t="shared" si="31"/>
        <v>29</v>
      </c>
      <c r="E268" s="17">
        <f t="shared" si="30"/>
        <v>0</v>
      </c>
      <c r="F268" s="18">
        <f t="shared" si="28"/>
        <v>29</v>
      </c>
      <c r="G268" s="44" t="s">
        <v>225</v>
      </c>
      <c r="H268" s="44" t="s">
        <v>226</v>
      </c>
      <c r="I268" s="44"/>
      <c r="J268" s="44"/>
      <c r="P268" s="3">
        <v>29</v>
      </c>
      <c r="R268" s="16"/>
    </row>
    <row r="269" spans="1:18" ht="15.75" customHeight="1">
      <c r="A269" s="51"/>
      <c r="B269" s="2">
        <f t="shared" si="26"/>
        <v>29</v>
      </c>
      <c r="C269" s="17">
        <f t="shared" si="27"/>
        <v>1</v>
      </c>
      <c r="D269" s="17">
        <f t="shared" si="31"/>
        <v>29</v>
      </c>
      <c r="E269" s="17">
        <f t="shared" si="30"/>
        <v>0</v>
      </c>
      <c r="F269" s="18">
        <f t="shared" si="28"/>
        <v>29</v>
      </c>
      <c r="G269" s="23" t="s">
        <v>259</v>
      </c>
      <c r="H269" s="23" t="s">
        <v>260</v>
      </c>
      <c r="I269" s="23"/>
      <c r="J269" s="23"/>
      <c r="Q269" s="3">
        <v>29</v>
      </c>
      <c r="R269" s="16"/>
    </row>
    <row r="270" spans="2:46" ht="15.75" customHeight="1">
      <c r="B270" s="2"/>
      <c r="C270" s="17"/>
      <c r="D270" s="17"/>
      <c r="E270" s="17"/>
      <c r="F270" s="18"/>
      <c r="G270" s="20"/>
      <c r="H270" s="20"/>
      <c r="I270" s="20"/>
      <c r="J270" s="20"/>
      <c r="AP270" s="16"/>
      <c r="AS270" s="16"/>
      <c r="AT270" s="16"/>
    </row>
    <row r="271" spans="2:46" ht="15.75" customHeight="1">
      <c r="B271" s="2"/>
      <c r="C271" s="17"/>
      <c r="D271" s="17"/>
      <c r="E271" s="17"/>
      <c r="F271" s="18"/>
      <c r="G271" s="20"/>
      <c r="H271" s="20"/>
      <c r="I271" s="20"/>
      <c r="J271" s="20"/>
      <c r="AP271" s="5"/>
      <c r="AT271" s="16"/>
    </row>
    <row r="272" spans="2:46" ht="15.75" customHeight="1">
      <c r="B272" s="2"/>
      <c r="C272" s="17"/>
      <c r="D272" s="17"/>
      <c r="E272" s="17"/>
      <c r="F272" s="18"/>
      <c r="G272" s="20"/>
      <c r="H272" s="20"/>
      <c r="I272" s="20"/>
      <c r="J272" s="20"/>
      <c r="AT272" s="16"/>
    </row>
    <row r="273" spans="2:46" ht="15.75" customHeight="1">
      <c r="B273" s="2"/>
      <c r="C273" s="17"/>
      <c r="D273" s="17"/>
      <c r="E273" s="17"/>
      <c r="F273" s="18"/>
      <c r="G273" s="20"/>
      <c r="H273" s="20"/>
      <c r="I273" s="20"/>
      <c r="J273" s="20"/>
      <c r="AT273" s="16"/>
    </row>
    <row r="274" spans="2:46" ht="15.75" customHeight="1">
      <c r="B274" s="2"/>
      <c r="C274" s="17"/>
      <c r="D274" s="17"/>
      <c r="E274" s="17"/>
      <c r="F274" s="18"/>
      <c r="G274" s="20"/>
      <c r="H274" s="20"/>
      <c r="I274" s="20"/>
      <c r="J274" s="20"/>
      <c r="AT274" s="16"/>
    </row>
    <row r="275" spans="2:45" ht="12.75">
      <c r="B275" s="2"/>
      <c r="C275" s="17"/>
      <c r="D275" s="17"/>
      <c r="E275" s="17"/>
      <c r="F275" s="18"/>
      <c r="G275" s="20"/>
      <c r="H275" s="20"/>
      <c r="I275" s="20"/>
      <c r="J275" s="20"/>
      <c r="AS275" s="25"/>
    </row>
    <row r="276" spans="2:45" ht="12.75">
      <c r="B276" s="2"/>
      <c r="C276" s="17"/>
      <c r="D276" s="17"/>
      <c r="E276" s="17"/>
      <c r="F276" s="18"/>
      <c r="G276" s="20"/>
      <c r="H276" s="20"/>
      <c r="I276" s="20"/>
      <c r="J276" s="20"/>
      <c r="AS276" s="16"/>
    </row>
    <row r="277" spans="2:46" ht="12.75">
      <c r="B277" s="2"/>
      <c r="C277" s="17"/>
      <c r="D277" s="17"/>
      <c r="E277" s="17"/>
      <c r="F277" s="18"/>
      <c r="G277" s="20"/>
      <c r="H277" s="20"/>
      <c r="I277" s="20"/>
      <c r="J277" s="20"/>
      <c r="AT277" s="16"/>
    </row>
    <row r="278" spans="2:46" ht="12.75">
      <c r="B278" s="2"/>
      <c r="C278" s="17"/>
      <c r="D278" s="17"/>
      <c r="E278" s="17"/>
      <c r="F278" s="18"/>
      <c r="G278" s="20"/>
      <c r="H278" s="20"/>
      <c r="I278" s="20"/>
      <c r="J278" s="20"/>
      <c r="AT278" s="16"/>
    </row>
    <row r="279" spans="2:42" ht="12.75">
      <c r="B279" s="2"/>
      <c r="C279" s="17"/>
      <c r="D279" s="17"/>
      <c r="E279" s="17"/>
      <c r="F279" s="18"/>
      <c r="G279" s="20"/>
      <c r="H279" s="20"/>
      <c r="I279" s="20"/>
      <c r="J279" s="20"/>
      <c r="AP279" s="16"/>
    </row>
    <row r="280" spans="2:46" ht="12.75">
      <c r="B280" s="2"/>
      <c r="C280" s="17"/>
      <c r="D280" s="17"/>
      <c r="E280" s="17"/>
      <c r="F280" s="18"/>
      <c r="G280" s="20"/>
      <c r="H280" s="20"/>
      <c r="I280" s="20"/>
      <c r="J280" s="20"/>
      <c r="AS280" s="16"/>
      <c r="AT280" s="16"/>
    </row>
    <row r="281" spans="2:46" ht="12.75">
      <c r="B281" s="2"/>
      <c r="C281" s="17"/>
      <c r="D281" s="17"/>
      <c r="E281" s="17"/>
      <c r="F281" s="18"/>
      <c r="G281" s="20"/>
      <c r="H281" s="20"/>
      <c r="I281" s="20"/>
      <c r="J281" s="20"/>
      <c r="AT281" s="16"/>
    </row>
    <row r="282" ht="12.75">
      <c r="AT282" s="16"/>
    </row>
  </sheetData>
  <sheetProtection/>
  <autoFilter ref="A2:AU2"/>
  <mergeCells count="1">
    <mergeCell ref="A1:J1"/>
  </mergeCells>
  <hyperlinks>
    <hyperlink ref="G71" r:id="rId1" display="http://www.tv-huchem-stammeln.de/cms/html/la/ergebnisse/2018/_6_50.HTM"/>
    <hyperlink ref="G85" r:id="rId2" display="http://www.tv-huchem-stammeln.de/cms/html/la/ergebnisse/2018/_3_69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4"/>
  <headerFooter alignWithMargins="0">
    <oddHeader>&amp;L&amp;"Arial,Fett"Rur-Eifel-Volkslauf Cup 2010; Wertung: &amp;A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2018-11-19T10:17:48Z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