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45 (2018)" sheetId="1" r:id="rId1"/>
  </sheets>
  <definedNames>
    <definedName name="_xlnm._FilterDatabase" localSheetId="0" hidden="1">'W45 (2018)'!$A$2:$AT$2</definedName>
    <definedName name="_xlnm.Print_Titles" localSheetId="0">'W45 (2018)'!$2:$2</definedName>
  </definedNames>
  <calcPr fullCalcOnLoad="1"/>
</workbook>
</file>

<file path=xl/sharedStrings.xml><?xml version="1.0" encoding="utf-8"?>
<sst xmlns="http://schemas.openxmlformats.org/spreadsheetml/2006/main" count="552" uniqueCount="453">
  <si>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</si>
  <si>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</si>
  <si>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</si>
  <si>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</si>
  <si>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</si>
  <si>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</si>
  <si>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</si>
  <si>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</si>
  <si>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</si>
  <si>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</si>
  <si>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</si>
  <si>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</si>
  <si>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</si>
  <si>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</si>
  <si>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</si>
  <si>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</si>
  <si>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</si>
  <si>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Titz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</si>
  <si>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</si>
  <si>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</si>
  <si>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</si>
  <si>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</si>
  <si>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</si>
  <si>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</si>
  <si>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</si>
  <si>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</si>
  <si>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</si>
  <si>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</si>
  <si>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Steckenborn</t>
  </si>
  <si>
    <t>Herzogenrath</t>
  </si>
  <si>
    <t>Linnich</t>
  </si>
  <si>
    <t>STAP Brunssum</t>
  </si>
  <si>
    <t>SV Roland Rollesbroich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</si>
  <si>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</si>
  <si>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</si>
  <si>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</si>
  <si>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</si>
  <si>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</si>
  <si>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</si>
  <si>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</si>
  <si>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</si>
  <si>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</si>
  <si>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Kozyrska</t>
  </si>
  <si>
    <t>Polis</t>
  </si>
  <si>
    <t>Bongard</t>
  </si>
  <si>
    <t>Gabi</t>
  </si>
  <si>
    <t>Hütten</t>
  </si>
  <si>
    <t>Heike</t>
  </si>
  <si>
    <t>Debets-Ederveen</t>
  </si>
  <si>
    <t>Esther</t>
  </si>
  <si>
    <t>Ingrid</t>
  </si>
  <si>
    <t>Probst</t>
  </si>
  <si>
    <t>Stephanie</t>
  </si>
  <si>
    <t>Sandra</t>
  </si>
  <si>
    <t>Fleischer</t>
  </si>
  <si>
    <t>Christina</t>
  </si>
  <si>
    <t>Nicole</t>
  </si>
  <si>
    <t>Silke</t>
  </si>
  <si>
    <t>Monique</t>
  </si>
  <si>
    <t>Ruijters</t>
  </si>
  <si>
    <t>Vivian</t>
  </si>
  <si>
    <t>Saskia</t>
  </si>
  <si>
    <t>Rautenberger</t>
  </si>
  <si>
    <t>Sylvia</t>
  </si>
  <si>
    <t>vanPuijvelde</t>
  </si>
  <si>
    <t>Desiree</t>
  </si>
  <si>
    <t>Claudia</t>
  </si>
  <si>
    <t>Sonja</t>
  </si>
  <si>
    <t>Hoverath</t>
  </si>
  <si>
    <t>Agnes</t>
  </si>
  <si>
    <t>Tanja</t>
  </si>
  <si>
    <t>Frauen 45 bis 49 Jahre alt  (Jg. 1973 bis 1969)</t>
  </si>
  <si>
    <t>May</t>
  </si>
  <si>
    <t>Dubiel</t>
  </si>
  <si>
    <t>Beata</t>
  </si>
  <si>
    <t>Bodenburg</t>
  </si>
  <si>
    <t>Wolvekamp</t>
  </si>
  <si>
    <t>Miranda</t>
  </si>
  <si>
    <t>van Haaren</t>
  </si>
  <si>
    <t>Francien</t>
  </si>
  <si>
    <t>Schultes</t>
  </si>
  <si>
    <t>Brenner</t>
  </si>
  <si>
    <t>Anke</t>
  </si>
  <si>
    <t>Veldman</t>
  </si>
  <si>
    <t>Annet</t>
  </si>
  <si>
    <t>Dautzenberg</t>
  </si>
  <si>
    <t>Gonnie</t>
  </si>
  <si>
    <t>Flamand</t>
  </si>
  <si>
    <t>Heijensdijk</t>
  </si>
  <si>
    <t>Wouters-Smeets</t>
  </si>
  <si>
    <t>Zimmermann</t>
  </si>
  <si>
    <t>Nelissen</t>
  </si>
  <si>
    <t>Marl</t>
  </si>
  <si>
    <t>Schoeters-Sluis</t>
  </si>
  <si>
    <t>Bianca</t>
  </si>
  <si>
    <t>Oostman</t>
  </si>
  <si>
    <t>Gillrath</t>
  </si>
  <si>
    <t>Tivolilauf</t>
  </si>
  <si>
    <t>Douven</t>
  </si>
  <si>
    <t>deCaso</t>
  </si>
  <si>
    <t>RosaRebandal</t>
  </si>
  <si>
    <t>Hanssen</t>
  </si>
  <si>
    <t>Kristi</t>
  </si>
  <si>
    <t>Schrijen</t>
  </si>
  <si>
    <t>Natascha</t>
  </si>
  <si>
    <t>Schüttrumpf</t>
  </si>
  <si>
    <t>Annika</t>
  </si>
  <si>
    <t>Beumers</t>
  </si>
  <si>
    <t>Birgit</t>
  </si>
  <si>
    <t>Lorenz-Jasper</t>
  </si>
  <si>
    <t>Katja</t>
  </si>
  <si>
    <t>Graham</t>
  </si>
  <si>
    <t>Amanda</t>
  </si>
  <si>
    <t>Hohberg</t>
  </si>
  <si>
    <t>Bettina</t>
  </si>
  <si>
    <t>Graf</t>
  </si>
  <si>
    <t>Helga</t>
  </si>
  <si>
    <t>Budd</t>
  </si>
  <si>
    <t>Diane</t>
  </si>
  <si>
    <t>Herberichs</t>
  </si>
  <si>
    <t>Tomlik</t>
  </si>
  <si>
    <t>Kirsten</t>
  </si>
  <si>
    <t>Nachtigall</t>
  </si>
  <si>
    <t>Hensgens</t>
  </si>
  <si>
    <t>Daniela</t>
  </si>
  <si>
    <t>Düsenberg</t>
  </si>
  <si>
    <t>Susanne</t>
  </si>
  <si>
    <t>Hayen</t>
  </si>
  <si>
    <t>Yvonne</t>
  </si>
  <si>
    <t>Pilgaard</t>
  </si>
  <si>
    <t>Birgitte</t>
  </si>
  <si>
    <t>Sontag</t>
  </si>
  <si>
    <t>Götting</t>
  </si>
  <si>
    <t>Schaetees-Sluis</t>
  </si>
  <si>
    <t>Grunwald</t>
  </si>
  <si>
    <t>Ute</t>
  </si>
  <si>
    <t>Hombach</t>
  </si>
  <si>
    <t>Angelika</t>
  </si>
  <si>
    <t>Cremers</t>
  </si>
  <si>
    <t>Steffi</t>
  </si>
  <si>
    <t>Görtz</t>
  </si>
  <si>
    <t>Drever</t>
  </si>
  <si>
    <t>Simone</t>
  </si>
  <si>
    <t>Bittermann</t>
  </si>
  <si>
    <t>Jasmin</t>
  </si>
  <si>
    <t>Brößner</t>
  </si>
  <si>
    <t>Andrea</t>
  </si>
  <si>
    <t>Wolter</t>
  </si>
  <si>
    <t>Elich</t>
  </si>
  <si>
    <t>Astrid</t>
  </si>
  <si>
    <t>Jakobs</t>
  </si>
  <si>
    <t>Ina</t>
  </si>
  <si>
    <t>Ruibat</t>
  </si>
  <si>
    <t>Daisy</t>
  </si>
  <si>
    <t>Gulpen</t>
  </si>
  <si>
    <t>Kerstin</t>
  </si>
  <si>
    <t>Schmitz</t>
  </si>
  <si>
    <t>Hedwig</t>
  </si>
  <si>
    <t>Wolf</t>
  </si>
  <si>
    <t>Meitzel</t>
  </si>
  <si>
    <t>Annja</t>
  </si>
  <si>
    <t>Lorbach</t>
  </si>
  <si>
    <t>Jilly</t>
  </si>
  <si>
    <t>Bruns</t>
  </si>
  <si>
    <t>Martina</t>
  </si>
  <si>
    <t>Vom Dorp</t>
  </si>
  <si>
    <t>Braun</t>
  </si>
  <si>
    <t>Bertrams</t>
  </si>
  <si>
    <t>Elisabeth</t>
  </si>
  <si>
    <t xml:space="preserve"> Heike</t>
  </si>
  <si>
    <t>Finken</t>
  </si>
  <si>
    <t xml:space="preserve"> Melanie</t>
  </si>
  <si>
    <t>Schumacher</t>
  </si>
  <si>
    <t>Weber</t>
  </si>
  <si>
    <t xml:space="preserve"> Kerstin</t>
  </si>
  <si>
    <t>Tuchenhagen</t>
  </si>
  <si>
    <t xml:space="preserve"> Iris</t>
  </si>
  <si>
    <t>Kubach</t>
  </si>
  <si>
    <t xml:space="preserve"> Tina</t>
  </si>
  <si>
    <t>Fink</t>
  </si>
  <si>
    <t xml:space="preserve"> Astrid</t>
  </si>
  <si>
    <t>Bock</t>
  </si>
  <si>
    <t>Gautrois</t>
  </si>
  <si>
    <t xml:space="preserve"> Simone</t>
  </si>
  <si>
    <t>Cürsgen</t>
  </si>
  <si>
    <t>Christopher</t>
  </si>
  <si>
    <t xml:space="preserve"> Sonja</t>
  </si>
  <si>
    <t>Ahn</t>
  </si>
  <si>
    <t xml:space="preserve"> Marion</t>
  </si>
  <si>
    <t>Fischer</t>
  </si>
  <si>
    <t xml:space="preserve"> Stephanie</t>
  </si>
  <si>
    <t>Huppertz</t>
  </si>
  <si>
    <t xml:space="preserve"> Birgit The Rocket</t>
  </si>
  <si>
    <t>Wirtz</t>
  </si>
  <si>
    <t>Varlik</t>
  </si>
  <si>
    <t xml:space="preserve"> Rebekka</t>
  </si>
  <si>
    <t>Zander</t>
  </si>
  <si>
    <t>Och</t>
  </si>
  <si>
    <t xml:space="preserve"> Sabine</t>
  </si>
  <si>
    <t>Heuring</t>
  </si>
  <si>
    <t xml:space="preserve"> Angeilika</t>
  </si>
  <si>
    <t>Rädisch</t>
  </si>
  <si>
    <t xml:space="preserve"> Susanne</t>
  </si>
  <si>
    <t>Jansen</t>
  </si>
  <si>
    <t xml:space="preserve"> Sandra</t>
  </si>
  <si>
    <t>Offermanns</t>
  </si>
  <si>
    <t xml:space="preserve"> Claudia</t>
  </si>
  <si>
    <t>Lahaye</t>
  </si>
  <si>
    <t>van Dun</t>
  </si>
  <si>
    <t>Ilona</t>
  </si>
  <si>
    <t>Leentvaar</t>
  </si>
  <si>
    <t>Gerda</t>
  </si>
  <si>
    <t>Stijfs</t>
  </si>
  <si>
    <t>Angela</t>
  </si>
  <si>
    <t>Michiels</t>
  </si>
  <si>
    <t>Jose</t>
  </si>
  <si>
    <t>Janssen</t>
  </si>
  <si>
    <t>Verona</t>
  </si>
  <si>
    <t>Simina</t>
  </si>
  <si>
    <t>Deanie</t>
  </si>
  <si>
    <t>Schiffelers</t>
  </si>
  <si>
    <t>Henrard</t>
  </si>
  <si>
    <t>Nathalie</t>
  </si>
  <si>
    <t>Mertens</t>
  </si>
  <si>
    <t>Nadia</t>
  </si>
  <si>
    <t>Swaton</t>
  </si>
  <si>
    <t>Breuer</t>
  </si>
  <si>
    <t>Hoeven</t>
  </si>
  <si>
    <t>Isabelle</t>
  </si>
  <si>
    <t>Christine</t>
  </si>
  <si>
    <t>Holzapfel</t>
  </si>
  <si>
    <t>Hardt</t>
  </si>
  <si>
    <t>Rozein</t>
  </si>
  <si>
    <t>Froitzheim</t>
  </si>
  <si>
    <t>Krebbers</t>
  </si>
  <si>
    <t>Julia</t>
  </si>
  <si>
    <t>Konings</t>
  </si>
  <si>
    <t>Brüll</t>
  </si>
  <si>
    <t>Aline</t>
  </si>
  <si>
    <t>Anja</t>
  </si>
  <si>
    <t>Marquet</t>
  </si>
  <si>
    <t>Gene</t>
  </si>
  <si>
    <t>Meder</t>
  </si>
  <si>
    <t>Sabine</t>
  </si>
  <si>
    <t>Lansch</t>
  </si>
  <si>
    <t>Laurence</t>
  </si>
  <si>
    <t xml:space="preserve"> Sandy</t>
  </si>
  <si>
    <t>Schmidt</t>
  </si>
  <si>
    <t>Cosler</t>
  </si>
  <si>
    <t xml:space="preserve"> Silke</t>
  </si>
  <si>
    <t>Kirfel</t>
  </si>
  <si>
    <t xml:space="preserve"> Alwine</t>
  </si>
  <si>
    <t>Herma</t>
  </si>
  <si>
    <t>Herpers</t>
  </si>
  <si>
    <t xml:space="preserve"> Angelika</t>
  </si>
  <si>
    <t>Hammes</t>
  </si>
  <si>
    <t>AGNES</t>
  </si>
  <si>
    <t>COLGEN</t>
  </si>
  <si>
    <t>KORNELIA</t>
  </si>
  <si>
    <t>ANDRES</t>
  </si>
  <si>
    <t>GABY</t>
  </si>
  <si>
    <t>GERARDIN</t>
  </si>
  <si>
    <t>BEATRICE</t>
  </si>
  <si>
    <t>PALFFY</t>
  </si>
  <si>
    <t>CHRISTINE</t>
  </si>
  <si>
    <t>van As</t>
  </si>
  <si>
    <t>CRANSVELD</t>
  </si>
  <si>
    <t>CHRISTIANE</t>
  </si>
  <si>
    <t>BÖHNKE</t>
  </si>
  <si>
    <t>SUSAN</t>
  </si>
  <si>
    <t>DUMONT</t>
  </si>
  <si>
    <t>CATHERINE</t>
  </si>
  <si>
    <t>ALEXIS</t>
  </si>
  <si>
    <t>KRISTEL</t>
  </si>
  <si>
    <t>van Gorp</t>
  </si>
  <si>
    <t>ISABELLE</t>
  </si>
  <si>
    <t>HENNERESSE</t>
  </si>
  <si>
    <t>PEREIRA</t>
  </si>
  <si>
    <t>OLINDA</t>
  </si>
  <si>
    <t>ROUSSEAUX</t>
  </si>
  <si>
    <t>Steffens</t>
  </si>
  <si>
    <t>Handels</t>
  </si>
  <si>
    <t>Hoffmann</t>
  </si>
  <si>
    <t>Riegler</t>
  </si>
  <si>
    <t>Lersch</t>
  </si>
  <si>
    <t>Clarenbach</t>
  </si>
  <si>
    <t>Bleimann</t>
  </si>
  <si>
    <t>Petra</t>
  </si>
  <si>
    <t>Isaac</t>
  </si>
  <si>
    <t>Hauff</t>
  </si>
  <si>
    <t>Plum</t>
  </si>
  <si>
    <t>Melanie</t>
  </si>
  <si>
    <t>Minten</t>
  </si>
  <si>
    <t>Bauer</t>
  </si>
  <si>
    <t>Vreuls</t>
  </si>
  <si>
    <t>Suzanne</t>
  </si>
  <si>
    <t>Das</t>
  </si>
  <si>
    <t>Chantal</t>
  </si>
  <si>
    <t>Stoelinga</t>
  </si>
  <si>
    <t>Debby</t>
  </si>
  <si>
    <t>Outjers</t>
  </si>
  <si>
    <t>Irene</t>
  </si>
  <si>
    <t>Fuchs</t>
  </si>
  <si>
    <t>Müller</t>
  </si>
  <si>
    <t>Pillich</t>
  </si>
  <si>
    <t>Christel</t>
  </si>
  <si>
    <t>mc Carthy</t>
  </si>
  <si>
    <t>Michaela</t>
  </si>
  <si>
    <t>Henk</t>
  </si>
  <si>
    <t>Silvia</t>
  </si>
  <si>
    <t>Harscheidt</t>
  </si>
  <si>
    <t>Ruth</t>
  </si>
  <si>
    <t>Bugs</t>
  </si>
  <si>
    <t>Iris</t>
  </si>
  <si>
    <t>Göbbels</t>
  </si>
  <si>
    <t>Friedrichsen</t>
  </si>
  <si>
    <t>Dagmar</t>
  </si>
  <si>
    <t>Kiski</t>
  </si>
  <si>
    <t>Britta</t>
  </si>
  <si>
    <t>Bommes</t>
  </si>
  <si>
    <t>Monika</t>
  </si>
  <si>
    <t>Kowatsch</t>
  </si>
  <si>
    <t>Sabrina</t>
  </si>
  <si>
    <t>Apelt</t>
  </si>
  <si>
    <t>Kleinfeld</t>
  </si>
  <si>
    <t>Springer</t>
  </si>
  <si>
    <t>Jennifer</t>
  </si>
  <si>
    <t>Mandelartz</t>
  </si>
  <si>
    <t>Rem</t>
  </si>
  <si>
    <t>Löhrer</t>
  </si>
  <si>
    <t>Rober</t>
  </si>
  <si>
    <t>Daphne</t>
  </si>
  <si>
    <t>Fuhlbrügge</t>
  </si>
  <si>
    <t>Oehler</t>
  </si>
  <si>
    <t>Prasse</t>
  </si>
  <si>
    <t>Kruppa</t>
  </si>
  <si>
    <t>Schmitt</t>
  </si>
  <si>
    <t>Karen</t>
  </si>
  <si>
    <t>Knauer</t>
  </si>
  <si>
    <t>Alexandra</t>
  </si>
  <si>
    <t>Kaulen</t>
  </si>
  <si>
    <t>Lürken</t>
  </si>
  <si>
    <t>Drube</t>
  </si>
  <si>
    <t>Dolfen</t>
  </si>
  <si>
    <t>Baudermann</t>
  </si>
  <si>
    <t>Reinartz</t>
  </si>
  <si>
    <t>Stockem</t>
  </si>
  <si>
    <t>von der Linnepe</t>
  </si>
  <si>
    <t>Anne</t>
  </si>
  <si>
    <t>Elke</t>
  </si>
  <si>
    <t>Alice</t>
  </si>
  <si>
    <t>Tappertzhofen</t>
  </si>
  <si>
    <t>Conti</t>
  </si>
  <si>
    <t>Marie-Louise</t>
  </si>
  <si>
    <t>Kokott</t>
  </si>
  <si>
    <t>Willems</t>
  </si>
  <si>
    <t>Jolanda</t>
  </si>
  <si>
    <t>Jagdfeld</t>
  </si>
  <si>
    <t>Bartos</t>
  </si>
  <si>
    <t>Jacqueline</t>
  </si>
  <si>
    <t>Chaviano</t>
  </si>
  <si>
    <t>Mandy</t>
  </si>
  <si>
    <t>Hagen</t>
  </si>
  <si>
    <t xml:space="preserve"> Katrin</t>
  </si>
  <si>
    <t>Houben</t>
  </si>
  <si>
    <t>Stege</t>
  </si>
  <si>
    <t xml:space="preserve">Jung </t>
  </si>
  <si>
    <t xml:space="preserve"> Sieglinde</t>
  </si>
  <si>
    <t>Herschbach</t>
  </si>
  <si>
    <t xml:space="preserve"> Bianca</t>
  </si>
  <si>
    <t>Michaeli</t>
  </si>
  <si>
    <t xml:space="preserve"> Ruth</t>
  </si>
  <si>
    <t>Weisenhaus</t>
  </si>
  <si>
    <t xml:space="preserve"> Julia</t>
  </si>
  <si>
    <t>STOLZENBERG-BREUER</t>
  </si>
  <si>
    <t>SPOHR</t>
  </si>
  <si>
    <t>WEYERGANS</t>
  </si>
  <si>
    <t>WEIDENBACH-MAGAß</t>
  </si>
  <si>
    <t>Christina Verena</t>
  </si>
  <si>
    <t>BUSCHMANN</t>
  </si>
  <si>
    <t>DEFRAIN</t>
  </si>
  <si>
    <t>Becker</t>
  </si>
  <si>
    <t>Rosellen</t>
  </si>
  <si>
    <t xml:space="preserve"> Silvia</t>
  </si>
  <si>
    <t>Frantzen</t>
  </si>
  <si>
    <t xml:space="preserve"> Andrea</t>
  </si>
  <si>
    <t>Napierala</t>
  </si>
  <si>
    <t xml:space="preserve"> Ewa</t>
  </si>
  <si>
    <t>Mendes</t>
  </si>
  <si>
    <t>Nideggen-Abenden</t>
  </si>
  <si>
    <t>DETREZ</t>
  </si>
  <si>
    <t>Martine</t>
  </si>
  <si>
    <t>SPAMPINATO</t>
  </si>
  <si>
    <t>Marie</t>
  </si>
  <si>
    <t>DEMONCEAU</t>
  </si>
  <si>
    <t>DELREZ</t>
  </si>
  <si>
    <t>YASMINA</t>
  </si>
  <si>
    <t>DUVIVIER</t>
  </si>
  <si>
    <t>France</t>
  </si>
  <si>
    <t>HUBERTY</t>
  </si>
  <si>
    <t>Carine</t>
  </si>
  <si>
    <t>Lieberenz</t>
  </si>
  <si>
    <t>Kuhlmann</t>
  </si>
  <si>
    <t xml:space="preserve"> Helena</t>
  </si>
  <si>
    <t xml:space="preserve"> Bettina</t>
  </si>
  <si>
    <t xml:space="preserve"> Alexandra</t>
  </si>
  <si>
    <t xml:space="preserve"> Natalie</t>
  </si>
  <si>
    <t xml:space="preserve"> Imke</t>
  </si>
  <si>
    <t xml:space="preserve"> Birgit</t>
  </si>
  <si>
    <t>Sauren</t>
  </si>
  <si>
    <t>Ritz</t>
  </si>
  <si>
    <t>Heinen</t>
  </si>
  <si>
    <t>Wichert</t>
  </si>
  <si>
    <t>Spiegel</t>
  </si>
  <si>
    <t>Menden</t>
  </si>
  <si>
    <t>Höpfner</t>
  </si>
  <si>
    <t xml:space="preserve"> Eveline</t>
  </si>
  <si>
    <t>Wiemken</t>
  </si>
  <si>
    <t xml:space="preserve"> Stefanie</t>
  </si>
  <si>
    <t>Adler</t>
  </si>
  <si>
    <t>Bäcker</t>
  </si>
  <si>
    <t>Esser</t>
  </si>
  <si>
    <t xml:space="preserve"> Doris</t>
  </si>
  <si>
    <t>Bielitza</t>
  </si>
  <si>
    <t>Höll</t>
  </si>
  <si>
    <t>Leslie</t>
  </si>
  <si>
    <t>Korvee</t>
  </si>
  <si>
    <t>Biro</t>
  </si>
  <si>
    <t>Katalin</t>
  </si>
  <si>
    <t>Späth</t>
  </si>
  <si>
    <t>Elbern</t>
  </si>
  <si>
    <t>Sue</t>
  </si>
  <si>
    <t>van Dam</t>
  </si>
  <si>
    <t>Spykermann</t>
  </si>
  <si>
    <t>Ines</t>
  </si>
  <si>
    <t>Schlaeger</t>
  </si>
  <si>
    <t>Spix</t>
  </si>
  <si>
    <t>Hermanns</t>
  </si>
  <si>
    <t>Beate</t>
  </si>
  <si>
    <t>Ruddies</t>
  </si>
  <si>
    <t>Radermacher</t>
  </si>
  <si>
    <t>Hanni</t>
  </si>
  <si>
    <t>Mertgens</t>
  </si>
  <si>
    <t>Larscheid</t>
  </si>
  <si>
    <t>Krieger</t>
  </si>
  <si>
    <t>Pelz</t>
  </si>
  <si>
    <t>Werner</t>
  </si>
  <si>
    <t>Vinken</t>
  </si>
  <si>
    <t>Mohr</t>
  </si>
  <si>
    <t xml:space="preserve"> Ulrike</t>
  </si>
  <si>
    <t>Lewis</t>
  </si>
  <si>
    <t xml:space="preserve"> Mary</t>
  </si>
  <si>
    <t xml:space="preserve"> Jutta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</si>
</sst>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6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2"/>
      <color indexed="8"/>
      <name val="Calibri"/>
      <family val="2"/>
    </font>
    <font>
      <sz val="10"/>
      <color indexed="17"/>
      <name val="Arial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2"/>
      <color theme="1"/>
      <name val="Calibri"/>
      <family val="2"/>
    </font>
    <font>
      <sz val="10"/>
      <color rgb="FF00B050"/>
      <name val="Arial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3F4F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77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textRotation="9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8" fillId="0" borderId="10" xfId="0" applyFont="1" applyFill="1" applyBorder="1" applyAlignment="1">
      <alignment/>
    </xf>
    <xf numFmtId="0" fontId="0" fillId="0" borderId="10" xfId="0" applyBorder="1" applyAlignment="1" quotePrefix="1">
      <alignment/>
    </xf>
    <xf numFmtId="0" fontId="8" fillId="0" borderId="10" xfId="0" applyFont="1" applyBorder="1" applyAlignment="1">
      <alignment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wrapText="1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34" borderId="10" xfId="0" applyNumberFormat="1" applyFont="1" applyFill="1" applyBorder="1" applyAlignment="1">
      <alignment horizontal="left"/>
    </xf>
    <xf numFmtId="49" fontId="0" fillId="34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0" fillId="34" borderId="10" xfId="0" applyNumberFormat="1" applyFill="1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0" xfId="53" applyFont="1" applyBorder="1" quotePrefix="1">
      <alignment/>
      <protection/>
    </xf>
    <xf numFmtId="0" fontId="0" fillId="0" borderId="10" xfId="53" applyFont="1" applyBorder="1">
      <alignment/>
      <protection/>
    </xf>
    <xf numFmtId="0" fontId="51" fillId="0" borderId="10" xfId="53" applyFont="1" applyBorder="1" applyProtection="1">
      <alignment/>
      <protection locked="0"/>
    </xf>
    <xf numFmtId="0" fontId="0" fillId="0" borderId="10" xfId="0" applyFont="1" applyBorder="1" applyAlignment="1">
      <alignment horizontal="left" wrapText="1"/>
    </xf>
    <xf numFmtId="0" fontId="10" fillId="0" borderId="10" xfId="0" applyFont="1" applyFill="1" applyBorder="1" applyAlignment="1">
      <alignment/>
    </xf>
    <xf numFmtId="49" fontId="2" fillId="34" borderId="10" xfId="0" applyNumberFormat="1" applyFont="1" applyFill="1" applyBorder="1" applyAlignment="1">
      <alignment horizontal="left"/>
    </xf>
    <xf numFmtId="49" fontId="2" fillId="34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52" fillId="0" borderId="10" xfId="0" applyFont="1" applyBorder="1" applyAlignment="1">
      <alignment/>
    </xf>
    <xf numFmtId="0" fontId="2" fillId="0" borderId="10" xfId="53" applyFont="1" applyBorder="1" quotePrefix="1">
      <alignment/>
      <protection/>
    </xf>
    <xf numFmtId="0" fontId="2" fillId="0" borderId="10" xfId="0" applyFont="1" applyFill="1" applyBorder="1" applyAlignment="1">
      <alignment vertical="center"/>
    </xf>
    <xf numFmtId="21" fontId="53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54" fillId="0" borderId="10" xfId="48" applyFont="1" applyBorder="1" applyAlignment="1" applyProtection="1">
      <alignment wrapText="1"/>
      <protection/>
    </xf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 applyProtection="1">
      <alignment/>
      <protection locked="0"/>
    </xf>
    <xf numFmtId="0" fontId="55" fillId="0" borderId="11" xfId="0" applyFont="1" applyFill="1" applyBorder="1" applyAlignment="1">
      <alignment wrapText="1"/>
    </xf>
    <xf numFmtId="0" fontId="52" fillId="0" borderId="11" xfId="0" applyFont="1" applyFill="1" applyBorder="1" applyAlignment="1">
      <alignment wrapText="1"/>
    </xf>
    <xf numFmtId="0" fontId="52" fillId="0" borderId="10" xfId="0" applyFont="1" applyFill="1" applyBorder="1" applyAlignment="1">
      <alignment wrapText="1"/>
    </xf>
    <xf numFmtId="0" fontId="55" fillId="0" borderId="10" xfId="0" applyFont="1" applyFill="1" applyBorder="1" applyAlignment="1">
      <alignment wrapText="1"/>
    </xf>
    <xf numFmtId="0" fontId="5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Fill="1" applyBorder="1" applyAlignment="1">
      <alignment/>
    </xf>
    <xf numFmtId="0" fontId="7" fillId="0" borderId="10" xfId="0" applyFont="1" applyFill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144</xdr:row>
      <xdr:rowOff>0</xdr:rowOff>
    </xdr:from>
    <xdr:to>
      <xdr:col>6</xdr:col>
      <xdr:colOff>152400</xdr:colOff>
      <xdr:row>144</xdr:row>
      <xdr:rowOff>104775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222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152400</xdr:colOff>
      <xdr:row>144</xdr:row>
      <xdr:rowOff>104775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222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152400</xdr:colOff>
      <xdr:row>144</xdr:row>
      <xdr:rowOff>104775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222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152400</xdr:colOff>
      <xdr:row>144</xdr:row>
      <xdr:rowOff>104775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222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152400</xdr:colOff>
      <xdr:row>144</xdr:row>
      <xdr:rowOff>104775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222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152400</xdr:colOff>
      <xdr:row>144</xdr:row>
      <xdr:rowOff>104775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222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152400</xdr:colOff>
      <xdr:row>144</xdr:row>
      <xdr:rowOff>104775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222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152400</xdr:colOff>
      <xdr:row>144</xdr:row>
      <xdr:rowOff>104775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222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152400</xdr:colOff>
      <xdr:row>144</xdr:row>
      <xdr:rowOff>104775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222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152400</xdr:colOff>
      <xdr:row>144</xdr:row>
      <xdr:rowOff>104775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222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152400</xdr:colOff>
      <xdr:row>144</xdr:row>
      <xdr:rowOff>104775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222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152400</xdr:colOff>
      <xdr:row>144</xdr:row>
      <xdr:rowOff>104775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222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152400</xdr:colOff>
      <xdr:row>144</xdr:row>
      <xdr:rowOff>104775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222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152400</xdr:colOff>
      <xdr:row>144</xdr:row>
      <xdr:rowOff>104775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222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152400</xdr:colOff>
      <xdr:row>144</xdr:row>
      <xdr:rowOff>104775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222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152400</xdr:colOff>
      <xdr:row>144</xdr:row>
      <xdr:rowOff>104775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222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152400</xdr:colOff>
      <xdr:row>144</xdr:row>
      <xdr:rowOff>104775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222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152400</xdr:colOff>
      <xdr:row>144</xdr:row>
      <xdr:rowOff>104775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222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152400</xdr:colOff>
      <xdr:row>144</xdr:row>
      <xdr:rowOff>104775</xdr:rowOff>
    </xdr:to>
    <xdr:pic>
      <xdr:nvPicPr>
        <xdr:cNvPr id="19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222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152400</xdr:colOff>
      <xdr:row>144</xdr:row>
      <xdr:rowOff>104775</xdr:rowOff>
    </xdr:to>
    <xdr:pic>
      <xdr:nvPicPr>
        <xdr:cNvPr id="20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222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152400</xdr:colOff>
      <xdr:row>144</xdr:row>
      <xdr:rowOff>104775</xdr:rowOff>
    </xdr:to>
    <xdr:pic>
      <xdr:nvPicPr>
        <xdr:cNvPr id="21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222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152400</xdr:colOff>
      <xdr:row>144</xdr:row>
      <xdr:rowOff>104775</xdr:rowOff>
    </xdr:to>
    <xdr:pic>
      <xdr:nvPicPr>
        <xdr:cNvPr id="22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222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152400</xdr:colOff>
      <xdr:row>144</xdr:row>
      <xdr:rowOff>104775</xdr:rowOff>
    </xdr:to>
    <xdr:pic>
      <xdr:nvPicPr>
        <xdr:cNvPr id="23" name="Picture 1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222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v-huchem-stammeln.de/cms/html/la/ergebnisse/2018/_4_77.HTM" TargetMode="External" /><Relationship Id="rId2" Type="http://schemas.openxmlformats.org/officeDocument/2006/relationships/hyperlink" Target="http://www.tv-huchem-stammeln.de/cms/html/la/ergebnisse/2018/_4_94.HTM" TargetMode="External" /><Relationship Id="rId3" Type="http://schemas.openxmlformats.org/officeDocument/2006/relationships/hyperlink" Target="http://www.tv-huchem-stammeln.de/cms/html/la/ergebnisse/2018/_4_134.HTM" TargetMode="External" /><Relationship Id="rId4" Type="http://schemas.openxmlformats.org/officeDocument/2006/relationships/hyperlink" Target="http://www.tv-huchem-stammeln.de/cms/html/la/ergebnisse/2018/_6_29.HTM" TargetMode="External" /><Relationship Id="rId5" Type="http://schemas.openxmlformats.org/officeDocument/2006/relationships/hyperlink" Target="http://www.tv-huchem-stammeln.de/cms/html/la/ergebnisse/2018/_6_92.HTM" TargetMode="External" /><Relationship Id="rId6" Type="http://schemas.openxmlformats.org/officeDocument/2006/relationships/hyperlink" Target="http://www.tv-huchem-stammeln.de/cms/html/la/ergebnisse/2018/_6_102.HTM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W274"/>
  <sheetViews>
    <sheetView showGridLines="0" tabSelected="1" zoomScalePageLayoutView="0" workbookViewId="0" topLeftCell="A1">
      <pane xSplit="10" ySplit="2" topLeftCell="M7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A257" sqref="A18:A257"/>
    </sheetView>
  </sheetViews>
  <sheetFormatPr defaultColWidth="11.421875" defaultRowHeight="12.75"/>
  <cols>
    <col min="1" max="1" width="4.28125" style="3" customWidth="1"/>
    <col min="2" max="5" width="4.7109375" style="3" customWidth="1"/>
    <col min="6" max="6" width="4.7109375" style="14" customWidth="1"/>
    <col min="7" max="8" width="12.140625" style="31" customWidth="1"/>
    <col min="9" max="9" width="5.8515625" style="20" customWidth="1"/>
    <col min="10" max="10" width="20.7109375" style="3" customWidth="1"/>
    <col min="11" max="46" width="3.28125" style="3" customWidth="1"/>
    <col min="47" max="48" width="3.00390625" style="3" bestFit="1" customWidth="1"/>
    <col min="49" max="49" width="3.7109375" style="3" customWidth="1"/>
    <col min="50" max="16384" width="11.421875" style="3" customWidth="1"/>
  </cols>
  <sheetData>
    <row r="1" spans="1:48" ht="15">
      <c r="A1" s="76" t="s">
        <v>71</v>
      </c>
      <c r="B1" s="76"/>
      <c r="C1" s="76"/>
      <c r="D1" s="76"/>
      <c r="E1" s="76"/>
      <c r="F1" s="76"/>
      <c r="G1" s="76"/>
      <c r="H1" s="76"/>
      <c r="I1" s="76"/>
      <c r="J1" s="76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</row>
    <row r="2" spans="1:46" s="1" customFormat="1" ht="96" customHeight="1">
      <c r="A2" s="6" t="s">
        <v>9</v>
      </c>
      <c r="B2" s="7" t="s">
        <v>8</v>
      </c>
      <c r="C2" s="8" t="s">
        <v>7</v>
      </c>
      <c r="D2" s="8" t="s">
        <v>6</v>
      </c>
      <c r="E2" s="8" t="s">
        <v>5</v>
      </c>
      <c r="F2" s="9" t="s">
        <v>4</v>
      </c>
      <c r="G2" s="10" t="s">
        <v>3</v>
      </c>
      <c r="H2" s="10" t="s">
        <v>2</v>
      </c>
      <c r="I2" s="11" t="s">
        <v>1</v>
      </c>
      <c r="J2" s="10" t="s">
        <v>0</v>
      </c>
      <c r="K2" s="33" t="s">
        <v>96</v>
      </c>
      <c r="L2" s="12" t="s">
        <v>34</v>
      </c>
      <c r="M2" s="12" t="s">
        <v>16</v>
      </c>
      <c r="N2" s="12" t="s">
        <v>17</v>
      </c>
      <c r="O2" s="34" t="s">
        <v>15</v>
      </c>
      <c r="P2" s="12" t="s">
        <v>18</v>
      </c>
      <c r="Q2" s="12" t="s">
        <v>19</v>
      </c>
      <c r="R2" s="34" t="s">
        <v>20</v>
      </c>
      <c r="S2" s="12" t="s">
        <v>35</v>
      </c>
      <c r="T2" s="12" t="s">
        <v>10</v>
      </c>
      <c r="U2" s="12" t="s">
        <v>22</v>
      </c>
      <c r="V2" s="34" t="s">
        <v>11</v>
      </c>
      <c r="W2" s="12" t="s">
        <v>21</v>
      </c>
      <c r="X2" s="12" t="s">
        <v>97</v>
      </c>
      <c r="Y2" s="12" t="s">
        <v>39</v>
      </c>
      <c r="Z2" s="12" t="s">
        <v>23</v>
      </c>
      <c r="AA2" s="12" t="s">
        <v>13</v>
      </c>
      <c r="AB2" s="12" t="s">
        <v>32</v>
      </c>
      <c r="AC2" s="12" t="s">
        <v>36</v>
      </c>
      <c r="AD2" s="12" t="s">
        <v>37</v>
      </c>
      <c r="AE2" s="12" t="s">
        <v>14</v>
      </c>
      <c r="AF2" s="34" t="s">
        <v>38</v>
      </c>
      <c r="AG2" s="34" t="s">
        <v>24</v>
      </c>
      <c r="AH2" s="34" t="s">
        <v>12</v>
      </c>
      <c r="AI2" s="12" t="s">
        <v>40</v>
      </c>
      <c r="AJ2" s="12" t="s">
        <v>35</v>
      </c>
      <c r="AK2" s="12" t="s">
        <v>25</v>
      </c>
      <c r="AL2" s="12" t="s">
        <v>26</v>
      </c>
      <c r="AM2" s="12" t="s">
        <v>41</v>
      </c>
      <c r="AN2" s="12" t="s">
        <v>389</v>
      </c>
      <c r="AO2" s="12" t="s">
        <v>27</v>
      </c>
      <c r="AP2" s="12" t="s">
        <v>31</v>
      </c>
      <c r="AQ2" s="12" t="s">
        <v>33</v>
      </c>
      <c r="AR2" s="12" t="s">
        <v>28</v>
      </c>
      <c r="AS2" s="12" t="s">
        <v>29</v>
      </c>
      <c r="AT2" s="12" t="s">
        <v>30</v>
      </c>
    </row>
    <row r="3" spans="1:49" s="1" customFormat="1" ht="13.5" customHeight="1">
      <c r="A3" s="58">
        <v>1</v>
      </c>
      <c r="B3" s="2">
        <f aca="true" t="shared" si="0" ref="B3:B15">SUM(K3:AW3)</f>
        <v>1238</v>
      </c>
      <c r="C3" s="18">
        <f aca="true" t="shared" si="1" ref="C3:C15">COUNT(K3:AW3)</f>
        <v>25</v>
      </c>
      <c r="D3" s="18">
        <f aca="true" t="shared" si="2" ref="D3:D15">IF(COUNT(K3:AW3)&gt;0,LARGE(K3:AW3,1),0)+IF(COUNT(K3:AW3)&gt;1,LARGE(K3:AW3,2),0)+IF(COUNT(K3:AW3)&gt;2,LARGE(K3:AW3,3),0)+IF(COUNT(K3:AW3)&gt;3,LARGE(K3:AW3,4),0)+IF(COUNT(K3:AW3)&gt;4,LARGE(K3:AW3,5),0)+IF(COUNT(K3:AW3)&gt;5,LARGE(K3:AW3,6),0)+IF(COUNT(K3:AW3)&gt;6,LARGE(K3:AW3,7),0)+IF(COUNT(K3:AW3)&gt;7,LARGE(K3:AW3,8),0)+IF(COUNT(K3:AW3)&gt;8,LARGE(K3:AW3,9),0)+IF(COUNT(K3:AW3)&gt;9,LARGE(K3:AW3,10),0)+IF(COUNT(K3:AW3)&gt;10,LARGE(K3:AW3,11),0)+IF(COUNT(K3:AW3)&gt;11,LARGE(K3:AW3,12),0)+IF(COUNT(K3:AW3)&gt;12,LARGE(K3:AW3,13),0)+IF(COUNT(K3:AW3)&gt;13,LARGE(K3:AW3,14),0)</f>
        <v>700</v>
      </c>
      <c r="E3" s="18">
        <f aca="true" t="shared" si="3" ref="E3:E15">IF(COUNT(K3:AW3)&lt;19,IF(COUNT(K3:AW3)&gt;13,(COUNT(K3:AW3)-14),0)*20,100)</f>
        <v>100</v>
      </c>
      <c r="F3" s="19">
        <f aca="true" t="shared" si="4" ref="F3:F15">D3+E3</f>
        <v>800</v>
      </c>
      <c r="G3" s="15" t="s">
        <v>72</v>
      </c>
      <c r="H3" s="40" t="s">
        <v>53</v>
      </c>
      <c r="I3" s="41"/>
      <c r="J3" s="44"/>
      <c r="K3" s="3">
        <v>50</v>
      </c>
      <c r="L3" s="17">
        <v>46</v>
      </c>
      <c r="M3" s="17">
        <v>50</v>
      </c>
      <c r="N3" s="3">
        <v>50</v>
      </c>
      <c r="O3" s="3"/>
      <c r="P3" s="3">
        <v>47</v>
      </c>
      <c r="Q3" s="3"/>
      <c r="R3" s="3"/>
      <c r="S3" s="3">
        <v>50</v>
      </c>
      <c r="T3" s="3">
        <v>50</v>
      </c>
      <c r="U3" s="3">
        <v>50</v>
      </c>
      <c r="V3" s="3"/>
      <c r="W3" s="3">
        <v>50</v>
      </c>
      <c r="X3" s="3">
        <v>50</v>
      </c>
      <c r="Y3" s="3">
        <v>50</v>
      </c>
      <c r="Z3" s="3"/>
      <c r="AA3" s="3">
        <v>50</v>
      </c>
      <c r="AB3" s="3"/>
      <c r="AC3" s="3">
        <v>50</v>
      </c>
      <c r="AD3" s="3">
        <v>50</v>
      </c>
      <c r="AE3" s="3">
        <v>50</v>
      </c>
      <c r="AF3" s="3">
        <v>49</v>
      </c>
      <c r="AG3" s="3">
        <v>50</v>
      </c>
      <c r="AH3" s="3"/>
      <c r="AI3" s="3">
        <v>50</v>
      </c>
      <c r="AJ3" s="3">
        <v>50</v>
      </c>
      <c r="AK3" s="3">
        <v>48</v>
      </c>
      <c r="AL3" s="3"/>
      <c r="AM3" s="26">
        <v>48</v>
      </c>
      <c r="AN3" s="3">
        <v>50</v>
      </c>
      <c r="AO3" s="17">
        <v>50</v>
      </c>
      <c r="AP3" s="3">
        <v>50</v>
      </c>
      <c r="AQ3" s="3"/>
      <c r="AR3" s="3"/>
      <c r="AS3" s="3"/>
      <c r="AT3" s="3">
        <v>50</v>
      </c>
      <c r="AU3" s="5"/>
      <c r="AV3" s="5"/>
      <c r="AW3" s="2"/>
    </row>
    <row r="4" spans="1:49" s="1" customFormat="1" ht="13.5" customHeight="1">
      <c r="A4" s="58">
        <v>2</v>
      </c>
      <c r="B4" s="2">
        <f t="shared" si="0"/>
        <v>1310</v>
      </c>
      <c r="C4" s="18">
        <f t="shared" si="1"/>
        <v>27</v>
      </c>
      <c r="D4" s="18">
        <f t="shared" si="2"/>
        <v>690</v>
      </c>
      <c r="E4" s="18">
        <f t="shared" si="3"/>
        <v>100</v>
      </c>
      <c r="F4" s="19">
        <f t="shared" si="4"/>
        <v>790</v>
      </c>
      <c r="G4" s="15" t="s">
        <v>42</v>
      </c>
      <c r="H4" s="53" t="s">
        <v>69</v>
      </c>
      <c r="I4" s="54"/>
      <c r="J4" s="53"/>
      <c r="K4" s="3">
        <v>49</v>
      </c>
      <c r="L4" s="17">
        <v>47</v>
      </c>
      <c r="M4" s="17">
        <v>49</v>
      </c>
      <c r="N4" s="3"/>
      <c r="O4" s="3">
        <v>50</v>
      </c>
      <c r="P4" s="17"/>
      <c r="Q4" s="17">
        <v>49</v>
      </c>
      <c r="R4" s="17">
        <v>50</v>
      </c>
      <c r="S4" s="3">
        <v>49</v>
      </c>
      <c r="T4" s="17">
        <v>50</v>
      </c>
      <c r="U4" s="17">
        <v>43</v>
      </c>
      <c r="V4" s="17">
        <v>48</v>
      </c>
      <c r="W4" s="17"/>
      <c r="X4" s="3"/>
      <c r="Y4" s="3"/>
      <c r="Z4" s="3"/>
      <c r="AA4" s="3"/>
      <c r="AB4" s="3"/>
      <c r="AC4" s="3"/>
      <c r="AD4" s="3">
        <v>49</v>
      </c>
      <c r="AE4" s="3">
        <v>49</v>
      </c>
      <c r="AF4" s="17">
        <v>49</v>
      </c>
      <c r="AG4" s="3">
        <v>49</v>
      </c>
      <c r="AH4" s="3">
        <v>50</v>
      </c>
      <c r="AI4" s="3">
        <v>49</v>
      </c>
      <c r="AJ4" s="3">
        <v>49</v>
      </c>
      <c r="AK4" s="3">
        <v>45</v>
      </c>
      <c r="AL4" s="17">
        <v>49</v>
      </c>
      <c r="AM4" s="3">
        <v>49</v>
      </c>
      <c r="AN4" s="17">
        <v>49</v>
      </c>
      <c r="AO4" s="3">
        <v>49</v>
      </c>
      <c r="AP4" s="3">
        <v>49</v>
      </c>
      <c r="AQ4" s="3">
        <v>49</v>
      </c>
      <c r="AR4" s="3">
        <v>47</v>
      </c>
      <c r="AS4" s="26">
        <v>47</v>
      </c>
      <c r="AT4" s="3">
        <v>49</v>
      </c>
      <c r="AU4" s="3"/>
      <c r="AV4" s="5"/>
      <c r="AW4" s="2"/>
    </row>
    <row r="5" spans="1:49" s="1" customFormat="1" ht="13.5" customHeight="1">
      <c r="A5" s="58">
        <v>3</v>
      </c>
      <c r="B5" s="2">
        <f t="shared" si="0"/>
        <v>1483</v>
      </c>
      <c r="C5" s="18">
        <f t="shared" si="1"/>
        <v>31</v>
      </c>
      <c r="D5" s="18">
        <f t="shared" si="2"/>
        <v>689</v>
      </c>
      <c r="E5" s="18">
        <f t="shared" si="3"/>
        <v>100</v>
      </c>
      <c r="F5" s="19">
        <f t="shared" si="4"/>
        <v>789</v>
      </c>
      <c r="G5" s="15" t="s">
        <v>43</v>
      </c>
      <c r="H5" s="55" t="s">
        <v>66</v>
      </c>
      <c r="I5" s="55"/>
      <c r="J5" s="55"/>
      <c r="K5" s="17">
        <v>48</v>
      </c>
      <c r="L5" s="3">
        <v>49</v>
      </c>
      <c r="M5" s="3">
        <v>48</v>
      </c>
      <c r="N5" s="3"/>
      <c r="O5" s="3"/>
      <c r="P5" s="3"/>
      <c r="Q5" s="3">
        <v>46</v>
      </c>
      <c r="R5" s="3">
        <v>47</v>
      </c>
      <c r="S5" s="3">
        <v>44</v>
      </c>
      <c r="T5" s="3">
        <v>48</v>
      </c>
      <c r="U5" s="3">
        <v>49</v>
      </c>
      <c r="V5" s="3">
        <v>45</v>
      </c>
      <c r="W5" s="3">
        <v>46</v>
      </c>
      <c r="X5" s="3">
        <v>49</v>
      </c>
      <c r="Y5" s="3">
        <v>49</v>
      </c>
      <c r="Z5" s="3">
        <v>49</v>
      </c>
      <c r="AA5" s="3">
        <v>49</v>
      </c>
      <c r="AB5" s="17">
        <v>50</v>
      </c>
      <c r="AC5" s="3">
        <v>49</v>
      </c>
      <c r="AD5" s="3">
        <v>48</v>
      </c>
      <c r="AE5" s="17">
        <v>47</v>
      </c>
      <c r="AF5" s="3">
        <v>48</v>
      </c>
      <c r="AG5" s="3">
        <v>48</v>
      </c>
      <c r="AH5" s="3">
        <v>49</v>
      </c>
      <c r="AI5" s="3"/>
      <c r="AJ5" s="3"/>
      <c r="AK5" s="3">
        <v>43</v>
      </c>
      <c r="AL5" s="3">
        <v>49</v>
      </c>
      <c r="AM5" s="3">
        <v>50</v>
      </c>
      <c r="AN5" s="3">
        <v>49</v>
      </c>
      <c r="AO5" s="3">
        <v>48</v>
      </c>
      <c r="AP5" s="17">
        <v>50</v>
      </c>
      <c r="AQ5" s="26">
        <v>49</v>
      </c>
      <c r="AR5" s="3">
        <v>46</v>
      </c>
      <c r="AS5" s="26">
        <v>46</v>
      </c>
      <c r="AT5" s="3">
        <v>48</v>
      </c>
      <c r="AU5" s="3"/>
      <c r="AV5" s="5"/>
      <c r="AW5" s="2"/>
    </row>
    <row r="6" spans="1:49" s="1" customFormat="1" ht="13.5" customHeight="1">
      <c r="A6" s="58">
        <v>4</v>
      </c>
      <c r="B6" s="2">
        <f t="shared" si="0"/>
        <v>1223</v>
      </c>
      <c r="C6" s="18">
        <f t="shared" si="1"/>
        <v>26</v>
      </c>
      <c r="D6" s="18">
        <f t="shared" si="2"/>
        <v>680</v>
      </c>
      <c r="E6" s="18">
        <f t="shared" si="3"/>
        <v>100</v>
      </c>
      <c r="F6" s="19">
        <f t="shared" si="4"/>
        <v>780</v>
      </c>
      <c r="G6" s="15" t="s">
        <v>73</v>
      </c>
      <c r="H6" s="51" t="s">
        <v>74</v>
      </c>
      <c r="I6" s="52"/>
      <c r="J6" s="51"/>
      <c r="K6" s="3">
        <v>48</v>
      </c>
      <c r="L6" s="17">
        <v>42</v>
      </c>
      <c r="M6" s="3">
        <v>49</v>
      </c>
      <c r="N6" s="17">
        <v>48</v>
      </c>
      <c r="O6" s="3">
        <v>46</v>
      </c>
      <c r="P6" s="3"/>
      <c r="Q6" s="17">
        <v>43</v>
      </c>
      <c r="R6" s="3"/>
      <c r="S6" s="3">
        <v>48</v>
      </c>
      <c r="T6" s="17">
        <v>48</v>
      </c>
      <c r="U6" s="17">
        <v>42</v>
      </c>
      <c r="V6" s="3">
        <v>47</v>
      </c>
      <c r="W6" s="17">
        <v>49</v>
      </c>
      <c r="X6" s="3">
        <v>47</v>
      </c>
      <c r="Y6" s="17">
        <v>49</v>
      </c>
      <c r="Z6" s="17">
        <v>48</v>
      </c>
      <c r="AA6" s="3"/>
      <c r="AB6" s="3"/>
      <c r="AC6" s="3"/>
      <c r="AD6" s="17">
        <v>49</v>
      </c>
      <c r="AE6" s="17">
        <v>48</v>
      </c>
      <c r="AF6" s="17">
        <v>48</v>
      </c>
      <c r="AG6" s="17">
        <v>49</v>
      </c>
      <c r="AH6" s="3">
        <v>49</v>
      </c>
      <c r="AI6" s="17">
        <v>49</v>
      </c>
      <c r="AJ6" s="17">
        <v>45</v>
      </c>
      <c r="AK6" s="3">
        <v>44</v>
      </c>
      <c r="AL6" s="17">
        <v>45</v>
      </c>
      <c r="AM6" s="3">
        <v>49</v>
      </c>
      <c r="AN6" s="3"/>
      <c r="AO6" s="3"/>
      <c r="AP6" s="3"/>
      <c r="AQ6" s="3">
        <v>48</v>
      </c>
      <c r="AR6" s="3"/>
      <c r="AS6" s="3"/>
      <c r="AT6" s="17">
        <v>46</v>
      </c>
      <c r="AU6" s="3"/>
      <c r="AV6" s="5"/>
      <c r="AW6" s="18"/>
    </row>
    <row r="7" spans="1:49" s="1" customFormat="1" ht="13.5" customHeight="1">
      <c r="A7" s="58">
        <v>5</v>
      </c>
      <c r="B7" s="2">
        <f t="shared" si="0"/>
        <v>1434</v>
      </c>
      <c r="C7" s="18">
        <f t="shared" si="1"/>
        <v>31</v>
      </c>
      <c r="D7" s="18">
        <f t="shared" si="2"/>
        <v>679</v>
      </c>
      <c r="E7" s="18">
        <f t="shared" si="3"/>
        <v>100</v>
      </c>
      <c r="F7" s="19">
        <f t="shared" si="4"/>
        <v>779</v>
      </c>
      <c r="G7" s="15" t="s">
        <v>80</v>
      </c>
      <c r="H7" s="53" t="s">
        <v>70</v>
      </c>
      <c r="I7" s="54"/>
      <c r="J7" s="53"/>
      <c r="K7" s="17">
        <v>49</v>
      </c>
      <c r="L7" s="17">
        <v>45</v>
      </c>
      <c r="M7" s="15">
        <v>29</v>
      </c>
      <c r="N7" s="3">
        <v>49</v>
      </c>
      <c r="O7" s="3"/>
      <c r="P7" s="3">
        <v>48</v>
      </c>
      <c r="Q7" s="3"/>
      <c r="R7" s="17">
        <v>48</v>
      </c>
      <c r="S7" s="3">
        <v>45</v>
      </c>
      <c r="T7" s="17">
        <v>46</v>
      </c>
      <c r="U7" s="17">
        <v>39</v>
      </c>
      <c r="V7" s="17">
        <v>46</v>
      </c>
      <c r="W7" s="3">
        <v>48</v>
      </c>
      <c r="X7" s="3">
        <v>46</v>
      </c>
      <c r="Y7" s="3">
        <v>48</v>
      </c>
      <c r="Z7" s="3">
        <v>50</v>
      </c>
      <c r="AA7" s="3"/>
      <c r="AB7" s="3">
        <v>50</v>
      </c>
      <c r="AC7" s="17">
        <v>44</v>
      </c>
      <c r="AD7" s="17">
        <v>47</v>
      </c>
      <c r="AE7" s="17">
        <v>46</v>
      </c>
      <c r="AF7" s="17">
        <v>46</v>
      </c>
      <c r="AG7" s="17">
        <v>48</v>
      </c>
      <c r="AH7" s="3">
        <v>48</v>
      </c>
      <c r="AI7" s="3">
        <v>48</v>
      </c>
      <c r="AJ7" s="3">
        <v>48</v>
      </c>
      <c r="AK7" s="3">
        <v>41</v>
      </c>
      <c r="AL7" s="3"/>
      <c r="AM7" s="26">
        <v>45</v>
      </c>
      <c r="AN7" s="3">
        <v>48</v>
      </c>
      <c r="AO7" s="3">
        <v>47</v>
      </c>
      <c r="AP7" s="17">
        <v>48</v>
      </c>
      <c r="AQ7" s="26">
        <v>48</v>
      </c>
      <c r="AR7" s="3"/>
      <c r="AS7" s="17">
        <v>49</v>
      </c>
      <c r="AT7" s="3">
        <v>47</v>
      </c>
      <c r="AU7" s="3"/>
      <c r="AV7" s="5"/>
      <c r="AW7" s="2"/>
    </row>
    <row r="8" spans="1:49" s="1" customFormat="1" ht="13.5" customHeight="1">
      <c r="A8" s="58">
        <v>6</v>
      </c>
      <c r="B8" s="2">
        <f t="shared" si="0"/>
        <v>945</v>
      </c>
      <c r="C8" s="18">
        <f t="shared" si="1"/>
        <v>21</v>
      </c>
      <c r="D8" s="18">
        <f t="shared" si="2"/>
        <v>651</v>
      </c>
      <c r="E8" s="18">
        <f t="shared" si="3"/>
        <v>100</v>
      </c>
      <c r="F8" s="19">
        <f t="shared" si="4"/>
        <v>751</v>
      </c>
      <c r="G8" s="15" t="s">
        <v>44</v>
      </c>
      <c r="H8" s="24" t="s">
        <v>45</v>
      </c>
      <c r="I8" s="24"/>
      <c r="J8" s="24"/>
      <c r="K8" s="3">
        <v>43</v>
      </c>
      <c r="L8" s="17"/>
      <c r="M8" s="17"/>
      <c r="N8" s="3"/>
      <c r="O8" s="3"/>
      <c r="P8" s="17"/>
      <c r="Q8" s="3"/>
      <c r="R8" s="17">
        <v>44</v>
      </c>
      <c r="S8" s="3">
        <v>43</v>
      </c>
      <c r="T8" s="3">
        <v>47</v>
      </c>
      <c r="U8" s="3">
        <v>45</v>
      </c>
      <c r="V8" s="3"/>
      <c r="W8" s="3">
        <v>43</v>
      </c>
      <c r="X8" s="3">
        <v>40</v>
      </c>
      <c r="Y8" s="3">
        <v>46</v>
      </c>
      <c r="Z8" s="3"/>
      <c r="AA8" s="3">
        <v>47</v>
      </c>
      <c r="AB8" s="3"/>
      <c r="AC8" s="3"/>
      <c r="AD8" s="26">
        <v>46</v>
      </c>
      <c r="AE8" s="3">
        <v>47</v>
      </c>
      <c r="AF8" s="3">
        <v>46</v>
      </c>
      <c r="AG8" s="3"/>
      <c r="AH8" s="3"/>
      <c r="AI8" s="3">
        <v>43</v>
      </c>
      <c r="AJ8" s="3">
        <v>47</v>
      </c>
      <c r="AK8" s="3">
        <v>39</v>
      </c>
      <c r="AL8" s="3">
        <v>48</v>
      </c>
      <c r="AM8" s="3">
        <v>48</v>
      </c>
      <c r="AN8" s="3">
        <v>47</v>
      </c>
      <c r="AO8" s="3"/>
      <c r="AP8" s="3"/>
      <c r="AQ8" s="26">
        <v>47</v>
      </c>
      <c r="AR8" s="3"/>
      <c r="AS8" s="26">
        <v>43</v>
      </c>
      <c r="AT8" s="17">
        <v>46</v>
      </c>
      <c r="AU8" s="3"/>
      <c r="AV8" s="5"/>
      <c r="AW8" s="2"/>
    </row>
    <row r="9" spans="1:49" s="1" customFormat="1" ht="13.5" customHeight="1">
      <c r="A9" s="58">
        <v>7</v>
      </c>
      <c r="B9" s="2">
        <f t="shared" si="0"/>
        <v>956</v>
      </c>
      <c r="C9" s="18">
        <f t="shared" si="1"/>
        <v>21</v>
      </c>
      <c r="D9" s="18">
        <f t="shared" si="2"/>
        <v>644</v>
      </c>
      <c r="E9" s="18">
        <f t="shared" si="3"/>
        <v>100</v>
      </c>
      <c r="F9" s="19">
        <f t="shared" si="4"/>
        <v>744</v>
      </c>
      <c r="G9" s="15" t="s">
        <v>46</v>
      </c>
      <c r="H9" s="24" t="s">
        <v>47</v>
      </c>
      <c r="I9" s="24"/>
      <c r="J9" s="24"/>
      <c r="K9" s="3">
        <v>45</v>
      </c>
      <c r="L9" s="26"/>
      <c r="M9" s="3">
        <v>45</v>
      </c>
      <c r="N9" s="3">
        <v>48</v>
      </c>
      <c r="O9" s="3"/>
      <c r="P9" s="3"/>
      <c r="Q9" s="3">
        <v>44</v>
      </c>
      <c r="R9" s="3">
        <v>45</v>
      </c>
      <c r="S9" s="3"/>
      <c r="T9" s="3"/>
      <c r="U9" s="3">
        <v>47</v>
      </c>
      <c r="V9" s="3"/>
      <c r="W9" s="3">
        <v>45</v>
      </c>
      <c r="X9" s="3"/>
      <c r="Y9" s="3">
        <v>47</v>
      </c>
      <c r="Z9" s="17">
        <v>46</v>
      </c>
      <c r="AA9" s="3">
        <v>46</v>
      </c>
      <c r="AB9" s="3"/>
      <c r="AC9" s="17">
        <v>46</v>
      </c>
      <c r="AD9" s="3">
        <v>45</v>
      </c>
      <c r="AE9" s="17">
        <v>45</v>
      </c>
      <c r="AF9" s="17">
        <v>45</v>
      </c>
      <c r="AG9" s="3"/>
      <c r="AH9" s="3">
        <v>45</v>
      </c>
      <c r="AI9" s="3"/>
      <c r="AJ9" s="3"/>
      <c r="AK9" s="3"/>
      <c r="AL9" s="17">
        <v>44</v>
      </c>
      <c r="AM9" s="17">
        <v>44</v>
      </c>
      <c r="AN9" s="3"/>
      <c r="AO9" s="3">
        <v>46</v>
      </c>
      <c r="AP9" s="3"/>
      <c r="AQ9" s="3">
        <v>45</v>
      </c>
      <c r="AR9" s="3"/>
      <c r="AS9" s="17">
        <v>48</v>
      </c>
      <c r="AT9" s="3">
        <v>45</v>
      </c>
      <c r="AU9" s="3"/>
      <c r="AV9" s="5"/>
      <c r="AW9" s="2"/>
    </row>
    <row r="10" spans="1:49" s="1" customFormat="1" ht="13.5" customHeight="1">
      <c r="A10" s="58">
        <v>8</v>
      </c>
      <c r="B10" s="2">
        <f t="shared" si="0"/>
        <v>826</v>
      </c>
      <c r="C10" s="18">
        <f t="shared" si="1"/>
        <v>19</v>
      </c>
      <c r="D10" s="18">
        <f t="shared" si="2"/>
        <v>628</v>
      </c>
      <c r="E10" s="18">
        <f t="shared" si="3"/>
        <v>100</v>
      </c>
      <c r="F10" s="19">
        <f t="shared" si="4"/>
        <v>728</v>
      </c>
      <c r="G10" s="55" t="s">
        <v>105</v>
      </c>
      <c r="H10" s="24" t="s">
        <v>106</v>
      </c>
      <c r="I10" s="36"/>
      <c r="J10" s="24"/>
      <c r="K10" s="3"/>
      <c r="L10" s="3"/>
      <c r="M10" s="3">
        <v>43</v>
      </c>
      <c r="N10" s="3"/>
      <c r="O10" s="3"/>
      <c r="P10" s="17"/>
      <c r="Q10" s="3"/>
      <c r="R10" s="3">
        <v>42</v>
      </c>
      <c r="S10" s="3"/>
      <c r="T10" s="3"/>
      <c r="U10" s="3">
        <v>43</v>
      </c>
      <c r="V10" s="3">
        <v>41</v>
      </c>
      <c r="W10" s="3">
        <v>40</v>
      </c>
      <c r="X10" s="3">
        <v>39</v>
      </c>
      <c r="Y10" s="3">
        <v>45</v>
      </c>
      <c r="Z10" s="3">
        <v>47</v>
      </c>
      <c r="AA10" s="3">
        <v>45</v>
      </c>
      <c r="AB10" s="3"/>
      <c r="AC10" s="3"/>
      <c r="AD10" s="3">
        <v>44</v>
      </c>
      <c r="AE10" s="3"/>
      <c r="AF10" s="3">
        <v>45</v>
      </c>
      <c r="AG10" s="3"/>
      <c r="AH10" s="3">
        <v>46</v>
      </c>
      <c r="AI10" s="3"/>
      <c r="AJ10" s="3"/>
      <c r="AK10" s="26"/>
      <c r="AL10" s="3">
        <v>45</v>
      </c>
      <c r="AM10" s="3">
        <v>47</v>
      </c>
      <c r="AN10" s="3">
        <v>45</v>
      </c>
      <c r="AO10" s="3">
        <v>45</v>
      </c>
      <c r="AP10" s="3"/>
      <c r="AQ10" s="3">
        <v>42</v>
      </c>
      <c r="AR10" s="3">
        <v>36</v>
      </c>
      <c r="AS10" s="3">
        <v>46</v>
      </c>
      <c r="AT10" s="3"/>
      <c r="AU10" s="3"/>
      <c r="AV10" s="5"/>
      <c r="AW10" s="2"/>
    </row>
    <row r="11" spans="1:49" s="1" customFormat="1" ht="13.5" customHeight="1">
      <c r="A11" s="58">
        <v>9</v>
      </c>
      <c r="B11" s="2">
        <f t="shared" si="0"/>
        <v>814</v>
      </c>
      <c r="C11" s="18">
        <f t="shared" si="1"/>
        <v>19</v>
      </c>
      <c r="D11" s="18">
        <f t="shared" si="2"/>
        <v>618</v>
      </c>
      <c r="E11" s="18">
        <f t="shared" si="3"/>
        <v>100</v>
      </c>
      <c r="F11" s="19">
        <f t="shared" si="4"/>
        <v>718</v>
      </c>
      <c r="G11" s="57" t="s">
        <v>170</v>
      </c>
      <c r="H11" s="21" t="s">
        <v>171</v>
      </c>
      <c r="I11" s="47"/>
      <c r="J11" s="46"/>
      <c r="K11" s="3"/>
      <c r="L11" s="3"/>
      <c r="M11" s="3"/>
      <c r="N11" s="3">
        <v>46</v>
      </c>
      <c r="O11" s="3"/>
      <c r="P11" s="3"/>
      <c r="Q11" s="3"/>
      <c r="R11" s="3">
        <v>41</v>
      </c>
      <c r="S11" s="3"/>
      <c r="T11" s="3">
        <v>46</v>
      </c>
      <c r="U11" s="3">
        <v>38</v>
      </c>
      <c r="V11" s="5"/>
      <c r="W11" s="17"/>
      <c r="X11" s="3">
        <v>37</v>
      </c>
      <c r="Y11" s="3"/>
      <c r="Z11" s="3">
        <v>45</v>
      </c>
      <c r="AA11" s="3">
        <v>42</v>
      </c>
      <c r="AB11" s="3"/>
      <c r="AC11" s="3">
        <v>42</v>
      </c>
      <c r="AD11" s="3">
        <v>42</v>
      </c>
      <c r="AE11" s="3">
        <v>45</v>
      </c>
      <c r="AF11" s="3"/>
      <c r="AG11" s="3">
        <v>46</v>
      </c>
      <c r="AH11" s="3">
        <v>45</v>
      </c>
      <c r="AI11" s="3">
        <v>41</v>
      </c>
      <c r="AJ11" s="3">
        <v>46</v>
      </c>
      <c r="AK11" s="3"/>
      <c r="AL11" s="3">
        <v>44</v>
      </c>
      <c r="AM11" s="3">
        <v>46</v>
      </c>
      <c r="AN11" s="3"/>
      <c r="AO11" s="3"/>
      <c r="AP11" s="3"/>
      <c r="AQ11" s="3">
        <v>40</v>
      </c>
      <c r="AR11" s="3"/>
      <c r="AS11" s="3">
        <v>42</v>
      </c>
      <c r="AT11" s="17">
        <v>40</v>
      </c>
      <c r="AU11" s="3"/>
      <c r="AV11" s="5"/>
      <c r="AW11" s="2"/>
    </row>
    <row r="12" spans="1:49" s="1" customFormat="1" ht="13.5" customHeight="1">
      <c r="A12" s="58">
        <v>10</v>
      </c>
      <c r="B12" s="2">
        <f t="shared" si="0"/>
        <v>680</v>
      </c>
      <c r="C12" s="18">
        <f t="shared" si="1"/>
        <v>15</v>
      </c>
      <c r="D12" s="18">
        <f t="shared" si="2"/>
        <v>643</v>
      </c>
      <c r="E12" s="18">
        <f t="shared" si="3"/>
        <v>20</v>
      </c>
      <c r="F12" s="19">
        <f t="shared" si="4"/>
        <v>663</v>
      </c>
      <c r="G12" s="55" t="s">
        <v>193</v>
      </c>
      <c r="H12" s="24" t="s">
        <v>239</v>
      </c>
      <c r="I12" s="24"/>
      <c r="J12" s="24"/>
      <c r="K12" s="3"/>
      <c r="L12" s="3"/>
      <c r="M12" s="3"/>
      <c r="N12" s="3"/>
      <c r="O12" s="3">
        <v>42</v>
      </c>
      <c r="P12" s="3"/>
      <c r="Q12" s="17">
        <v>42</v>
      </c>
      <c r="R12" s="17">
        <v>46</v>
      </c>
      <c r="S12" s="3"/>
      <c r="T12" s="17">
        <v>47</v>
      </c>
      <c r="U12" s="17">
        <v>37</v>
      </c>
      <c r="V12" s="3"/>
      <c r="W12" s="3"/>
      <c r="X12" s="3"/>
      <c r="Y12" s="17">
        <v>47</v>
      </c>
      <c r="Z12" s="3">
        <v>48</v>
      </c>
      <c r="AA12" s="3">
        <v>48</v>
      </c>
      <c r="AB12" s="3"/>
      <c r="AC12" s="17">
        <v>47</v>
      </c>
      <c r="AD12" s="3">
        <v>47</v>
      </c>
      <c r="AE12" s="3">
        <v>48</v>
      </c>
      <c r="AF12" s="3">
        <v>47</v>
      </c>
      <c r="AG12" s="17">
        <v>45</v>
      </c>
      <c r="AH12" s="3">
        <v>47</v>
      </c>
      <c r="AI12" s="3"/>
      <c r="AJ12" s="3"/>
      <c r="AK12" s="3"/>
      <c r="AL12" s="3"/>
      <c r="AM12" s="3"/>
      <c r="AN12" s="3"/>
      <c r="AO12" s="3"/>
      <c r="AP12" s="3"/>
      <c r="AQ12" s="3"/>
      <c r="AR12" s="3">
        <v>42</v>
      </c>
      <c r="AS12" s="3"/>
      <c r="AT12" s="17"/>
      <c r="AU12" s="3"/>
      <c r="AV12" s="5"/>
      <c r="AW12" s="2"/>
    </row>
    <row r="13" spans="1:49" s="1" customFormat="1" ht="13.5" customHeight="1">
      <c r="A13" s="58">
        <v>11</v>
      </c>
      <c r="B13" s="2">
        <f t="shared" si="0"/>
        <v>690</v>
      </c>
      <c r="C13" s="18">
        <f t="shared" si="1"/>
        <v>16</v>
      </c>
      <c r="D13" s="18">
        <f t="shared" si="2"/>
        <v>610</v>
      </c>
      <c r="E13" s="18">
        <f t="shared" si="3"/>
        <v>40</v>
      </c>
      <c r="F13" s="19">
        <f t="shared" si="4"/>
        <v>650</v>
      </c>
      <c r="G13" s="15" t="s">
        <v>68</v>
      </c>
      <c r="H13" s="40" t="s">
        <v>56</v>
      </c>
      <c r="I13" s="41"/>
      <c r="J13" s="44"/>
      <c r="K13" s="3"/>
      <c r="L13" s="3">
        <v>45</v>
      </c>
      <c r="M13" s="3">
        <v>42</v>
      </c>
      <c r="N13" s="3">
        <v>47</v>
      </c>
      <c r="O13" s="3"/>
      <c r="P13" s="3"/>
      <c r="Q13" s="3"/>
      <c r="R13" s="3">
        <v>43</v>
      </c>
      <c r="S13" s="3"/>
      <c r="T13" s="3"/>
      <c r="U13" s="3">
        <v>42</v>
      </c>
      <c r="V13" s="17"/>
      <c r="W13" s="3">
        <v>38</v>
      </c>
      <c r="X13" s="3">
        <v>42</v>
      </c>
      <c r="Y13" s="3"/>
      <c r="Z13" s="3"/>
      <c r="AA13" s="3">
        <v>43</v>
      </c>
      <c r="AB13" s="3"/>
      <c r="AC13" s="3">
        <v>47</v>
      </c>
      <c r="AD13" s="3">
        <v>43</v>
      </c>
      <c r="AE13" s="3"/>
      <c r="AF13" s="3">
        <v>42</v>
      </c>
      <c r="AG13" s="3"/>
      <c r="AH13" s="3"/>
      <c r="AI13" s="3"/>
      <c r="AJ13" s="3"/>
      <c r="AK13" s="3"/>
      <c r="AL13" s="3"/>
      <c r="AM13" s="17">
        <v>42</v>
      </c>
      <c r="AN13" s="3"/>
      <c r="AO13" s="3">
        <v>44</v>
      </c>
      <c r="AP13" s="3">
        <v>43</v>
      </c>
      <c r="AQ13" s="3"/>
      <c r="AR13" s="3"/>
      <c r="AS13" s="17">
        <v>45</v>
      </c>
      <c r="AT13" s="3">
        <v>42</v>
      </c>
      <c r="AU13" s="3"/>
      <c r="AV13" s="5"/>
      <c r="AW13" s="2"/>
    </row>
    <row r="14" spans="1:49" s="1" customFormat="1" ht="13.5" customHeight="1">
      <c r="A14" s="58">
        <v>12</v>
      </c>
      <c r="B14" s="2">
        <f t="shared" si="0"/>
        <v>441</v>
      </c>
      <c r="C14" s="18">
        <f t="shared" si="1"/>
        <v>10</v>
      </c>
      <c r="D14" s="18">
        <f t="shared" si="2"/>
        <v>441</v>
      </c>
      <c r="E14" s="18">
        <f t="shared" si="3"/>
        <v>0</v>
      </c>
      <c r="F14" s="19">
        <f t="shared" si="4"/>
        <v>441</v>
      </c>
      <c r="G14" s="57" t="s">
        <v>179</v>
      </c>
      <c r="H14" s="46" t="s">
        <v>180</v>
      </c>
      <c r="I14" s="47"/>
      <c r="J14" s="46"/>
      <c r="K14" s="3"/>
      <c r="L14" s="3"/>
      <c r="M14" s="17"/>
      <c r="N14" s="17">
        <v>46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>
        <v>46</v>
      </c>
      <c r="AA14" s="3">
        <v>44</v>
      </c>
      <c r="AB14" s="26"/>
      <c r="AC14" s="3"/>
      <c r="AD14" s="3"/>
      <c r="AE14" s="17"/>
      <c r="AF14" s="3">
        <v>43</v>
      </c>
      <c r="AG14" s="3"/>
      <c r="AH14" s="3">
        <v>41</v>
      </c>
      <c r="AI14" s="3"/>
      <c r="AJ14" s="3"/>
      <c r="AK14" s="3"/>
      <c r="AL14" s="3">
        <v>46</v>
      </c>
      <c r="AM14" s="3">
        <v>48</v>
      </c>
      <c r="AN14" s="3">
        <v>46</v>
      </c>
      <c r="AO14" s="3"/>
      <c r="AP14" s="3"/>
      <c r="AQ14" s="3">
        <v>44</v>
      </c>
      <c r="AR14" s="3">
        <v>37</v>
      </c>
      <c r="AS14" s="3"/>
      <c r="AT14" s="3"/>
      <c r="AU14" s="3"/>
      <c r="AV14" s="5"/>
      <c r="AW14" s="2"/>
    </row>
    <row r="15" spans="1:49" s="1" customFormat="1" ht="13.5" customHeight="1">
      <c r="A15" s="58">
        <v>13</v>
      </c>
      <c r="B15" s="2">
        <f t="shared" si="0"/>
        <v>421</v>
      </c>
      <c r="C15" s="18">
        <f t="shared" si="1"/>
        <v>10</v>
      </c>
      <c r="D15" s="18">
        <f t="shared" si="2"/>
        <v>421</v>
      </c>
      <c r="E15" s="18">
        <f t="shared" si="3"/>
        <v>0</v>
      </c>
      <c r="F15" s="19">
        <f t="shared" si="4"/>
        <v>421</v>
      </c>
      <c r="G15" s="55" t="s">
        <v>172</v>
      </c>
      <c r="H15" s="24" t="s">
        <v>350</v>
      </c>
      <c r="I15" s="24"/>
      <c r="J15" s="24"/>
      <c r="K15" s="3"/>
      <c r="L15" s="3"/>
      <c r="M15" s="3"/>
      <c r="N15" s="3">
        <v>45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17"/>
      <c r="AB15" s="3"/>
      <c r="AC15" s="17">
        <v>39</v>
      </c>
      <c r="AD15" s="17">
        <v>45</v>
      </c>
      <c r="AE15" s="17">
        <v>44</v>
      </c>
      <c r="AF15" s="3"/>
      <c r="AG15" s="3"/>
      <c r="AH15" s="3">
        <v>40</v>
      </c>
      <c r="AI15" s="17">
        <v>46</v>
      </c>
      <c r="AJ15" s="17">
        <v>37</v>
      </c>
      <c r="AK15" s="3">
        <v>36</v>
      </c>
      <c r="AL15" s="3"/>
      <c r="AM15" s="3"/>
      <c r="AN15" s="3"/>
      <c r="AO15" s="3"/>
      <c r="AP15" s="3"/>
      <c r="AQ15" s="3"/>
      <c r="AR15" s="3"/>
      <c r="AS15" s="17">
        <v>46</v>
      </c>
      <c r="AT15" s="17">
        <v>43</v>
      </c>
      <c r="AU15" s="3"/>
      <c r="AV15" s="5"/>
      <c r="AW15" s="2"/>
    </row>
    <row r="16" spans="1:49" s="1" customFormat="1" ht="13.5" customHeight="1">
      <c r="A16" s="13"/>
      <c r="B16" s="2"/>
      <c r="C16" s="18"/>
      <c r="D16" s="18"/>
      <c r="E16" s="18"/>
      <c r="F16" s="19"/>
      <c r="G16" s="24"/>
      <c r="H16" s="24"/>
      <c r="I16" s="24"/>
      <c r="J16" s="24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17"/>
      <c r="AB16" s="3"/>
      <c r="AC16" s="17"/>
      <c r="AD16" s="17"/>
      <c r="AE16" s="17"/>
      <c r="AF16" s="3"/>
      <c r="AG16" s="3"/>
      <c r="AH16" s="3"/>
      <c r="AI16" s="17"/>
      <c r="AJ16" s="17"/>
      <c r="AK16" s="3"/>
      <c r="AL16" s="3"/>
      <c r="AM16" s="3"/>
      <c r="AN16" s="3"/>
      <c r="AO16" s="3"/>
      <c r="AP16" s="3"/>
      <c r="AQ16" s="3"/>
      <c r="AR16" s="3"/>
      <c r="AS16" s="17"/>
      <c r="AT16" s="17"/>
      <c r="AU16" s="3"/>
      <c r="AV16" s="5"/>
      <c r="AW16" s="2"/>
    </row>
    <row r="17" spans="1:49" s="1" customFormat="1" ht="13.5" customHeight="1">
      <c r="A17" s="13"/>
      <c r="B17" s="2"/>
      <c r="C17" s="18"/>
      <c r="D17" s="18"/>
      <c r="E17" s="18"/>
      <c r="F17" s="19"/>
      <c r="G17" s="24"/>
      <c r="H17" s="24"/>
      <c r="I17" s="24"/>
      <c r="J17" s="24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17"/>
      <c r="AB17" s="3"/>
      <c r="AC17" s="17"/>
      <c r="AD17" s="17"/>
      <c r="AE17" s="17"/>
      <c r="AF17" s="3"/>
      <c r="AG17" s="3"/>
      <c r="AH17" s="3"/>
      <c r="AI17" s="17"/>
      <c r="AJ17" s="17"/>
      <c r="AK17" s="3"/>
      <c r="AL17" s="3"/>
      <c r="AM17" s="3"/>
      <c r="AN17" s="3"/>
      <c r="AO17" s="3"/>
      <c r="AP17" s="3"/>
      <c r="AQ17" s="3"/>
      <c r="AR17" s="3"/>
      <c r="AS17" s="17"/>
      <c r="AT17" s="17"/>
      <c r="AU17" s="3"/>
      <c r="AV17" s="5"/>
      <c r="AW17" s="2"/>
    </row>
    <row r="18" spans="1:49" s="1" customFormat="1" ht="13.5" customHeight="1">
      <c r="A18" s="13"/>
      <c r="B18" s="2">
        <f aca="true" t="shared" si="5" ref="B18:B81">SUM(K18:AW18)</f>
        <v>435</v>
      </c>
      <c r="C18" s="18">
        <f aca="true" t="shared" si="6" ref="C18:C81">COUNT(K18:AW18)</f>
        <v>9</v>
      </c>
      <c r="D18" s="18">
        <f aca="true" t="shared" si="7" ref="D18:D34">IF(COUNT(K18:AW18)&gt;0,LARGE(K18:AW18,1),0)+IF(COUNT(K18:AW18)&gt;1,LARGE(K18:AW18,2),0)+IF(COUNT(K18:AW18)&gt;2,LARGE(K18:AW18,3),0)+IF(COUNT(K18:AW18)&gt;3,LARGE(K18:AW18,4),0)+IF(COUNT(K18:AW18)&gt;4,LARGE(K18:AW18,5),0)+IF(COUNT(K18:AW18)&gt;5,LARGE(K18:AW18,6),0)+IF(COUNT(K18:AW18)&gt;6,LARGE(K18:AW18,7),0)+IF(COUNT(K18:AW18)&gt;7,LARGE(K18:AW18,8),0)+IF(COUNT(K18:AW18)&gt;8,LARGE(K18:AW18,9),0)+IF(COUNT(K18:AW18)&gt;9,LARGE(K18:AW18,10),0)+IF(COUNT(K18:AW18)&gt;10,LARGE(K18:AW18,11),0)+IF(COUNT(K18:AW18)&gt;11,LARGE(K18:AW18,12),0)+IF(COUNT(K18:AW18)&gt;12,LARGE(K18:AW18,13),0)+IF(COUNT(K18:AW18)&gt;13,LARGE(K18:AW18,14),0)</f>
        <v>435</v>
      </c>
      <c r="E18" s="18">
        <f aca="true" t="shared" si="8" ref="E18:E34">IF(COUNT(K18:AW18)&lt;19,IF(COUNT(K18:AW18)&gt;13,(COUNT(K18:AW18)-14),0)*20,100)</f>
        <v>0</v>
      </c>
      <c r="F18" s="19">
        <f aca="true" t="shared" si="9" ref="F18:F81">D18+E18</f>
        <v>435</v>
      </c>
      <c r="G18" s="46" t="s">
        <v>175</v>
      </c>
      <c r="H18" s="46" t="s">
        <v>176</v>
      </c>
      <c r="I18" s="47"/>
      <c r="J18" s="46"/>
      <c r="K18" s="3"/>
      <c r="L18" s="3"/>
      <c r="M18" s="17"/>
      <c r="N18" s="17">
        <v>49</v>
      </c>
      <c r="O18" s="3"/>
      <c r="P18" s="5"/>
      <c r="Q18" s="3"/>
      <c r="R18" s="3"/>
      <c r="S18" s="3"/>
      <c r="T18" s="3"/>
      <c r="U18" s="17">
        <v>44</v>
      </c>
      <c r="V18" s="3">
        <v>50</v>
      </c>
      <c r="W18" s="17">
        <v>50</v>
      </c>
      <c r="X18" s="17">
        <v>49</v>
      </c>
      <c r="Y18" s="3"/>
      <c r="Z18" s="3"/>
      <c r="AA18" s="17"/>
      <c r="AB18" s="3"/>
      <c r="AC18" s="26"/>
      <c r="AD18" s="3"/>
      <c r="AE18" s="26">
        <v>48</v>
      </c>
      <c r="AF18" s="3"/>
      <c r="AG18" s="3"/>
      <c r="AH18" s="3"/>
      <c r="AI18" s="3"/>
      <c r="AJ18" s="3"/>
      <c r="AK18" s="3">
        <v>46</v>
      </c>
      <c r="AL18" s="3"/>
      <c r="AM18" s="3"/>
      <c r="AN18" s="3"/>
      <c r="AO18" s="3"/>
      <c r="AP18" s="3"/>
      <c r="AQ18" s="26">
        <v>50</v>
      </c>
      <c r="AR18" s="3"/>
      <c r="AS18" s="26">
        <v>49</v>
      </c>
      <c r="AT18" s="3"/>
      <c r="AU18" s="3"/>
      <c r="AV18" s="5"/>
      <c r="AW18" s="2"/>
    </row>
    <row r="19" spans="1:49" s="1" customFormat="1" ht="13.5" customHeight="1">
      <c r="A19" s="13"/>
      <c r="B19" s="2">
        <f t="shared" si="5"/>
        <v>332</v>
      </c>
      <c r="C19" s="18">
        <f t="shared" si="6"/>
        <v>7</v>
      </c>
      <c r="D19" s="18">
        <f t="shared" si="7"/>
        <v>332</v>
      </c>
      <c r="E19" s="18">
        <f t="shared" si="8"/>
        <v>0</v>
      </c>
      <c r="F19" s="19">
        <f t="shared" si="9"/>
        <v>332</v>
      </c>
      <c r="G19" s="24" t="s">
        <v>182</v>
      </c>
      <c r="H19" s="24" t="s">
        <v>183</v>
      </c>
      <c r="I19" s="24"/>
      <c r="J19" s="24"/>
      <c r="K19" s="3"/>
      <c r="L19" s="17"/>
      <c r="M19" s="17"/>
      <c r="N19" s="3"/>
      <c r="O19" s="3">
        <v>49</v>
      </c>
      <c r="P19" s="3"/>
      <c r="Q19" s="17"/>
      <c r="R19" s="3"/>
      <c r="S19" s="3"/>
      <c r="T19" s="3"/>
      <c r="U19" s="17">
        <v>45</v>
      </c>
      <c r="V19" s="3"/>
      <c r="W19" s="3"/>
      <c r="X19" s="3"/>
      <c r="Y19" s="17">
        <v>48</v>
      </c>
      <c r="Z19" s="17">
        <v>49</v>
      </c>
      <c r="AA19" s="3"/>
      <c r="AB19" s="3"/>
      <c r="AC19" s="3"/>
      <c r="AD19" s="3"/>
      <c r="AE19" s="26">
        <v>50</v>
      </c>
      <c r="AF19" s="26">
        <v>48</v>
      </c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>
        <v>43</v>
      </c>
      <c r="AS19" s="3"/>
      <c r="AT19" s="3"/>
      <c r="AU19" s="3"/>
      <c r="AV19" s="5"/>
      <c r="AW19" s="2"/>
    </row>
    <row r="20" spans="1:49" s="1" customFormat="1" ht="13.5" customHeight="1">
      <c r="A20" s="13"/>
      <c r="B20" s="2">
        <f t="shared" si="5"/>
        <v>296</v>
      </c>
      <c r="C20" s="18">
        <f t="shared" si="6"/>
        <v>6</v>
      </c>
      <c r="D20" s="18">
        <f t="shared" si="7"/>
        <v>296</v>
      </c>
      <c r="E20" s="18">
        <f t="shared" si="8"/>
        <v>0</v>
      </c>
      <c r="F20" s="19">
        <f t="shared" si="9"/>
        <v>296</v>
      </c>
      <c r="G20" s="25" t="s">
        <v>379</v>
      </c>
      <c r="H20" s="25" t="s">
        <v>243</v>
      </c>
      <c r="I20" s="36"/>
      <c r="J20" s="25"/>
      <c r="K20" s="3"/>
      <c r="L20" s="3"/>
      <c r="M20" s="3"/>
      <c r="N20" s="3"/>
      <c r="O20" s="3"/>
      <c r="P20" s="3"/>
      <c r="Q20" s="3"/>
      <c r="R20" s="17"/>
      <c r="S20" s="3"/>
      <c r="T20" s="3"/>
      <c r="U20" s="17"/>
      <c r="V20" s="3"/>
      <c r="W20" s="3"/>
      <c r="X20" s="3"/>
      <c r="Y20" s="3"/>
      <c r="Z20" s="3"/>
      <c r="AA20" s="17">
        <v>49</v>
      </c>
      <c r="AB20" s="3"/>
      <c r="AC20" s="3"/>
      <c r="AD20" s="3"/>
      <c r="AE20" s="3"/>
      <c r="AF20" s="3"/>
      <c r="AG20" s="3"/>
      <c r="AH20" s="3"/>
      <c r="AI20" s="17">
        <v>50</v>
      </c>
      <c r="AJ20" s="3"/>
      <c r="AK20" s="3"/>
      <c r="AL20" s="17">
        <v>50</v>
      </c>
      <c r="AM20" s="3"/>
      <c r="AN20" s="3"/>
      <c r="AO20" s="3"/>
      <c r="AP20" s="3"/>
      <c r="AQ20" s="17">
        <v>50</v>
      </c>
      <c r="AR20" s="3">
        <v>49</v>
      </c>
      <c r="AS20" s="26">
        <v>48</v>
      </c>
      <c r="AT20" s="3"/>
      <c r="AU20" s="3"/>
      <c r="AV20" s="3"/>
      <c r="AW20" s="2"/>
    </row>
    <row r="21" spans="1:49" s="1" customFormat="1" ht="13.5" customHeight="1">
      <c r="A21" s="13"/>
      <c r="B21" s="2">
        <f t="shared" si="5"/>
        <v>255</v>
      </c>
      <c r="C21" s="18">
        <f t="shared" si="6"/>
        <v>6</v>
      </c>
      <c r="D21" s="18">
        <f t="shared" si="7"/>
        <v>255</v>
      </c>
      <c r="E21" s="18">
        <f t="shared" si="8"/>
        <v>0</v>
      </c>
      <c r="F21" s="19">
        <f t="shared" si="9"/>
        <v>255</v>
      </c>
      <c r="G21" s="24" t="s">
        <v>205</v>
      </c>
      <c r="H21" s="24" t="s">
        <v>206</v>
      </c>
      <c r="I21" s="24"/>
      <c r="J21" s="24"/>
      <c r="K21" s="3"/>
      <c r="L21" s="3"/>
      <c r="M21" s="3"/>
      <c r="N21" s="3"/>
      <c r="O21" s="17">
        <v>46</v>
      </c>
      <c r="P21" s="3"/>
      <c r="Q21" s="3"/>
      <c r="R21" s="3"/>
      <c r="S21" s="3"/>
      <c r="T21" s="3"/>
      <c r="U21" s="17">
        <v>33</v>
      </c>
      <c r="V21" s="3"/>
      <c r="W21" s="3"/>
      <c r="X21" s="3"/>
      <c r="Y21" s="3"/>
      <c r="Z21" s="3"/>
      <c r="AA21" s="17">
        <v>45</v>
      </c>
      <c r="AB21" s="3"/>
      <c r="AC21" s="17">
        <v>43</v>
      </c>
      <c r="AD21" s="3"/>
      <c r="AE21" s="26">
        <v>47</v>
      </c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>
        <v>41</v>
      </c>
      <c r="AS21" s="3"/>
      <c r="AT21" s="3"/>
      <c r="AU21" s="5"/>
      <c r="AV21" s="5"/>
      <c r="AW21" s="2"/>
    </row>
    <row r="22" spans="1:49" s="1" customFormat="1" ht="13.5" customHeight="1">
      <c r="A22" s="13"/>
      <c r="B22" s="2">
        <f t="shared" si="5"/>
        <v>251</v>
      </c>
      <c r="C22" s="18">
        <f t="shared" si="6"/>
        <v>6</v>
      </c>
      <c r="D22" s="18">
        <f t="shared" si="7"/>
        <v>251</v>
      </c>
      <c r="E22" s="18">
        <f t="shared" si="8"/>
        <v>0</v>
      </c>
      <c r="F22" s="19">
        <f t="shared" si="9"/>
        <v>251</v>
      </c>
      <c r="G22" s="49" t="s">
        <v>344</v>
      </c>
      <c r="H22" s="24" t="s">
        <v>53</v>
      </c>
      <c r="I22" s="24"/>
      <c r="J22" s="24"/>
      <c r="K22" s="3"/>
      <c r="L22" s="3"/>
      <c r="M22" s="3"/>
      <c r="N22" s="3"/>
      <c r="O22" s="17">
        <v>44</v>
      </c>
      <c r="P22" s="3"/>
      <c r="Q22" s="3"/>
      <c r="R22" s="3"/>
      <c r="S22" s="3"/>
      <c r="T22" s="17">
        <v>45</v>
      </c>
      <c r="U22" s="17">
        <v>34</v>
      </c>
      <c r="V22" s="5"/>
      <c r="W22" s="3"/>
      <c r="X22" s="3"/>
      <c r="Y22" s="17">
        <v>46</v>
      </c>
      <c r="Z22" s="3"/>
      <c r="AA22" s="3"/>
      <c r="AB22" s="3"/>
      <c r="AC22" s="3"/>
      <c r="AD22" s="17"/>
      <c r="AE22" s="3"/>
      <c r="AF22" s="3"/>
      <c r="AG22" s="3"/>
      <c r="AH22" s="3"/>
      <c r="AI22" s="3"/>
      <c r="AJ22" s="3"/>
      <c r="AK22" s="3">
        <v>35</v>
      </c>
      <c r="AL22" s="3"/>
      <c r="AM22" s="3"/>
      <c r="AN22" s="3"/>
      <c r="AO22" s="3"/>
      <c r="AP22" s="3"/>
      <c r="AQ22" s="3"/>
      <c r="AR22" s="3"/>
      <c r="AS22" s="17">
        <v>47</v>
      </c>
      <c r="AT22" s="3"/>
      <c r="AU22" s="3"/>
      <c r="AV22" s="5"/>
      <c r="AW22" s="2"/>
    </row>
    <row r="23" spans="1:49" s="1" customFormat="1" ht="13.5" customHeight="1">
      <c r="A23" s="13"/>
      <c r="B23" s="2">
        <f t="shared" si="5"/>
        <v>221</v>
      </c>
      <c r="C23" s="18">
        <f t="shared" si="6"/>
        <v>5</v>
      </c>
      <c r="D23" s="18">
        <f t="shared" si="7"/>
        <v>221</v>
      </c>
      <c r="E23" s="18">
        <f t="shared" si="8"/>
        <v>0</v>
      </c>
      <c r="F23" s="19">
        <f t="shared" si="9"/>
        <v>221</v>
      </c>
      <c r="G23" s="24" t="s">
        <v>207</v>
      </c>
      <c r="H23" s="24" t="s">
        <v>204</v>
      </c>
      <c r="I23" s="24"/>
      <c r="J23" s="49"/>
      <c r="K23" s="3"/>
      <c r="L23" s="3"/>
      <c r="M23" s="3"/>
      <c r="N23" s="3"/>
      <c r="O23" s="17">
        <v>45</v>
      </c>
      <c r="P23" s="3"/>
      <c r="Q23" s="3"/>
      <c r="R23" s="17">
        <v>43</v>
      </c>
      <c r="S23" s="3"/>
      <c r="T23" s="3"/>
      <c r="U23" s="3">
        <v>44</v>
      </c>
      <c r="V23" s="3"/>
      <c r="W23" s="3">
        <v>42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>
        <v>47</v>
      </c>
      <c r="AT23" s="3"/>
      <c r="AU23" s="3"/>
      <c r="AV23" s="3"/>
      <c r="AW23" s="2"/>
    </row>
    <row r="24" spans="1:49" s="4" customFormat="1" ht="13.5" customHeight="1">
      <c r="A24" s="13"/>
      <c r="B24" s="2">
        <f t="shared" si="5"/>
        <v>218</v>
      </c>
      <c r="C24" s="18">
        <f t="shared" si="6"/>
        <v>5</v>
      </c>
      <c r="D24" s="18">
        <f t="shared" si="7"/>
        <v>218</v>
      </c>
      <c r="E24" s="18">
        <f t="shared" si="8"/>
        <v>0</v>
      </c>
      <c r="F24" s="19">
        <f t="shared" si="9"/>
        <v>218</v>
      </c>
      <c r="G24" s="21" t="s">
        <v>48</v>
      </c>
      <c r="H24" s="24" t="s">
        <v>49</v>
      </c>
      <c r="I24" s="36"/>
      <c r="J24" s="24"/>
      <c r="K24" s="3">
        <v>44</v>
      </c>
      <c r="L24" s="3"/>
      <c r="M24" s="26">
        <v>45</v>
      </c>
      <c r="N24" s="3"/>
      <c r="O24" s="3"/>
      <c r="P24" s="3"/>
      <c r="Q24" s="3"/>
      <c r="R24" s="3"/>
      <c r="S24" s="3"/>
      <c r="T24" s="3"/>
      <c r="U24" s="3"/>
      <c r="V24" s="3">
        <v>42</v>
      </c>
      <c r="W24" s="5"/>
      <c r="X24" s="3">
        <v>37</v>
      </c>
      <c r="Y24" s="17"/>
      <c r="Z24" s="3"/>
      <c r="AA24" s="3"/>
      <c r="AB24" s="17"/>
      <c r="AC24" s="3"/>
      <c r="AD24" s="3"/>
      <c r="AE24" s="17"/>
      <c r="AF24" s="3"/>
      <c r="AG24" s="3"/>
      <c r="AH24" s="17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>
        <v>50</v>
      </c>
      <c r="AT24" s="3"/>
      <c r="AU24" s="3"/>
      <c r="AV24" s="5"/>
      <c r="AW24" s="2"/>
    </row>
    <row r="25" spans="1:49" s="1" customFormat="1" ht="13.5" customHeight="1">
      <c r="A25" s="13"/>
      <c r="B25" s="2">
        <f t="shared" si="5"/>
        <v>211</v>
      </c>
      <c r="C25" s="18">
        <f t="shared" si="6"/>
        <v>5</v>
      </c>
      <c r="D25" s="18">
        <f t="shared" si="7"/>
        <v>211</v>
      </c>
      <c r="E25" s="18">
        <f t="shared" si="8"/>
        <v>0</v>
      </c>
      <c r="F25" s="19">
        <f t="shared" si="9"/>
        <v>211</v>
      </c>
      <c r="G25" s="25" t="s">
        <v>334</v>
      </c>
      <c r="H25" s="25" t="s">
        <v>56</v>
      </c>
      <c r="I25" s="24"/>
      <c r="J25" s="25"/>
      <c r="K25" s="3"/>
      <c r="L25" s="3"/>
      <c r="M25" s="3"/>
      <c r="N25" s="3"/>
      <c r="O25" s="3"/>
      <c r="P25" s="3"/>
      <c r="Q25" s="3"/>
      <c r="R25" s="17"/>
      <c r="S25" s="3"/>
      <c r="T25" s="3"/>
      <c r="U25" s="3"/>
      <c r="V25" s="17"/>
      <c r="W25" s="3"/>
      <c r="X25" s="3">
        <v>38</v>
      </c>
      <c r="Y25" s="3"/>
      <c r="Z25" s="3"/>
      <c r="AA25" s="17">
        <v>44</v>
      </c>
      <c r="AB25" s="17"/>
      <c r="AC25" s="3">
        <v>48</v>
      </c>
      <c r="AD25" s="3"/>
      <c r="AE25" s="3"/>
      <c r="AF25" s="3"/>
      <c r="AG25" s="3"/>
      <c r="AH25" s="3"/>
      <c r="AI25" s="3"/>
      <c r="AJ25" s="3"/>
      <c r="AK25" s="3">
        <v>38</v>
      </c>
      <c r="AL25" s="17">
        <v>43</v>
      </c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2"/>
    </row>
    <row r="26" spans="1:49" s="1" customFormat="1" ht="13.5" customHeight="1">
      <c r="A26" s="13"/>
      <c r="B26" s="2">
        <f t="shared" si="5"/>
        <v>200</v>
      </c>
      <c r="C26" s="18">
        <f t="shared" si="6"/>
        <v>4</v>
      </c>
      <c r="D26" s="18">
        <f t="shared" si="7"/>
        <v>200</v>
      </c>
      <c r="E26" s="18">
        <f t="shared" si="8"/>
        <v>0</v>
      </c>
      <c r="F26" s="19">
        <f t="shared" si="9"/>
        <v>200</v>
      </c>
      <c r="G26" s="24" t="s">
        <v>252</v>
      </c>
      <c r="H26" s="24" t="s">
        <v>169</v>
      </c>
      <c r="I26" s="24"/>
      <c r="J26" s="24"/>
      <c r="K26" s="3"/>
      <c r="L26" s="3"/>
      <c r="M26" s="3"/>
      <c r="N26" s="3"/>
      <c r="O26" s="3"/>
      <c r="P26" s="5"/>
      <c r="Q26" s="17"/>
      <c r="R26" s="3">
        <v>50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>
        <v>50</v>
      </c>
      <c r="AM26" s="3"/>
      <c r="AN26" s="3"/>
      <c r="AO26" s="3">
        <v>50</v>
      </c>
      <c r="AP26" s="3"/>
      <c r="AQ26" s="3">
        <v>50</v>
      </c>
      <c r="AR26" s="3"/>
      <c r="AS26" s="3"/>
      <c r="AT26" s="3"/>
      <c r="AU26" s="3"/>
      <c r="AV26" s="3"/>
      <c r="AW26" s="2"/>
    </row>
    <row r="27" spans="1:49" s="1" customFormat="1" ht="13.5" customHeight="1">
      <c r="A27" s="13"/>
      <c r="B27" s="2">
        <f t="shared" si="5"/>
        <v>199</v>
      </c>
      <c r="C27" s="18">
        <f t="shared" si="6"/>
        <v>4</v>
      </c>
      <c r="D27" s="18">
        <f t="shared" si="7"/>
        <v>199</v>
      </c>
      <c r="E27" s="18">
        <f t="shared" si="8"/>
        <v>0</v>
      </c>
      <c r="F27" s="19">
        <f t="shared" si="9"/>
        <v>199</v>
      </c>
      <c r="G27" s="30" t="s">
        <v>259</v>
      </c>
      <c r="H27" s="35" t="s">
        <v>260</v>
      </c>
      <c r="I27" s="29"/>
      <c r="J27" s="24"/>
      <c r="K27" s="3"/>
      <c r="L27" s="17"/>
      <c r="M27" s="3"/>
      <c r="N27" s="3"/>
      <c r="O27" s="3"/>
      <c r="P27" s="3"/>
      <c r="Q27" s="3"/>
      <c r="R27" s="17"/>
      <c r="S27" s="17">
        <v>50</v>
      </c>
      <c r="T27" s="3"/>
      <c r="U27" s="3"/>
      <c r="V27" s="3"/>
      <c r="W27" s="3"/>
      <c r="X27" s="3"/>
      <c r="Y27" s="3"/>
      <c r="Z27" s="17">
        <v>50</v>
      </c>
      <c r="AA27" s="3"/>
      <c r="AB27" s="3"/>
      <c r="AC27" s="3"/>
      <c r="AD27" s="3"/>
      <c r="AE27" s="3"/>
      <c r="AF27" s="3">
        <v>50</v>
      </c>
      <c r="AG27" s="3"/>
      <c r="AH27" s="3"/>
      <c r="AI27" s="3"/>
      <c r="AJ27" s="17">
        <v>49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5"/>
      <c r="AV27" s="3"/>
      <c r="AW27" s="2"/>
    </row>
    <row r="28" spans="1:49" s="1" customFormat="1" ht="13.5" customHeight="1">
      <c r="A28" s="13"/>
      <c r="B28" s="2">
        <f t="shared" si="5"/>
        <v>196</v>
      </c>
      <c r="C28" s="18">
        <f t="shared" si="6"/>
        <v>4</v>
      </c>
      <c r="D28" s="18">
        <f t="shared" si="7"/>
        <v>196</v>
      </c>
      <c r="E28" s="18">
        <f t="shared" si="8"/>
        <v>0</v>
      </c>
      <c r="F28" s="19">
        <f t="shared" si="9"/>
        <v>196</v>
      </c>
      <c r="G28" s="24" t="s">
        <v>233</v>
      </c>
      <c r="H28" s="24" t="s">
        <v>146</v>
      </c>
      <c r="I28" s="24"/>
      <c r="J28" s="24"/>
      <c r="K28" s="3"/>
      <c r="L28" s="3"/>
      <c r="M28" s="3"/>
      <c r="N28" s="3"/>
      <c r="O28" s="3"/>
      <c r="P28" s="3"/>
      <c r="Q28" s="17">
        <v>49</v>
      </c>
      <c r="R28" s="3"/>
      <c r="S28" s="3"/>
      <c r="T28" s="3"/>
      <c r="U28" s="17">
        <v>47</v>
      </c>
      <c r="V28" s="3"/>
      <c r="W28" s="3"/>
      <c r="X28" s="3"/>
      <c r="Y28" s="17"/>
      <c r="Z28" s="3"/>
      <c r="AA28" s="17">
        <v>50</v>
      </c>
      <c r="AB28" s="3"/>
      <c r="AC28" s="3"/>
      <c r="AD28" s="3"/>
      <c r="AE28" s="3"/>
      <c r="AF28" s="26">
        <v>50</v>
      </c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2"/>
    </row>
    <row r="29" spans="1:49" s="1" customFormat="1" ht="13.5" customHeight="1">
      <c r="A29" s="13"/>
      <c r="B29" s="2">
        <f t="shared" si="5"/>
        <v>196</v>
      </c>
      <c r="C29" s="18">
        <f t="shared" si="6"/>
        <v>4</v>
      </c>
      <c r="D29" s="18">
        <f t="shared" si="7"/>
        <v>196</v>
      </c>
      <c r="E29" s="18">
        <f t="shared" si="8"/>
        <v>0</v>
      </c>
      <c r="F29" s="19">
        <f t="shared" si="9"/>
        <v>196</v>
      </c>
      <c r="G29" s="40" t="s">
        <v>90</v>
      </c>
      <c r="H29" s="40" t="s">
        <v>45</v>
      </c>
      <c r="I29" s="41"/>
      <c r="J29" s="40"/>
      <c r="K29" s="16"/>
      <c r="L29" s="28">
        <v>48</v>
      </c>
      <c r="M29" s="5"/>
      <c r="N29" s="5"/>
      <c r="O29" s="15">
        <v>50</v>
      </c>
      <c r="P29" s="5"/>
      <c r="Q29" s="3"/>
      <c r="R29" s="5"/>
      <c r="S29" s="5"/>
      <c r="T29" s="5"/>
      <c r="U29" s="15">
        <v>48</v>
      </c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28">
        <v>50</v>
      </c>
      <c r="AT29" s="15"/>
      <c r="AU29" s="3"/>
      <c r="AV29" s="3"/>
      <c r="AW29" s="2"/>
    </row>
    <row r="30" spans="1:49" s="1" customFormat="1" ht="13.5" customHeight="1">
      <c r="A30" s="13"/>
      <c r="B30" s="2">
        <f t="shared" si="5"/>
        <v>194</v>
      </c>
      <c r="C30" s="18">
        <f t="shared" si="6"/>
        <v>4</v>
      </c>
      <c r="D30" s="18">
        <f t="shared" si="7"/>
        <v>194</v>
      </c>
      <c r="E30" s="18">
        <f t="shared" si="8"/>
        <v>0</v>
      </c>
      <c r="F30" s="19">
        <f t="shared" si="9"/>
        <v>194</v>
      </c>
      <c r="G30" s="24" t="s">
        <v>203</v>
      </c>
      <c r="H30" s="24" t="s">
        <v>204</v>
      </c>
      <c r="I30" s="24"/>
      <c r="J30" s="24"/>
      <c r="K30" s="3"/>
      <c r="L30" s="3"/>
      <c r="M30" s="3"/>
      <c r="N30" s="3"/>
      <c r="O30" s="17">
        <v>48</v>
      </c>
      <c r="P30" s="3"/>
      <c r="Q30" s="3"/>
      <c r="R30" s="3"/>
      <c r="S30" s="3"/>
      <c r="T30" s="3"/>
      <c r="U30" s="17">
        <v>46</v>
      </c>
      <c r="V30" s="3"/>
      <c r="W30" s="3"/>
      <c r="X30" s="3"/>
      <c r="Y30" s="3"/>
      <c r="Z30" s="3"/>
      <c r="AA30" s="3"/>
      <c r="AB30" s="3"/>
      <c r="AC30" s="17">
        <v>50</v>
      </c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>
        <v>50</v>
      </c>
      <c r="AS30" s="3"/>
      <c r="AT30" s="3"/>
      <c r="AU30" s="5"/>
      <c r="AV30" s="3"/>
      <c r="AW30" s="2"/>
    </row>
    <row r="31" spans="1:49" s="1" customFormat="1" ht="13.5" customHeight="1">
      <c r="A31" s="13"/>
      <c r="B31" s="2">
        <f t="shared" si="5"/>
        <v>189</v>
      </c>
      <c r="C31" s="18">
        <f t="shared" si="6"/>
        <v>4</v>
      </c>
      <c r="D31" s="18">
        <f t="shared" si="7"/>
        <v>189</v>
      </c>
      <c r="E31" s="18">
        <f t="shared" si="8"/>
        <v>0</v>
      </c>
      <c r="F31" s="19">
        <f t="shared" si="9"/>
        <v>189</v>
      </c>
      <c r="G31" s="24" t="s">
        <v>185</v>
      </c>
      <c r="H31" s="24" t="s">
        <v>186</v>
      </c>
      <c r="I31" s="24"/>
      <c r="J31" s="24"/>
      <c r="K31" s="3"/>
      <c r="L31" s="5"/>
      <c r="M31" s="5"/>
      <c r="N31" s="3"/>
      <c r="O31" s="3">
        <v>47</v>
      </c>
      <c r="P31" s="17"/>
      <c r="Q31" s="15">
        <v>44</v>
      </c>
      <c r="R31" s="15"/>
      <c r="S31" s="5"/>
      <c r="T31" s="15">
        <v>49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15"/>
      <c r="AI31" s="5"/>
      <c r="AJ31" s="5"/>
      <c r="AK31" s="15"/>
      <c r="AL31" s="5"/>
      <c r="AM31" s="5"/>
      <c r="AN31" s="5"/>
      <c r="AO31" s="15">
        <v>49</v>
      </c>
      <c r="AP31" s="5"/>
      <c r="AQ31" s="5"/>
      <c r="AR31" s="5"/>
      <c r="AS31" s="15"/>
      <c r="AT31" s="5"/>
      <c r="AU31" s="5"/>
      <c r="AV31" s="3"/>
      <c r="AW31" s="2"/>
    </row>
    <row r="32" spans="1:49" s="1" customFormat="1" ht="13.5" customHeight="1">
      <c r="A32" s="13"/>
      <c r="B32" s="2">
        <f t="shared" si="5"/>
        <v>180</v>
      </c>
      <c r="C32" s="18">
        <f t="shared" si="6"/>
        <v>4</v>
      </c>
      <c r="D32" s="18">
        <f t="shared" si="7"/>
        <v>180</v>
      </c>
      <c r="E32" s="18">
        <f t="shared" si="8"/>
        <v>0</v>
      </c>
      <c r="F32" s="19">
        <f t="shared" si="9"/>
        <v>180</v>
      </c>
      <c r="G32" s="39" t="s">
        <v>64</v>
      </c>
      <c r="H32" s="45" t="s">
        <v>65</v>
      </c>
      <c r="I32" s="43"/>
      <c r="J32" s="42"/>
      <c r="K32" s="3"/>
      <c r="L32" s="3">
        <v>47</v>
      </c>
      <c r="M32" s="3"/>
      <c r="N32" s="3"/>
      <c r="O32" s="3"/>
      <c r="P32" s="3"/>
      <c r="Q32" s="17">
        <v>47</v>
      </c>
      <c r="R32" s="3"/>
      <c r="S32" s="17"/>
      <c r="T32" s="3"/>
      <c r="U32" s="3"/>
      <c r="V32" s="3"/>
      <c r="W32" s="3">
        <v>41</v>
      </c>
      <c r="X32" s="3"/>
      <c r="Y32" s="3"/>
      <c r="Z32" s="17"/>
      <c r="AA32" s="3"/>
      <c r="AB32" s="17"/>
      <c r="AC32" s="3"/>
      <c r="AD32" s="3"/>
      <c r="AE32" s="3"/>
      <c r="AF32" s="3"/>
      <c r="AG32" s="3"/>
      <c r="AH32" s="3"/>
      <c r="AI32" s="3"/>
      <c r="AJ32" s="3"/>
      <c r="AK32" s="26"/>
      <c r="AL32" s="3"/>
      <c r="AM32" s="3"/>
      <c r="AN32" s="3"/>
      <c r="AO32" s="3"/>
      <c r="AP32" s="3">
        <v>45</v>
      </c>
      <c r="AQ32" s="3"/>
      <c r="AR32" s="3"/>
      <c r="AS32" s="3"/>
      <c r="AT32" s="3"/>
      <c r="AU32" s="3"/>
      <c r="AV32" s="5"/>
      <c r="AW32" s="2"/>
    </row>
    <row r="33" spans="1:49" s="1" customFormat="1" ht="13.5" customHeight="1">
      <c r="A33" s="13"/>
      <c r="B33" s="2">
        <f t="shared" si="5"/>
        <v>166</v>
      </c>
      <c r="C33" s="18">
        <f t="shared" si="6"/>
        <v>4</v>
      </c>
      <c r="D33" s="18">
        <f t="shared" si="7"/>
        <v>166</v>
      </c>
      <c r="E33" s="18">
        <f t="shared" si="8"/>
        <v>0</v>
      </c>
      <c r="F33" s="19">
        <f t="shared" si="9"/>
        <v>166</v>
      </c>
      <c r="G33" s="24" t="s">
        <v>248</v>
      </c>
      <c r="H33" s="24" t="s">
        <v>249</v>
      </c>
      <c r="I33" s="24"/>
      <c r="J33" s="24"/>
      <c r="K33" s="3"/>
      <c r="L33" s="3"/>
      <c r="M33" s="3"/>
      <c r="N33" s="3"/>
      <c r="O33" s="3"/>
      <c r="P33" s="3"/>
      <c r="Q33" s="3"/>
      <c r="R33" s="17">
        <v>44</v>
      </c>
      <c r="S33" s="17">
        <v>40</v>
      </c>
      <c r="T33" s="3"/>
      <c r="U33" s="17">
        <v>36</v>
      </c>
      <c r="V33" s="3"/>
      <c r="W33" s="3"/>
      <c r="X33" s="3"/>
      <c r="Y33" s="3"/>
      <c r="Z33" s="3"/>
      <c r="AA33" s="17">
        <v>46</v>
      </c>
      <c r="AB33" s="3"/>
      <c r="AC33" s="3"/>
      <c r="AD33" s="3"/>
      <c r="AE33" s="3"/>
      <c r="AF33" s="3"/>
      <c r="AG33" s="3"/>
      <c r="AH33" s="17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2"/>
    </row>
    <row r="34" spans="1:49" ht="13.5" customHeight="1">
      <c r="A34" s="13"/>
      <c r="B34" s="2">
        <f t="shared" si="5"/>
        <v>149</v>
      </c>
      <c r="C34" s="18">
        <f t="shared" si="6"/>
        <v>3</v>
      </c>
      <c r="D34" s="18">
        <f t="shared" si="7"/>
        <v>149</v>
      </c>
      <c r="E34" s="18">
        <f t="shared" si="8"/>
        <v>0</v>
      </c>
      <c r="F34" s="19">
        <f t="shared" si="9"/>
        <v>149</v>
      </c>
      <c r="G34" s="21" t="s">
        <v>343</v>
      </c>
      <c r="H34" s="27" t="s">
        <v>164</v>
      </c>
      <c r="I34" s="21"/>
      <c r="J34" s="27"/>
      <c r="L34" s="17"/>
      <c r="W34" s="17"/>
      <c r="Y34" s="17">
        <v>50</v>
      </c>
      <c r="AE34" s="17">
        <v>50</v>
      </c>
      <c r="AK34" s="3">
        <v>49</v>
      </c>
      <c r="AW34" s="2"/>
    </row>
    <row r="35" spans="1:49" ht="13.5" customHeight="1">
      <c r="A35" s="13"/>
      <c r="B35" s="2">
        <f t="shared" si="5"/>
        <v>144</v>
      </c>
      <c r="C35" s="18">
        <f t="shared" si="6"/>
        <v>3</v>
      </c>
      <c r="D35" s="18">
        <f>IF(COUNT(K35:AW35)&gt;0,LARGE(K35:AW35,1),0)+IF(COUNT(K35:AW35)&gt;1,LARGE(K35:AW35,2),0)+IF(COUNT(K35:AW35)&gt;2,LARGE(K35:AW35,3),0)+IF(COUNT(K35:AW35)&gt;3,LARGE(K35:AW35,4),0)+IF(COUNT(K35:AW35)&gt;4,LARGE(K35:AW35,5),0)+IF(COUNT(K35:AW35)&gt;5,LARGE(K35:AW35,6),0)+IF(COUNT(K35:AW35)&gt;6,LARGE(K35:AW35,7),0)+IF(COUNT(K35:AW35)&gt;7,LARGE(K35:AW35,8),0)+IF(COUNT(K35:AW35)&gt;8,LARGE(K35:AW35,9),0)+IF(COUNT(K35:AW35)&gt;9,LARGE(K35:AW35,10),0)+IF(COUNT(K35:AW35)&gt;10,LARGE(K35:AW35,11),0)+IF(COUNT(K35:AW35)&gt;11,LARGE(K35:AW35,12),0)+IF(COUNT(K35:AW35)&gt;12,LARGE(K35:AW35,13),0)+IF(COUNT(K35:AW35)&gt;13,LARGE(K35:AW35,14),0)+IF(COUNT(K35:AW35)&gt;14,LARGE(K35:AW35,15),0)</f>
        <v>144</v>
      </c>
      <c r="E35" s="18">
        <f>IF(COUNT(K35:AW35)&lt;22,IF(COUNT(K35:AW35)&gt;14,(COUNT(K35:AW35)-15),0)*20,120)</f>
        <v>0</v>
      </c>
      <c r="F35" s="19">
        <f t="shared" si="9"/>
        <v>144</v>
      </c>
      <c r="G35" s="24" t="s">
        <v>423</v>
      </c>
      <c r="H35" s="24" t="s">
        <v>213</v>
      </c>
      <c r="I35" s="24"/>
      <c r="J35" s="24"/>
      <c r="P35" s="17"/>
      <c r="AO35" s="17">
        <v>47</v>
      </c>
      <c r="AS35" s="17">
        <v>50</v>
      </c>
      <c r="AT35" s="17">
        <v>47</v>
      </c>
      <c r="AW35" s="2"/>
    </row>
    <row r="36" spans="1:49" ht="13.5" customHeight="1">
      <c r="A36" s="13"/>
      <c r="B36" s="2">
        <f t="shared" si="5"/>
        <v>139</v>
      </c>
      <c r="C36" s="18">
        <f t="shared" si="6"/>
        <v>3</v>
      </c>
      <c r="D36" s="18">
        <f aca="true" t="shared" si="10" ref="D36:D67">IF(COUNT(K36:AW36)&gt;0,LARGE(K36:AW36,1),0)+IF(COUNT(K36:AW36)&gt;1,LARGE(K36:AW36,2),0)+IF(COUNT(K36:AW36)&gt;2,LARGE(K36:AW36,3),0)+IF(COUNT(K36:AW36)&gt;3,LARGE(K36:AW36,4),0)+IF(COUNT(K36:AW36)&gt;4,LARGE(K36:AW36,5),0)+IF(COUNT(K36:AW36)&gt;5,LARGE(K36:AW36,6),0)+IF(COUNT(K36:AW36)&gt;6,LARGE(K36:AW36,7),0)+IF(COUNT(K36:AW36)&gt;7,LARGE(K36:AW36,8),0)+IF(COUNT(K36:AW36)&gt;8,LARGE(K36:AW36,9),0)+IF(COUNT(K36:AW36)&gt;9,LARGE(K36:AW36,10),0)+IF(COUNT(K36:AW36)&gt;10,LARGE(K36:AW36,11),0)+IF(COUNT(K36:AW36)&gt;11,LARGE(K36:AW36,12),0)+IF(COUNT(K36:AW36)&gt;12,LARGE(K36:AW36,13),0)+IF(COUNT(K36:AW36)&gt;13,LARGE(K36:AW36,14),0)</f>
        <v>139</v>
      </c>
      <c r="E36" s="18">
        <f aca="true" t="shared" si="11" ref="E36:E74">IF(COUNT(K36:AW36)&lt;19,IF(COUNT(K36:AW36)&gt;13,(COUNT(K36:AW36)-14),0)*20,100)</f>
        <v>0</v>
      </c>
      <c r="F36" s="19">
        <f t="shared" si="9"/>
        <v>139</v>
      </c>
      <c r="G36" s="37" t="s">
        <v>372</v>
      </c>
      <c r="H36" s="21" t="s">
        <v>373</v>
      </c>
      <c r="I36" s="38"/>
      <c r="J36" s="37"/>
      <c r="AE36" s="17"/>
      <c r="AH36" s="3">
        <v>44</v>
      </c>
      <c r="AL36" s="15">
        <v>48</v>
      </c>
      <c r="AM36" s="26">
        <v>47</v>
      </c>
      <c r="AV36" s="5"/>
      <c r="AW36" s="2"/>
    </row>
    <row r="37" spans="1:49" ht="13.5" customHeight="1">
      <c r="A37" s="13"/>
      <c r="B37" s="2">
        <f t="shared" si="5"/>
        <v>138</v>
      </c>
      <c r="C37" s="18">
        <f t="shared" si="6"/>
        <v>3</v>
      </c>
      <c r="D37" s="18">
        <f t="shared" si="10"/>
        <v>138</v>
      </c>
      <c r="E37" s="18">
        <f t="shared" si="11"/>
        <v>0</v>
      </c>
      <c r="F37" s="19">
        <f t="shared" si="9"/>
        <v>138</v>
      </c>
      <c r="G37" s="24" t="s">
        <v>223</v>
      </c>
      <c r="H37" s="24" t="s">
        <v>224</v>
      </c>
      <c r="I37" s="24"/>
      <c r="J37" s="24"/>
      <c r="K37" s="32"/>
      <c r="L37" s="5"/>
      <c r="M37" s="5"/>
      <c r="N37" s="5"/>
      <c r="O37" s="5"/>
      <c r="P37" s="5"/>
      <c r="Q37" s="3">
        <v>48</v>
      </c>
      <c r="R37" s="5"/>
      <c r="S37" s="5">
        <v>47</v>
      </c>
      <c r="T37" s="5"/>
      <c r="U37" s="5"/>
      <c r="V37" s="5"/>
      <c r="W37" s="5"/>
      <c r="X37" s="5"/>
      <c r="Y37" s="5"/>
      <c r="Z37" s="5"/>
      <c r="AA37" s="15"/>
      <c r="AB37" s="5"/>
      <c r="AC37" s="16"/>
      <c r="AD37" s="28"/>
      <c r="AE37" s="5"/>
      <c r="AF37" s="5"/>
      <c r="AG37" s="5"/>
      <c r="AH37" s="5"/>
      <c r="AI37" s="5"/>
      <c r="AJ37" s="15">
        <v>43</v>
      </c>
      <c r="AK37" s="15"/>
      <c r="AL37" s="5"/>
      <c r="AM37" s="15"/>
      <c r="AN37" s="5"/>
      <c r="AO37" s="5"/>
      <c r="AP37" s="5"/>
      <c r="AQ37" s="5"/>
      <c r="AR37" s="5"/>
      <c r="AS37" s="5"/>
      <c r="AT37" s="5"/>
      <c r="AW37" s="2"/>
    </row>
    <row r="38" spans="1:49" ht="13.5" customHeight="1">
      <c r="A38" s="13"/>
      <c r="B38" s="2">
        <f t="shared" si="5"/>
        <v>136</v>
      </c>
      <c r="C38" s="18">
        <f t="shared" si="6"/>
        <v>3</v>
      </c>
      <c r="D38" s="18">
        <f t="shared" si="10"/>
        <v>136</v>
      </c>
      <c r="E38" s="18">
        <f t="shared" si="11"/>
        <v>0</v>
      </c>
      <c r="F38" s="19">
        <f t="shared" si="9"/>
        <v>136</v>
      </c>
      <c r="G38" s="22" t="s">
        <v>216</v>
      </c>
      <c r="H38" s="22" t="s">
        <v>217</v>
      </c>
      <c r="I38" s="22"/>
      <c r="J38" s="22"/>
      <c r="P38" s="3">
        <v>44</v>
      </c>
      <c r="U38" s="17"/>
      <c r="W38" s="17">
        <v>46</v>
      </c>
      <c r="AP38" s="17">
        <v>46</v>
      </c>
      <c r="AV38" s="5"/>
      <c r="AW38" s="2"/>
    </row>
    <row r="39" spans="1:49" ht="13.5" customHeight="1">
      <c r="A39" s="13"/>
      <c r="B39" s="2">
        <f t="shared" si="5"/>
        <v>136</v>
      </c>
      <c r="C39" s="18">
        <f t="shared" si="6"/>
        <v>3</v>
      </c>
      <c r="D39" s="18">
        <f t="shared" si="10"/>
        <v>136</v>
      </c>
      <c r="E39" s="18">
        <f t="shared" si="11"/>
        <v>0</v>
      </c>
      <c r="F39" s="19">
        <f t="shared" si="9"/>
        <v>136</v>
      </c>
      <c r="G39" s="39" t="s">
        <v>93</v>
      </c>
      <c r="H39" s="42" t="s">
        <v>94</v>
      </c>
      <c r="I39" s="43"/>
      <c r="J39" s="42"/>
      <c r="L39" s="5">
        <v>48</v>
      </c>
      <c r="V39" s="3">
        <v>44</v>
      </c>
      <c r="X39" s="3">
        <v>44</v>
      </c>
      <c r="Y39" s="17"/>
      <c r="AB39" s="17"/>
      <c r="AD39" s="17"/>
      <c r="AF39" s="17"/>
      <c r="AW39" s="2"/>
    </row>
    <row r="40" spans="1:49" ht="13.5" customHeight="1">
      <c r="A40" s="13"/>
      <c r="B40" s="2">
        <f t="shared" si="5"/>
        <v>132</v>
      </c>
      <c r="C40" s="18">
        <f t="shared" si="6"/>
        <v>3</v>
      </c>
      <c r="D40" s="18">
        <f t="shared" si="10"/>
        <v>132</v>
      </c>
      <c r="E40" s="18">
        <f t="shared" si="11"/>
        <v>0</v>
      </c>
      <c r="F40" s="19">
        <f t="shared" si="9"/>
        <v>132</v>
      </c>
      <c r="G40" s="46" t="s">
        <v>181</v>
      </c>
      <c r="H40" s="46" t="s">
        <v>169</v>
      </c>
      <c r="I40" s="47"/>
      <c r="J40" s="46"/>
      <c r="M40" s="17"/>
      <c r="N40" s="17">
        <v>45</v>
      </c>
      <c r="Q40" s="3">
        <v>47</v>
      </c>
      <c r="U40" s="17">
        <v>40</v>
      </c>
      <c r="AV40" s="5"/>
      <c r="AW40" s="2"/>
    </row>
    <row r="41" spans="1:49" ht="13.5" customHeight="1">
      <c r="A41" s="13"/>
      <c r="B41" s="2">
        <f t="shared" si="5"/>
        <v>132</v>
      </c>
      <c r="C41" s="18">
        <f t="shared" si="6"/>
        <v>3</v>
      </c>
      <c r="D41" s="18">
        <f t="shared" si="10"/>
        <v>132</v>
      </c>
      <c r="E41" s="18">
        <f t="shared" si="11"/>
        <v>0</v>
      </c>
      <c r="F41" s="19">
        <f t="shared" si="9"/>
        <v>132</v>
      </c>
      <c r="G41" s="21" t="s">
        <v>281</v>
      </c>
      <c r="H41" s="21" t="s">
        <v>142</v>
      </c>
      <c r="I41" s="21"/>
      <c r="J41" s="21"/>
      <c r="P41" s="5"/>
      <c r="S41" s="17"/>
      <c r="U41" s="3">
        <v>46</v>
      </c>
      <c r="X41" s="3">
        <v>46</v>
      </c>
      <c r="AR41" s="3">
        <v>40</v>
      </c>
      <c r="AV41" s="5"/>
      <c r="AW41" s="2"/>
    </row>
    <row r="42" spans="1:49" ht="13.5" customHeight="1">
      <c r="A42" s="13"/>
      <c r="B42" s="2">
        <f t="shared" si="5"/>
        <v>128</v>
      </c>
      <c r="C42" s="18">
        <f t="shared" si="6"/>
        <v>3</v>
      </c>
      <c r="D42" s="18">
        <f t="shared" si="10"/>
        <v>128</v>
      </c>
      <c r="E42" s="18">
        <f t="shared" si="11"/>
        <v>0</v>
      </c>
      <c r="F42" s="19">
        <f t="shared" si="9"/>
        <v>128</v>
      </c>
      <c r="G42" s="24" t="s">
        <v>288</v>
      </c>
      <c r="H42" s="24" t="s">
        <v>239</v>
      </c>
      <c r="I42" s="24"/>
      <c r="J42" s="24"/>
      <c r="U42" s="17">
        <v>38</v>
      </c>
      <c r="Y42" s="17"/>
      <c r="AF42" s="26">
        <v>47</v>
      </c>
      <c r="AH42" s="3">
        <v>43</v>
      </c>
      <c r="AV42" s="5"/>
      <c r="AW42" s="2"/>
    </row>
    <row r="43" spans="1:49" ht="13.5" customHeight="1">
      <c r="A43" s="13"/>
      <c r="B43" s="2">
        <f t="shared" si="5"/>
        <v>108</v>
      </c>
      <c r="C43" s="18">
        <f t="shared" si="6"/>
        <v>3</v>
      </c>
      <c r="D43" s="18">
        <f t="shared" si="10"/>
        <v>108</v>
      </c>
      <c r="E43" s="18">
        <f t="shared" si="11"/>
        <v>0</v>
      </c>
      <c r="F43" s="19">
        <f t="shared" si="9"/>
        <v>108</v>
      </c>
      <c r="G43" s="24" t="s">
        <v>302</v>
      </c>
      <c r="H43" s="24" t="s">
        <v>359</v>
      </c>
      <c r="I43" s="24"/>
      <c r="J43" s="24"/>
      <c r="P43" s="17"/>
      <c r="W43" s="3">
        <v>35</v>
      </c>
      <c r="Z43" s="17"/>
      <c r="AD43" s="17"/>
      <c r="AF43" s="3">
        <v>44</v>
      </c>
      <c r="AR43" s="3">
        <v>29</v>
      </c>
      <c r="AW43" s="2"/>
    </row>
    <row r="44" spans="1:49" ht="13.5" customHeight="1">
      <c r="A44" s="13"/>
      <c r="B44" s="2">
        <f t="shared" si="5"/>
        <v>100</v>
      </c>
      <c r="C44" s="18">
        <f t="shared" si="6"/>
        <v>3</v>
      </c>
      <c r="D44" s="18">
        <f t="shared" si="10"/>
        <v>100</v>
      </c>
      <c r="E44" s="18">
        <f t="shared" si="11"/>
        <v>0</v>
      </c>
      <c r="F44" s="19">
        <f t="shared" si="9"/>
        <v>100</v>
      </c>
      <c r="G44" s="21" t="s">
        <v>51</v>
      </c>
      <c r="H44" s="24" t="s">
        <v>52</v>
      </c>
      <c r="I44" s="24"/>
      <c r="J44" s="24"/>
      <c r="K44" s="17">
        <v>47</v>
      </c>
      <c r="M44" s="17">
        <v>22</v>
      </c>
      <c r="X44" s="3">
        <v>31</v>
      </c>
      <c r="AW44" s="2"/>
    </row>
    <row r="45" spans="1:49" ht="13.5" customHeight="1">
      <c r="A45" s="13"/>
      <c r="B45" s="2">
        <f t="shared" si="5"/>
        <v>100</v>
      </c>
      <c r="C45" s="18">
        <f t="shared" si="6"/>
        <v>2</v>
      </c>
      <c r="D45" s="18">
        <f t="shared" si="10"/>
        <v>100</v>
      </c>
      <c r="E45" s="18">
        <f t="shared" si="11"/>
        <v>0</v>
      </c>
      <c r="F45" s="19">
        <f t="shared" si="9"/>
        <v>100</v>
      </c>
      <c r="G45" s="46" t="s">
        <v>173</v>
      </c>
      <c r="H45" s="46" t="s">
        <v>174</v>
      </c>
      <c r="I45" s="47"/>
      <c r="J45" s="46"/>
      <c r="L45" s="17"/>
      <c r="M45" s="17"/>
      <c r="N45" s="17">
        <v>50</v>
      </c>
      <c r="S45" s="17"/>
      <c r="AB45" s="17"/>
      <c r="AT45" s="17">
        <v>50</v>
      </c>
      <c r="AW45" s="2"/>
    </row>
    <row r="46" spans="1:49" ht="13.5" customHeight="1">
      <c r="A46" s="13"/>
      <c r="B46" s="2">
        <f t="shared" si="5"/>
        <v>99</v>
      </c>
      <c r="C46" s="18">
        <f t="shared" si="6"/>
        <v>2</v>
      </c>
      <c r="D46" s="18">
        <f t="shared" si="10"/>
        <v>99</v>
      </c>
      <c r="E46" s="18">
        <f t="shared" si="11"/>
        <v>0</v>
      </c>
      <c r="F46" s="19">
        <f t="shared" si="9"/>
        <v>99</v>
      </c>
      <c r="G46" s="48" t="s">
        <v>208</v>
      </c>
      <c r="H46" s="48" t="s">
        <v>209</v>
      </c>
      <c r="I46" s="48"/>
      <c r="J46" s="48"/>
      <c r="L46" s="17"/>
      <c r="P46" s="3">
        <v>50</v>
      </c>
      <c r="S46" s="17"/>
      <c r="W46" s="3">
        <v>49</v>
      </c>
      <c r="AE46" s="17"/>
      <c r="AN46" s="17"/>
      <c r="AO46" s="17"/>
      <c r="AQ46" s="17"/>
      <c r="AW46" s="2"/>
    </row>
    <row r="47" spans="1:49" ht="13.5" customHeight="1">
      <c r="A47" s="13"/>
      <c r="B47" s="2">
        <f t="shared" si="5"/>
        <v>98</v>
      </c>
      <c r="C47" s="18">
        <f t="shared" si="6"/>
        <v>2</v>
      </c>
      <c r="D47" s="18">
        <f t="shared" si="10"/>
        <v>98</v>
      </c>
      <c r="E47" s="18">
        <f t="shared" si="11"/>
        <v>0</v>
      </c>
      <c r="F47" s="19">
        <f t="shared" si="9"/>
        <v>98</v>
      </c>
      <c r="G47" s="24" t="s">
        <v>201</v>
      </c>
      <c r="H47" s="24" t="s">
        <v>202</v>
      </c>
      <c r="I47" s="24"/>
      <c r="J47" s="24"/>
      <c r="O47" s="17">
        <v>49</v>
      </c>
      <c r="S47" s="17"/>
      <c r="AE47" s="26">
        <v>49</v>
      </c>
      <c r="AW47" s="2"/>
    </row>
    <row r="48" spans="1:49" ht="13.5" customHeight="1">
      <c r="A48" s="13"/>
      <c r="B48" s="2">
        <f t="shared" si="5"/>
        <v>98</v>
      </c>
      <c r="C48" s="18">
        <f t="shared" si="6"/>
        <v>2</v>
      </c>
      <c r="D48" s="18">
        <f t="shared" si="10"/>
        <v>98</v>
      </c>
      <c r="E48" s="18">
        <f t="shared" si="11"/>
        <v>0</v>
      </c>
      <c r="F48" s="19">
        <f t="shared" si="9"/>
        <v>98</v>
      </c>
      <c r="G48" s="24" t="s">
        <v>232</v>
      </c>
      <c r="H48" s="24" t="s">
        <v>146</v>
      </c>
      <c r="I48" s="24"/>
      <c r="J48" s="24"/>
      <c r="Q48" s="17">
        <v>50</v>
      </c>
      <c r="S48" s="17">
        <v>48</v>
      </c>
      <c r="AW48" s="2"/>
    </row>
    <row r="49" spans="1:49" ht="13.5" customHeight="1">
      <c r="A49" s="13"/>
      <c r="B49" s="2">
        <f t="shared" si="5"/>
        <v>97</v>
      </c>
      <c r="C49" s="18">
        <f t="shared" si="6"/>
        <v>2</v>
      </c>
      <c r="D49" s="18">
        <f t="shared" si="10"/>
        <v>97</v>
      </c>
      <c r="E49" s="18">
        <f t="shared" si="11"/>
        <v>0</v>
      </c>
      <c r="F49" s="19">
        <f t="shared" si="9"/>
        <v>97</v>
      </c>
      <c r="G49" s="24" t="s">
        <v>184</v>
      </c>
      <c r="H49" s="24" t="s">
        <v>246</v>
      </c>
      <c r="I49" s="24"/>
      <c r="J49" s="24"/>
      <c r="O49" s="3">
        <v>48</v>
      </c>
      <c r="Q49" s="17"/>
      <c r="R49" s="17">
        <v>49</v>
      </c>
      <c r="AJ49" s="15"/>
      <c r="AL49" s="17"/>
      <c r="AM49" s="5"/>
      <c r="AV49" s="5"/>
      <c r="AW49" s="2"/>
    </row>
    <row r="50" spans="1:49" ht="13.5" customHeight="1">
      <c r="A50" s="13"/>
      <c r="B50" s="2">
        <f t="shared" si="5"/>
        <v>97</v>
      </c>
      <c r="C50" s="18">
        <f t="shared" si="6"/>
        <v>2</v>
      </c>
      <c r="D50" s="18">
        <f t="shared" si="10"/>
        <v>97</v>
      </c>
      <c r="E50" s="18">
        <f t="shared" si="11"/>
        <v>0</v>
      </c>
      <c r="F50" s="19">
        <f t="shared" si="9"/>
        <v>97</v>
      </c>
      <c r="G50" s="21" t="s">
        <v>54</v>
      </c>
      <c r="H50" s="24" t="s">
        <v>55</v>
      </c>
      <c r="I50" s="24"/>
      <c r="J50" s="24"/>
      <c r="K50" s="17">
        <v>50</v>
      </c>
      <c r="M50" s="17">
        <v>47</v>
      </c>
      <c r="AW50" s="2"/>
    </row>
    <row r="51" spans="1:49" ht="13.5" customHeight="1">
      <c r="A51" s="13"/>
      <c r="B51" s="2">
        <f t="shared" si="5"/>
        <v>94</v>
      </c>
      <c r="C51" s="18">
        <f t="shared" si="6"/>
        <v>2</v>
      </c>
      <c r="D51" s="18">
        <f t="shared" si="10"/>
        <v>94</v>
      </c>
      <c r="E51" s="18">
        <f t="shared" si="11"/>
        <v>0</v>
      </c>
      <c r="F51" s="19">
        <f t="shared" si="9"/>
        <v>94</v>
      </c>
      <c r="G51" s="49" t="s">
        <v>225</v>
      </c>
      <c r="H51" s="24" t="s">
        <v>67</v>
      </c>
      <c r="I51" s="24"/>
      <c r="J51" s="24"/>
      <c r="Q51" s="3">
        <v>45</v>
      </c>
      <c r="T51" s="3">
        <v>49</v>
      </c>
      <c r="AK51" s="26"/>
      <c r="AW51" s="2"/>
    </row>
    <row r="52" spans="1:49" ht="13.5" customHeight="1">
      <c r="A52" s="13"/>
      <c r="B52" s="2">
        <f t="shared" si="5"/>
        <v>93</v>
      </c>
      <c r="C52" s="18">
        <f t="shared" si="6"/>
        <v>2</v>
      </c>
      <c r="D52" s="18">
        <f t="shared" si="10"/>
        <v>93</v>
      </c>
      <c r="E52" s="18">
        <f t="shared" si="11"/>
        <v>0</v>
      </c>
      <c r="F52" s="19">
        <f t="shared" si="9"/>
        <v>93</v>
      </c>
      <c r="G52" s="21" t="s">
        <v>165</v>
      </c>
      <c r="H52" s="24" t="s">
        <v>146</v>
      </c>
      <c r="I52" s="36"/>
      <c r="J52" s="24"/>
      <c r="M52" s="26">
        <v>47</v>
      </c>
      <c r="AD52" s="17"/>
      <c r="AM52" s="17">
        <v>46</v>
      </c>
      <c r="AW52" s="2"/>
    </row>
    <row r="53" spans="1:49" ht="13.5" customHeight="1">
      <c r="A53" s="13"/>
      <c r="B53" s="2">
        <f t="shared" si="5"/>
        <v>92</v>
      </c>
      <c r="C53" s="18">
        <f t="shared" si="6"/>
        <v>2</v>
      </c>
      <c r="D53" s="18">
        <f t="shared" si="10"/>
        <v>92</v>
      </c>
      <c r="E53" s="18">
        <f t="shared" si="11"/>
        <v>0</v>
      </c>
      <c r="F53" s="19">
        <f t="shared" si="9"/>
        <v>92</v>
      </c>
      <c r="G53" s="24" t="s">
        <v>345</v>
      </c>
      <c r="H53" s="24" t="s">
        <v>47</v>
      </c>
      <c r="I53" s="24"/>
      <c r="J53" s="24"/>
      <c r="K53" s="16"/>
      <c r="L53" s="5"/>
      <c r="M53" s="5"/>
      <c r="N53" s="5"/>
      <c r="O53" s="5"/>
      <c r="P53" s="5"/>
      <c r="Q53" s="5"/>
      <c r="R53" s="17"/>
      <c r="S53" s="5"/>
      <c r="T53" s="5"/>
      <c r="U53" s="5"/>
      <c r="V53" s="5"/>
      <c r="W53" s="5"/>
      <c r="X53" s="5"/>
      <c r="Y53" s="5"/>
      <c r="Z53" s="5"/>
      <c r="AA53" s="17">
        <v>47</v>
      </c>
      <c r="AB53" s="5"/>
      <c r="AC53" s="5"/>
      <c r="AD53" s="5"/>
      <c r="AE53" s="5"/>
      <c r="AF53" s="5"/>
      <c r="AG53" s="5"/>
      <c r="AH53" s="5"/>
      <c r="AI53" s="5">
        <v>45</v>
      </c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W53" s="2"/>
    </row>
    <row r="54" spans="1:49" ht="13.5" customHeight="1">
      <c r="A54" s="13"/>
      <c r="B54" s="2">
        <f t="shared" si="5"/>
        <v>91</v>
      </c>
      <c r="C54" s="18">
        <f t="shared" si="6"/>
        <v>2</v>
      </c>
      <c r="D54" s="18">
        <f t="shared" si="10"/>
        <v>91</v>
      </c>
      <c r="E54" s="18">
        <f t="shared" si="11"/>
        <v>0</v>
      </c>
      <c r="F54" s="19">
        <f t="shared" si="9"/>
        <v>91</v>
      </c>
      <c r="G54" s="27" t="s">
        <v>342</v>
      </c>
      <c r="H54" s="27" t="s">
        <v>149</v>
      </c>
      <c r="I54" s="21"/>
      <c r="J54" s="27"/>
      <c r="U54" s="17"/>
      <c r="W54" s="17"/>
      <c r="Y54" s="3">
        <v>44</v>
      </c>
      <c r="AB54" s="17"/>
      <c r="AG54" s="3">
        <v>47</v>
      </c>
      <c r="AW54" s="2"/>
    </row>
    <row r="55" spans="1:49" ht="13.5" customHeight="1">
      <c r="A55" s="13"/>
      <c r="B55" s="2">
        <f t="shared" si="5"/>
        <v>90</v>
      </c>
      <c r="C55" s="18">
        <f t="shared" si="6"/>
        <v>2</v>
      </c>
      <c r="D55" s="18">
        <f t="shared" si="10"/>
        <v>90</v>
      </c>
      <c r="E55" s="18">
        <f t="shared" si="11"/>
        <v>0</v>
      </c>
      <c r="F55" s="19">
        <f t="shared" si="9"/>
        <v>90</v>
      </c>
      <c r="G55" s="24" t="s">
        <v>364</v>
      </c>
      <c r="H55" s="24" t="s">
        <v>206</v>
      </c>
      <c r="I55" s="24"/>
      <c r="J55" s="24"/>
      <c r="K55" s="5"/>
      <c r="L55" s="5"/>
      <c r="M55" s="5"/>
      <c r="N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17"/>
      <c r="AB55" s="5"/>
      <c r="AC55" s="17"/>
      <c r="AE55" s="5"/>
      <c r="AG55" s="17">
        <v>46</v>
      </c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15">
        <v>44</v>
      </c>
      <c r="AW55" s="2"/>
    </row>
    <row r="56" spans="1:49" ht="13.5" customHeight="1">
      <c r="A56" s="13"/>
      <c r="B56" s="2">
        <f t="shared" si="5"/>
        <v>88</v>
      </c>
      <c r="C56" s="18">
        <f t="shared" si="6"/>
        <v>2</v>
      </c>
      <c r="D56" s="18">
        <f t="shared" si="10"/>
        <v>88</v>
      </c>
      <c r="E56" s="18">
        <f t="shared" si="11"/>
        <v>0</v>
      </c>
      <c r="F56" s="19">
        <f t="shared" si="9"/>
        <v>88</v>
      </c>
      <c r="G56" s="21" t="s">
        <v>132</v>
      </c>
      <c r="H56" s="24" t="s">
        <v>47</v>
      </c>
      <c r="I56" s="36"/>
      <c r="J56" s="24"/>
      <c r="L56" s="26"/>
      <c r="M56" s="17">
        <v>41</v>
      </c>
      <c r="N56" s="17"/>
      <c r="R56" s="17">
        <v>47</v>
      </c>
      <c r="AW56" s="2"/>
    </row>
    <row r="57" spans="1:49" ht="13.5" customHeight="1">
      <c r="A57" s="13"/>
      <c r="B57" s="2">
        <f t="shared" si="5"/>
        <v>87</v>
      </c>
      <c r="C57" s="18">
        <f t="shared" si="6"/>
        <v>2</v>
      </c>
      <c r="D57" s="18">
        <f t="shared" si="10"/>
        <v>87</v>
      </c>
      <c r="E57" s="18">
        <f t="shared" si="11"/>
        <v>0</v>
      </c>
      <c r="F57" s="19">
        <f t="shared" si="9"/>
        <v>87</v>
      </c>
      <c r="G57" s="21" t="s">
        <v>166</v>
      </c>
      <c r="H57" s="24" t="s">
        <v>124</v>
      </c>
      <c r="I57" s="36"/>
      <c r="J57" s="24"/>
      <c r="M57" s="26">
        <v>46</v>
      </c>
      <c r="R57" s="17"/>
      <c r="V57" s="17"/>
      <c r="Z57" s="17"/>
      <c r="AA57" s="17"/>
      <c r="AC57" s="17">
        <v>41</v>
      </c>
      <c r="AW57" s="2"/>
    </row>
    <row r="58" spans="1:49" ht="13.5" customHeight="1">
      <c r="A58" s="13"/>
      <c r="B58" s="2">
        <f t="shared" si="5"/>
        <v>87</v>
      </c>
      <c r="C58" s="18">
        <f t="shared" si="6"/>
        <v>2</v>
      </c>
      <c r="D58" s="18">
        <f t="shared" si="10"/>
        <v>87</v>
      </c>
      <c r="E58" s="18">
        <f t="shared" si="11"/>
        <v>0</v>
      </c>
      <c r="F58" s="19">
        <f t="shared" si="9"/>
        <v>87</v>
      </c>
      <c r="G58" s="24" t="s">
        <v>384</v>
      </c>
      <c r="H58" s="21" t="s">
        <v>385</v>
      </c>
      <c r="I58" s="36"/>
      <c r="J58" s="24"/>
      <c r="K58" s="59"/>
      <c r="L58" s="17"/>
      <c r="AI58" s="17"/>
      <c r="AK58" s="3">
        <v>42</v>
      </c>
      <c r="AT58" s="17">
        <v>45</v>
      </c>
      <c r="AW58" s="2"/>
    </row>
    <row r="59" spans="1:49" ht="13.5" customHeight="1">
      <c r="A59" s="13"/>
      <c r="B59" s="2">
        <f t="shared" si="5"/>
        <v>87</v>
      </c>
      <c r="C59" s="18">
        <f t="shared" si="6"/>
        <v>2</v>
      </c>
      <c r="D59" s="18">
        <f t="shared" si="10"/>
        <v>87</v>
      </c>
      <c r="E59" s="18">
        <f t="shared" si="11"/>
        <v>0</v>
      </c>
      <c r="F59" s="19">
        <f t="shared" si="9"/>
        <v>87</v>
      </c>
      <c r="G59" s="25" t="s">
        <v>374</v>
      </c>
      <c r="H59" s="25" t="s">
        <v>135</v>
      </c>
      <c r="I59" s="36"/>
      <c r="J59" s="25"/>
      <c r="O59" s="3">
        <v>40</v>
      </c>
      <c r="Q59" s="17"/>
      <c r="U59" s="15"/>
      <c r="X59" s="17"/>
      <c r="AE59" s="5"/>
      <c r="AF59" s="17"/>
      <c r="AI59" s="3">
        <v>47</v>
      </c>
      <c r="AK59" s="26"/>
      <c r="AW59" s="2"/>
    </row>
    <row r="60" spans="1:49" ht="15.75" customHeight="1">
      <c r="A60" s="13"/>
      <c r="B60" s="2">
        <f t="shared" si="5"/>
        <v>86</v>
      </c>
      <c r="C60" s="18">
        <f t="shared" si="6"/>
        <v>2</v>
      </c>
      <c r="D60" s="18">
        <f t="shared" si="10"/>
        <v>86</v>
      </c>
      <c r="E60" s="18">
        <f t="shared" si="11"/>
        <v>0</v>
      </c>
      <c r="F60" s="19">
        <f t="shared" si="9"/>
        <v>86</v>
      </c>
      <c r="G60" s="24" t="s">
        <v>187</v>
      </c>
      <c r="H60" s="24" t="s">
        <v>188</v>
      </c>
      <c r="I60" s="24"/>
      <c r="J60" s="24"/>
      <c r="L60" s="17"/>
      <c r="N60" s="17"/>
      <c r="O60" s="3">
        <v>45</v>
      </c>
      <c r="U60" s="17">
        <v>41</v>
      </c>
      <c r="W60" s="17"/>
      <c r="AW60" s="2"/>
    </row>
    <row r="61" spans="1:49" ht="15.75" customHeight="1">
      <c r="A61" s="13"/>
      <c r="B61" s="2">
        <f t="shared" si="5"/>
        <v>86</v>
      </c>
      <c r="C61" s="18">
        <f t="shared" si="6"/>
        <v>2</v>
      </c>
      <c r="D61" s="18">
        <f t="shared" si="10"/>
        <v>86</v>
      </c>
      <c r="E61" s="18">
        <f t="shared" si="11"/>
        <v>0</v>
      </c>
      <c r="F61" s="19">
        <f t="shared" si="9"/>
        <v>86</v>
      </c>
      <c r="G61" s="24" t="s">
        <v>189</v>
      </c>
      <c r="H61" s="24" t="s">
        <v>229</v>
      </c>
      <c r="I61" s="24"/>
      <c r="J61" s="24"/>
      <c r="P61" s="17"/>
      <c r="Q61" s="3">
        <v>41</v>
      </c>
      <c r="AC61" s="17">
        <v>45</v>
      </c>
      <c r="AI61" s="17"/>
      <c r="AW61" s="2"/>
    </row>
    <row r="62" spans="1:49" ht="15.75" customHeight="1">
      <c r="A62" s="13"/>
      <c r="B62" s="2">
        <f t="shared" si="5"/>
        <v>84</v>
      </c>
      <c r="C62" s="18">
        <f t="shared" si="6"/>
        <v>2</v>
      </c>
      <c r="D62" s="18">
        <f t="shared" si="10"/>
        <v>84</v>
      </c>
      <c r="E62" s="18">
        <f t="shared" si="11"/>
        <v>0</v>
      </c>
      <c r="F62" s="19">
        <f t="shared" si="9"/>
        <v>84</v>
      </c>
      <c r="G62" s="24" t="s">
        <v>196</v>
      </c>
      <c r="H62" s="24" t="s">
        <v>169</v>
      </c>
      <c r="I62" s="24"/>
      <c r="J62" s="24"/>
      <c r="O62" s="3">
        <v>38</v>
      </c>
      <c r="X62" s="17"/>
      <c r="AO62" s="17">
        <v>46</v>
      </c>
      <c r="AW62" s="2"/>
    </row>
    <row r="63" spans="1:49" ht="15.75" customHeight="1">
      <c r="A63" s="13"/>
      <c r="B63" s="2">
        <f t="shared" si="5"/>
        <v>81</v>
      </c>
      <c r="C63" s="18">
        <f t="shared" si="6"/>
        <v>2</v>
      </c>
      <c r="D63" s="18">
        <f t="shared" si="10"/>
        <v>81</v>
      </c>
      <c r="E63" s="18">
        <f t="shared" si="11"/>
        <v>0</v>
      </c>
      <c r="F63" s="19">
        <f t="shared" si="9"/>
        <v>81</v>
      </c>
      <c r="G63" s="24" t="s">
        <v>109</v>
      </c>
      <c r="H63" s="24" t="s">
        <v>110</v>
      </c>
      <c r="I63" s="36"/>
      <c r="J63" s="24"/>
      <c r="M63" s="3">
        <v>40</v>
      </c>
      <c r="AB63" s="17"/>
      <c r="AC63" s="26"/>
      <c r="AJ63" s="17"/>
      <c r="AQ63" s="3">
        <v>41</v>
      </c>
      <c r="AT63" s="17"/>
      <c r="AW63" s="2"/>
    </row>
    <row r="64" spans="1:49" ht="15.75" customHeight="1">
      <c r="A64" s="13"/>
      <c r="B64" s="2">
        <f t="shared" si="5"/>
        <v>79</v>
      </c>
      <c r="C64" s="18">
        <f t="shared" si="6"/>
        <v>2</v>
      </c>
      <c r="D64" s="18">
        <f t="shared" si="10"/>
        <v>79</v>
      </c>
      <c r="E64" s="18">
        <f t="shared" si="11"/>
        <v>0</v>
      </c>
      <c r="F64" s="19">
        <f t="shared" si="9"/>
        <v>79</v>
      </c>
      <c r="G64" s="24" t="s">
        <v>115</v>
      </c>
      <c r="H64" s="24" t="s">
        <v>116</v>
      </c>
      <c r="I64" s="36"/>
      <c r="J64" s="24"/>
      <c r="M64" s="3">
        <v>37</v>
      </c>
      <c r="R64" s="17">
        <v>42</v>
      </c>
      <c r="Z64" s="17"/>
      <c r="AW64" s="2"/>
    </row>
    <row r="65" spans="1:44" ht="15.75" customHeight="1">
      <c r="A65" s="13"/>
      <c r="B65" s="2">
        <f t="shared" si="5"/>
        <v>77</v>
      </c>
      <c r="C65" s="18">
        <f t="shared" si="6"/>
        <v>2</v>
      </c>
      <c r="D65" s="18">
        <f t="shared" si="10"/>
        <v>77</v>
      </c>
      <c r="E65" s="18">
        <f t="shared" si="11"/>
        <v>0</v>
      </c>
      <c r="F65" s="19">
        <f t="shared" si="9"/>
        <v>77</v>
      </c>
      <c r="G65" s="24" t="s">
        <v>189</v>
      </c>
      <c r="H65" s="24" t="s">
        <v>190</v>
      </c>
      <c r="I65" s="24"/>
      <c r="J65" s="24"/>
      <c r="L65" s="17"/>
      <c r="O65" s="3">
        <v>44</v>
      </c>
      <c r="AR65" s="3">
        <v>33</v>
      </c>
    </row>
    <row r="66" spans="1:21" ht="15.75" customHeight="1">
      <c r="A66" s="13"/>
      <c r="B66" s="2">
        <f t="shared" si="5"/>
        <v>73</v>
      </c>
      <c r="C66" s="18">
        <f t="shared" si="6"/>
        <v>2</v>
      </c>
      <c r="D66" s="18">
        <f t="shared" si="10"/>
        <v>73</v>
      </c>
      <c r="E66" s="18">
        <f t="shared" si="11"/>
        <v>0</v>
      </c>
      <c r="F66" s="19">
        <f t="shared" si="9"/>
        <v>73</v>
      </c>
      <c r="G66" s="24" t="s">
        <v>250</v>
      </c>
      <c r="H66" s="24" t="s">
        <v>251</v>
      </c>
      <c r="I66" s="24"/>
      <c r="J66" s="24"/>
      <c r="R66" s="17">
        <v>41</v>
      </c>
      <c r="U66" s="17">
        <v>32</v>
      </c>
    </row>
    <row r="67" spans="1:18" ht="15.75" customHeight="1">
      <c r="A67" s="13"/>
      <c r="B67" s="2">
        <f t="shared" si="5"/>
        <v>63</v>
      </c>
      <c r="C67" s="18">
        <f t="shared" si="6"/>
        <v>2</v>
      </c>
      <c r="D67" s="18">
        <f t="shared" si="10"/>
        <v>63</v>
      </c>
      <c r="E67" s="18">
        <f t="shared" si="11"/>
        <v>0</v>
      </c>
      <c r="F67" s="19">
        <f t="shared" si="9"/>
        <v>63</v>
      </c>
      <c r="G67" s="21" t="s">
        <v>158</v>
      </c>
      <c r="H67" s="24" t="s">
        <v>45</v>
      </c>
      <c r="I67" s="36"/>
      <c r="J67" s="24"/>
      <c r="M67" s="17">
        <v>23</v>
      </c>
      <c r="R67" s="3">
        <v>40</v>
      </c>
    </row>
    <row r="68" spans="1:37" ht="15.75" customHeight="1">
      <c r="A68" s="13"/>
      <c r="B68" s="2">
        <f t="shared" si="5"/>
        <v>50</v>
      </c>
      <c r="C68" s="18">
        <f t="shared" si="6"/>
        <v>1</v>
      </c>
      <c r="D68" s="18">
        <f aca="true" t="shared" si="12" ref="D68:D91">IF(COUNT(K68:AW68)&gt;0,LARGE(K68:AW68,1),0)+IF(COUNT(K68:AW68)&gt;1,LARGE(K68:AW68,2),0)+IF(COUNT(K68:AW68)&gt;2,LARGE(K68:AW68,3),0)+IF(COUNT(K68:AW68)&gt;3,LARGE(K68:AW68,4),0)+IF(COUNT(K68:AW68)&gt;4,LARGE(K68:AW68,5),0)+IF(COUNT(K68:AW68)&gt;5,LARGE(K68:AW68,6),0)+IF(COUNT(K68:AW68)&gt;6,LARGE(K68:AW68,7),0)+IF(COUNT(K68:AW68)&gt;7,LARGE(K68:AW68,8),0)+IF(COUNT(K68:AW68)&gt;8,LARGE(K68:AW68,9),0)+IF(COUNT(K68:AW68)&gt;9,LARGE(K68:AW68,10),0)+IF(COUNT(K68:AW68)&gt;10,LARGE(K68:AW68,11),0)+IF(COUNT(K68:AW68)&gt;11,LARGE(K68:AW68,12),0)+IF(COUNT(K68:AW68)&gt;12,LARGE(K68:AW68,13),0)+IF(COUNT(K68:AW68)&gt;13,LARGE(K68:AW68,14),0)</f>
        <v>50</v>
      </c>
      <c r="E68" s="18">
        <f t="shared" si="11"/>
        <v>0</v>
      </c>
      <c r="F68" s="19">
        <f t="shared" si="9"/>
        <v>50</v>
      </c>
      <c r="G68" s="24" t="s">
        <v>381</v>
      </c>
      <c r="H68" s="21" t="s">
        <v>198</v>
      </c>
      <c r="I68" s="36"/>
      <c r="J68" s="24"/>
      <c r="K68" s="59"/>
      <c r="P68" s="17"/>
      <c r="Q68" s="17"/>
      <c r="Y68" s="17"/>
      <c r="AC68" s="17"/>
      <c r="AD68" s="17"/>
      <c r="AE68" s="17"/>
      <c r="AF68" s="17"/>
      <c r="AK68" s="3">
        <v>50</v>
      </c>
    </row>
    <row r="69" spans="1:32" ht="15.75" customHeight="1">
      <c r="A69" s="13"/>
      <c r="B69" s="2">
        <f t="shared" si="5"/>
        <v>50</v>
      </c>
      <c r="C69" s="18">
        <f t="shared" si="6"/>
        <v>1</v>
      </c>
      <c r="D69" s="18">
        <f t="shared" si="12"/>
        <v>50</v>
      </c>
      <c r="E69" s="18">
        <f t="shared" si="11"/>
        <v>0</v>
      </c>
      <c r="F69" s="19">
        <f t="shared" si="9"/>
        <v>50</v>
      </c>
      <c r="G69" s="39" t="s">
        <v>81</v>
      </c>
      <c r="H69" s="40" t="s">
        <v>82</v>
      </c>
      <c r="I69" s="41"/>
      <c r="J69" s="40"/>
      <c r="L69" s="17">
        <v>50</v>
      </c>
      <c r="P69" s="17"/>
      <c r="Q69" s="17"/>
      <c r="R69" s="17"/>
      <c r="V69" s="17"/>
      <c r="W69" s="17"/>
      <c r="Z69" s="17"/>
      <c r="AF69" s="17"/>
    </row>
    <row r="70" spans="1:46" ht="15.75" customHeight="1">
      <c r="A70" s="13"/>
      <c r="B70" s="2">
        <f t="shared" si="5"/>
        <v>50</v>
      </c>
      <c r="C70" s="18">
        <f t="shared" si="6"/>
        <v>1</v>
      </c>
      <c r="D70" s="18">
        <f t="shared" si="12"/>
        <v>50</v>
      </c>
      <c r="E70" s="18">
        <f t="shared" si="11"/>
        <v>0</v>
      </c>
      <c r="F70" s="19">
        <f t="shared" si="9"/>
        <v>50</v>
      </c>
      <c r="G70" s="21" t="s">
        <v>285</v>
      </c>
      <c r="H70" s="21" t="s">
        <v>139</v>
      </c>
      <c r="I70" s="21"/>
      <c r="J70" s="21"/>
      <c r="K70" s="16"/>
      <c r="L70" s="5"/>
      <c r="M70" s="5"/>
      <c r="N70" s="5"/>
      <c r="O70" s="5"/>
      <c r="P70" s="15"/>
      <c r="R70" s="17"/>
      <c r="T70" s="5"/>
      <c r="U70" s="15">
        <v>50</v>
      </c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15"/>
      <c r="AM70" s="5"/>
      <c r="AN70" s="5"/>
      <c r="AO70" s="5"/>
      <c r="AP70" s="5"/>
      <c r="AQ70" s="5"/>
      <c r="AR70" s="5"/>
      <c r="AS70" s="5"/>
      <c r="AT70" s="5"/>
    </row>
    <row r="71" spans="1:36" ht="15.75" customHeight="1">
      <c r="A71" s="13"/>
      <c r="B71" s="2">
        <f t="shared" si="5"/>
        <v>50</v>
      </c>
      <c r="C71" s="18">
        <f t="shared" si="6"/>
        <v>1</v>
      </c>
      <c r="D71" s="18">
        <f t="shared" si="12"/>
        <v>50</v>
      </c>
      <c r="E71" s="18">
        <f t="shared" si="11"/>
        <v>0</v>
      </c>
      <c r="F71" s="19">
        <f t="shared" si="9"/>
        <v>50</v>
      </c>
      <c r="G71" s="27" t="s">
        <v>390</v>
      </c>
      <c r="H71" s="27" t="s">
        <v>391</v>
      </c>
      <c r="I71" s="27"/>
      <c r="J71" s="27"/>
      <c r="K71" s="59"/>
      <c r="L71" s="17"/>
      <c r="Y71" s="17"/>
      <c r="Z71" s="17"/>
      <c r="AB71" s="17"/>
      <c r="AC71" s="17"/>
      <c r="AE71" s="26"/>
      <c r="AF71" s="17"/>
      <c r="AI71" s="17"/>
      <c r="AJ71" s="17">
        <v>50</v>
      </c>
    </row>
    <row r="72" spans="1:32" ht="15.75" customHeight="1">
      <c r="A72" s="13"/>
      <c r="B72" s="2">
        <f t="shared" si="5"/>
        <v>50</v>
      </c>
      <c r="C72" s="18">
        <f t="shared" si="6"/>
        <v>1</v>
      </c>
      <c r="D72" s="18">
        <f t="shared" si="12"/>
        <v>50</v>
      </c>
      <c r="E72" s="18">
        <f t="shared" si="11"/>
        <v>0</v>
      </c>
      <c r="F72" s="19">
        <f t="shared" si="9"/>
        <v>50</v>
      </c>
      <c r="G72" s="24" t="s">
        <v>98</v>
      </c>
      <c r="H72" s="24" t="s">
        <v>53</v>
      </c>
      <c r="I72" s="36"/>
      <c r="J72" s="24"/>
      <c r="M72" s="3">
        <v>50</v>
      </c>
      <c r="Y72" s="17"/>
      <c r="AF72" s="17"/>
    </row>
    <row r="73" spans="1:33" ht="15.75" customHeight="1">
      <c r="A73" s="13"/>
      <c r="B73" s="2">
        <f t="shared" si="5"/>
        <v>50</v>
      </c>
      <c r="C73" s="18">
        <f t="shared" si="6"/>
        <v>1</v>
      </c>
      <c r="D73" s="18">
        <f t="shared" si="12"/>
        <v>50</v>
      </c>
      <c r="E73" s="18">
        <f t="shared" si="11"/>
        <v>0</v>
      </c>
      <c r="F73" s="19">
        <f t="shared" si="9"/>
        <v>50</v>
      </c>
      <c r="G73" s="24" t="s">
        <v>362</v>
      </c>
      <c r="H73" s="24" t="s">
        <v>363</v>
      </c>
      <c r="I73" s="24"/>
      <c r="J73" s="24"/>
      <c r="L73" s="17"/>
      <c r="T73" s="5"/>
      <c r="U73" s="15"/>
      <c r="W73" s="17"/>
      <c r="Z73" s="17"/>
      <c r="AC73" s="17"/>
      <c r="AG73" s="17">
        <v>50</v>
      </c>
    </row>
    <row r="74" spans="1:36" ht="15.75" customHeight="1">
      <c r="A74" s="13"/>
      <c r="B74" s="2">
        <f t="shared" si="5"/>
        <v>50</v>
      </c>
      <c r="C74" s="18">
        <f t="shared" si="6"/>
        <v>1</v>
      </c>
      <c r="D74" s="18">
        <f t="shared" si="12"/>
        <v>50</v>
      </c>
      <c r="E74" s="18">
        <f t="shared" si="11"/>
        <v>0</v>
      </c>
      <c r="F74" s="19">
        <f t="shared" si="9"/>
        <v>50</v>
      </c>
      <c r="G74" s="24" t="s">
        <v>221</v>
      </c>
      <c r="H74" s="24" t="s">
        <v>222</v>
      </c>
      <c r="I74" s="24"/>
      <c r="J74" s="24"/>
      <c r="O74" s="17"/>
      <c r="Q74" s="3">
        <v>50</v>
      </c>
      <c r="AJ74" s="17"/>
    </row>
    <row r="75" spans="1:40" ht="15.75" customHeight="1">
      <c r="A75" s="13"/>
      <c r="B75" s="2">
        <f t="shared" si="5"/>
        <v>50</v>
      </c>
      <c r="C75" s="18">
        <f t="shared" si="6"/>
        <v>1</v>
      </c>
      <c r="D75" s="18">
        <f t="shared" si="12"/>
        <v>50</v>
      </c>
      <c r="E75" s="18">
        <f>IF(COUNT(K75:AW75)&lt;22,IF(COUNT(K75:AW75)&gt;14,(COUNT(K75:AW75)-15),0)*20,120)</f>
        <v>0</v>
      </c>
      <c r="F75" s="19">
        <f t="shared" si="9"/>
        <v>50</v>
      </c>
      <c r="G75" s="24" t="s">
        <v>415</v>
      </c>
      <c r="H75" s="21" t="s">
        <v>416</v>
      </c>
      <c r="I75" s="24"/>
      <c r="J75" s="24"/>
      <c r="P75" s="5"/>
      <c r="AN75" s="17">
        <v>50</v>
      </c>
    </row>
    <row r="76" spans="1:38" ht="15.75" customHeight="1">
      <c r="A76" s="13"/>
      <c r="B76" s="2">
        <f t="shared" si="5"/>
        <v>50</v>
      </c>
      <c r="C76" s="18">
        <f t="shared" si="6"/>
        <v>1</v>
      </c>
      <c r="D76" s="18">
        <f t="shared" si="12"/>
        <v>50</v>
      </c>
      <c r="E76" s="18">
        <f aca="true" t="shared" si="13" ref="E76:E86">IF(COUNT(K76:AW76)&lt;19,IF(COUNT(K76:AW76)&gt;13,(COUNT(K76:AW76)-14),0)*20,100)</f>
        <v>0</v>
      </c>
      <c r="F76" s="19">
        <f t="shared" si="9"/>
        <v>50</v>
      </c>
      <c r="G76" s="37" t="s">
        <v>366</v>
      </c>
      <c r="H76" s="21" t="s">
        <v>367</v>
      </c>
      <c r="I76" s="38"/>
      <c r="J76" s="37"/>
      <c r="L76" s="17"/>
      <c r="M76" s="5"/>
      <c r="V76" s="17"/>
      <c r="Y76" s="17"/>
      <c r="Z76" s="17"/>
      <c r="AE76" s="26"/>
      <c r="AH76" s="3">
        <v>50</v>
      </c>
      <c r="AL76" s="17"/>
    </row>
    <row r="77" spans="1:36" ht="15.75" customHeight="1">
      <c r="A77" s="13"/>
      <c r="B77" s="2">
        <f t="shared" si="5"/>
        <v>50</v>
      </c>
      <c r="C77" s="18">
        <f t="shared" si="6"/>
        <v>1</v>
      </c>
      <c r="D77" s="18">
        <f t="shared" si="12"/>
        <v>50</v>
      </c>
      <c r="E77" s="18">
        <f t="shared" si="13"/>
        <v>0</v>
      </c>
      <c r="F77" s="19">
        <f t="shared" si="9"/>
        <v>50</v>
      </c>
      <c r="G77" s="21" t="s">
        <v>159</v>
      </c>
      <c r="H77" s="24" t="s">
        <v>160</v>
      </c>
      <c r="I77" s="36"/>
      <c r="J77" s="24"/>
      <c r="M77" s="26">
        <v>50</v>
      </c>
      <c r="AD77" s="26"/>
      <c r="AJ77" s="17"/>
    </row>
    <row r="78" spans="1:39" ht="15.75" customHeight="1">
      <c r="A78" s="13"/>
      <c r="B78" s="2">
        <f t="shared" si="5"/>
        <v>50</v>
      </c>
      <c r="C78" s="18">
        <f t="shared" si="6"/>
        <v>1</v>
      </c>
      <c r="D78" s="18">
        <f t="shared" si="12"/>
        <v>50</v>
      </c>
      <c r="E78" s="18">
        <f t="shared" si="13"/>
        <v>0</v>
      </c>
      <c r="F78" s="19">
        <f t="shared" si="9"/>
        <v>50</v>
      </c>
      <c r="G78" s="61" t="s">
        <v>414</v>
      </c>
      <c r="H78" s="61" t="s">
        <v>404</v>
      </c>
      <c r="I78" s="62"/>
      <c r="J78" s="25"/>
      <c r="K78" s="59"/>
      <c r="L78" s="17"/>
      <c r="O78" s="17"/>
      <c r="AD78" s="17"/>
      <c r="AE78" s="17"/>
      <c r="AJ78" s="17"/>
      <c r="AM78" s="26">
        <v>50</v>
      </c>
    </row>
    <row r="79" spans="1:46" ht="15.75" customHeight="1">
      <c r="A79" s="13"/>
      <c r="B79" s="2">
        <f t="shared" si="5"/>
        <v>50</v>
      </c>
      <c r="C79" s="18">
        <f t="shared" si="6"/>
        <v>1</v>
      </c>
      <c r="D79" s="18">
        <f t="shared" si="12"/>
        <v>50</v>
      </c>
      <c r="E79" s="18">
        <f t="shared" si="13"/>
        <v>0</v>
      </c>
      <c r="F79" s="19">
        <f t="shared" si="9"/>
        <v>50</v>
      </c>
      <c r="G79" s="39" t="s">
        <v>91</v>
      </c>
      <c r="H79" s="42" t="s">
        <v>92</v>
      </c>
      <c r="I79" s="43"/>
      <c r="J79" s="42"/>
      <c r="K79" s="5"/>
      <c r="L79" s="5">
        <v>50</v>
      </c>
      <c r="M79" s="5"/>
      <c r="N79" s="5"/>
      <c r="O79" s="5"/>
      <c r="P79" s="5"/>
      <c r="Q79" s="5"/>
      <c r="R79" s="5"/>
      <c r="S79" s="17"/>
      <c r="T79" s="5"/>
      <c r="U79" s="5"/>
      <c r="V79" s="15"/>
      <c r="W79" s="5"/>
      <c r="X79" s="5"/>
      <c r="Y79" s="5"/>
      <c r="Z79" s="5"/>
      <c r="AA79" s="5"/>
      <c r="AB79" s="5"/>
      <c r="AC79" s="5"/>
      <c r="AD79" s="1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</row>
    <row r="80" spans="1:23" ht="15.75" customHeight="1">
      <c r="A80" s="13"/>
      <c r="B80" s="2">
        <f t="shared" si="5"/>
        <v>50</v>
      </c>
      <c r="C80" s="18">
        <f t="shared" si="6"/>
        <v>1</v>
      </c>
      <c r="D80" s="18">
        <f t="shared" si="12"/>
        <v>50</v>
      </c>
      <c r="E80" s="18">
        <f t="shared" si="13"/>
        <v>0</v>
      </c>
      <c r="F80" s="19">
        <f t="shared" si="9"/>
        <v>50</v>
      </c>
      <c r="G80" s="42" t="s">
        <v>59</v>
      </c>
      <c r="H80" s="42" t="s">
        <v>60</v>
      </c>
      <c r="I80" s="43"/>
      <c r="J80" s="42"/>
      <c r="L80" s="26">
        <v>50</v>
      </c>
      <c r="P80" s="17"/>
      <c r="Q80" s="17"/>
      <c r="S80" s="17"/>
      <c r="V80" s="17"/>
      <c r="W80" s="17"/>
    </row>
    <row r="81" spans="1:39" ht="15.75" customHeight="1">
      <c r="A81" s="13"/>
      <c r="B81" s="2">
        <f t="shared" si="5"/>
        <v>50</v>
      </c>
      <c r="C81" s="18">
        <f t="shared" si="6"/>
        <v>1</v>
      </c>
      <c r="D81" s="18">
        <f t="shared" si="12"/>
        <v>50</v>
      </c>
      <c r="E81" s="18">
        <f t="shared" si="13"/>
        <v>0</v>
      </c>
      <c r="F81" s="19">
        <f t="shared" si="9"/>
        <v>50</v>
      </c>
      <c r="G81" s="61" t="s">
        <v>413</v>
      </c>
      <c r="H81" s="21" t="s">
        <v>407</v>
      </c>
      <c r="I81" s="62"/>
      <c r="J81" s="25"/>
      <c r="R81" s="17"/>
      <c r="V81" s="17"/>
      <c r="W81" s="5"/>
      <c r="AD81" s="26"/>
      <c r="AE81" s="17"/>
      <c r="AF81" s="17"/>
      <c r="AH81" s="17"/>
      <c r="AL81" s="17"/>
      <c r="AM81" s="17">
        <v>50</v>
      </c>
    </row>
    <row r="82" spans="1:28" ht="15.75" customHeight="1">
      <c r="A82" s="13"/>
      <c r="B82" s="2">
        <f aca="true" t="shared" si="14" ref="B82:B145">SUM(K82:AW82)</f>
        <v>50</v>
      </c>
      <c r="C82" s="18">
        <f aca="true" t="shared" si="15" ref="C82:C145">COUNT(K82:AW82)</f>
        <v>1</v>
      </c>
      <c r="D82" s="18">
        <f t="shared" si="12"/>
        <v>50</v>
      </c>
      <c r="E82" s="18">
        <f t="shared" si="13"/>
        <v>0</v>
      </c>
      <c r="F82" s="19">
        <f aca="true" t="shared" si="16" ref="F82:F145">D82+E82</f>
        <v>50</v>
      </c>
      <c r="G82" s="25" t="s">
        <v>325</v>
      </c>
      <c r="H82" s="25" t="s">
        <v>326</v>
      </c>
      <c r="I82" s="21"/>
      <c r="J82" s="25"/>
      <c r="X82" s="3">
        <v>50</v>
      </c>
      <c r="Z82" s="17"/>
      <c r="AB82" s="17"/>
    </row>
    <row r="83" spans="1:31" ht="15.75" customHeight="1">
      <c r="A83" s="13"/>
      <c r="B83" s="2">
        <f t="shared" si="14"/>
        <v>49</v>
      </c>
      <c r="C83" s="18">
        <f t="shared" si="15"/>
        <v>1</v>
      </c>
      <c r="D83" s="18">
        <f t="shared" si="12"/>
        <v>49</v>
      </c>
      <c r="E83" s="18">
        <f t="shared" si="13"/>
        <v>0</v>
      </c>
      <c r="F83" s="19">
        <f t="shared" si="16"/>
        <v>49</v>
      </c>
      <c r="G83" s="56" t="s">
        <v>358</v>
      </c>
      <c r="H83" s="24" t="s">
        <v>149</v>
      </c>
      <c r="I83" s="24"/>
      <c r="J83" s="24"/>
      <c r="AA83" s="17"/>
      <c r="AC83" s="17"/>
      <c r="AD83" s="17"/>
      <c r="AE83" s="17">
        <v>49</v>
      </c>
    </row>
    <row r="84" spans="1:34" ht="15.75" customHeight="1">
      <c r="A84" s="13"/>
      <c r="B84" s="2">
        <f t="shared" si="14"/>
        <v>49</v>
      </c>
      <c r="C84" s="18">
        <f t="shared" si="15"/>
        <v>1</v>
      </c>
      <c r="D84" s="18">
        <f t="shared" si="12"/>
        <v>49</v>
      </c>
      <c r="E84" s="18">
        <f t="shared" si="13"/>
        <v>0</v>
      </c>
      <c r="F84" s="19">
        <f t="shared" si="16"/>
        <v>49</v>
      </c>
      <c r="G84" s="21" t="s">
        <v>286</v>
      </c>
      <c r="H84" s="21" t="s">
        <v>287</v>
      </c>
      <c r="I84" s="21"/>
      <c r="J84" s="21"/>
      <c r="U84" s="17">
        <v>49</v>
      </c>
      <c r="AH84" s="17"/>
    </row>
    <row r="85" spans="1:47" ht="15.75" customHeight="1">
      <c r="A85" s="13"/>
      <c r="B85" s="2">
        <f t="shared" si="14"/>
        <v>49</v>
      </c>
      <c r="C85" s="18">
        <f t="shared" si="15"/>
        <v>1</v>
      </c>
      <c r="D85" s="18">
        <f t="shared" si="12"/>
        <v>49</v>
      </c>
      <c r="E85" s="18">
        <f t="shared" si="13"/>
        <v>0</v>
      </c>
      <c r="F85" s="19">
        <f t="shared" si="16"/>
        <v>49</v>
      </c>
      <c r="G85" s="24" t="s">
        <v>360</v>
      </c>
      <c r="H85" s="24" t="s">
        <v>361</v>
      </c>
      <c r="I85" s="24"/>
      <c r="J85" s="24"/>
      <c r="AF85" s="26">
        <v>49</v>
      </c>
      <c r="AH85" s="17"/>
      <c r="AU85" s="5"/>
    </row>
    <row r="86" spans="1:19" ht="15.75" customHeight="1">
      <c r="A86" s="13"/>
      <c r="B86" s="2">
        <f t="shared" si="14"/>
        <v>49</v>
      </c>
      <c r="C86" s="18">
        <f t="shared" si="15"/>
        <v>1</v>
      </c>
      <c r="D86" s="18">
        <f t="shared" si="12"/>
        <v>49</v>
      </c>
      <c r="E86" s="18">
        <f t="shared" si="13"/>
        <v>0</v>
      </c>
      <c r="F86" s="19">
        <f t="shared" si="16"/>
        <v>49</v>
      </c>
      <c r="G86" s="30" t="s">
        <v>261</v>
      </c>
      <c r="H86" s="35" t="s">
        <v>262</v>
      </c>
      <c r="I86" s="29"/>
      <c r="J86" s="30"/>
      <c r="S86" s="17">
        <v>49</v>
      </c>
    </row>
    <row r="87" spans="1:45" ht="15.75" customHeight="1">
      <c r="A87" s="13"/>
      <c r="B87" s="2">
        <f t="shared" si="14"/>
        <v>49</v>
      </c>
      <c r="C87" s="18">
        <f t="shared" si="15"/>
        <v>1</v>
      </c>
      <c r="D87" s="18">
        <f t="shared" si="12"/>
        <v>49</v>
      </c>
      <c r="E87" s="18">
        <f>IF(COUNT(K87:AW87)&lt;22,IF(COUNT(K87:AW87)&gt;14,(COUNT(K87:AW87)-15),0)*20,120)</f>
        <v>0</v>
      </c>
      <c r="F87" s="19">
        <f t="shared" si="16"/>
        <v>49</v>
      </c>
      <c r="G87" s="71" t="s">
        <v>444</v>
      </c>
      <c r="H87" s="71" t="s">
        <v>239</v>
      </c>
      <c r="I87" s="71"/>
      <c r="J87" s="71"/>
      <c r="Y87" s="17"/>
      <c r="Z87" s="17"/>
      <c r="AF87" s="17"/>
      <c r="AJ87" s="17"/>
      <c r="AS87" s="3">
        <v>49</v>
      </c>
    </row>
    <row r="88" spans="1:46" ht="15.75" customHeight="1">
      <c r="A88" s="13"/>
      <c r="B88" s="2">
        <f t="shared" si="14"/>
        <v>49</v>
      </c>
      <c r="C88" s="18">
        <f t="shared" si="15"/>
        <v>1</v>
      </c>
      <c r="D88" s="18">
        <f t="shared" si="12"/>
        <v>49</v>
      </c>
      <c r="E88" s="18">
        <f>IF(COUNT(K88:AW88)&lt;19,IF(COUNT(K88:AW88)&gt;13,(COUNT(K88:AW88)-14),0)*20,100)</f>
        <v>0</v>
      </c>
      <c r="F88" s="19">
        <f t="shared" si="16"/>
        <v>49</v>
      </c>
      <c r="G88" s="48" t="s">
        <v>210</v>
      </c>
      <c r="H88" s="48" t="s">
        <v>211</v>
      </c>
      <c r="I88" s="48"/>
      <c r="J88" s="48"/>
      <c r="K88" s="5"/>
      <c r="L88" s="5"/>
      <c r="M88" s="5"/>
      <c r="N88" s="5"/>
      <c r="O88" s="17"/>
      <c r="P88" s="3">
        <v>49</v>
      </c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</row>
    <row r="89" spans="1:25" ht="15.75" customHeight="1">
      <c r="A89" s="13"/>
      <c r="B89" s="2">
        <f t="shared" si="14"/>
        <v>49</v>
      </c>
      <c r="C89" s="18">
        <f t="shared" si="15"/>
        <v>1</v>
      </c>
      <c r="D89" s="18">
        <f t="shared" si="12"/>
        <v>49</v>
      </c>
      <c r="E89" s="18">
        <f>IF(COUNT(K89:AW89)&lt;19,IF(COUNT(K89:AW89)&gt;13,(COUNT(K89:AW89)-14),0)*20,100)</f>
        <v>0</v>
      </c>
      <c r="F89" s="19">
        <f t="shared" si="16"/>
        <v>49</v>
      </c>
      <c r="G89" s="21" t="s">
        <v>161</v>
      </c>
      <c r="H89" s="24" t="s">
        <v>162</v>
      </c>
      <c r="I89" s="36"/>
      <c r="J89" s="24"/>
      <c r="M89" s="26">
        <v>49</v>
      </c>
      <c r="V89" s="17"/>
      <c r="Y89" s="17"/>
    </row>
    <row r="90" spans="1:25" ht="15.75" customHeight="1">
      <c r="A90" s="13"/>
      <c r="B90" s="2">
        <f t="shared" si="14"/>
        <v>49</v>
      </c>
      <c r="C90" s="18">
        <f t="shared" si="15"/>
        <v>1</v>
      </c>
      <c r="D90" s="18">
        <f t="shared" si="12"/>
        <v>49</v>
      </c>
      <c r="E90" s="18">
        <f>IF(COUNT(K90:AW90)&lt;19,IF(COUNT(K90:AW90)&gt;13,(COUNT(K90:AW90)-14),0)*20,100)</f>
        <v>0</v>
      </c>
      <c r="F90" s="19">
        <f t="shared" si="16"/>
        <v>49</v>
      </c>
      <c r="G90" s="21" t="s">
        <v>290</v>
      </c>
      <c r="H90" s="21" t="s">
        <v>291</v>
      </c>
      <c r="I90" s="21"/>
      <c r="J90" s="21"/>
      <c r="U90" s="15"/>
      <c r="V90" s="3">
        <v>49</v>
      </c>
      <c r="Y90" s="17"/>
    </row>
    <row r="91" spans="1:32" ht="15.75" customHeight="1">
      <c r="A91" s="13"/>
      <c r="B91" s="2">
        <f t="shared" si="14"/>
        <v>49</v>
      </c>
      <c r="C91" s="18">
        <f t="shared" si="15"/>
        <v>1</v>
      </c>
      <c r="D91" s="18">
        <f t="shared" si="12"/>
        <v>49</v>
      </c>
      <c r="E91" s="18">
        <f>IF(COUNT(K91:AW91)&lt;19,IF(COUNT(K91:AW91)&gt;13,(COUNT(K91:AW91)-14),0)*20,100)</f>
        <v>0</v>
      </c>
      <c r="F91" s="19">
        <f t="shared" si="16"/>
        <v>49</v>
      </c>
      <c r="G91" s="39" t="s">
        <v>62</v>
      </c>
      <c r="H91" s="42" t="s">
        <v>63</v>
      </c>
      <c r="I91" s="43"/>
      <c r="J91" s="42"/>
      <c r="L91" s="17">
        <v>49</v>
      </c>
      <c r="Q91" s="17"/>
      <c r="Y91" s="17"/>
      <c r="Z91" s="17"/>
      <c r="AB91" s="17"/>
      <c r="AF91" s="17"/>
    </row>
    <row r="92" spans="1:43" ht="15.75" customHeight="1">
      <c r="A92" s="13"/>
      <c r="B92" s="2">
        <f t="shared" si="14"/>
        <v>49</v>
      </c>
      <c r="C92" s="18">
        <f t="shared" si="15"/>
        <v>1</v>
      </c>
      <c r="D92" s="18">
        <f>IF(COUNT(K92:AW92)&gt;0,LARGE(K92:AW92,1),0)+IF(COUNT(K92:AW92)&gt;1,LARGE(K92:AW92,2),0)+IF(COUNT(K92:AW92)&gt;2,LARGE(K92:AW92,3),0)+IF(COUNT(K92:AW92)&gt;3,LARGE(K92:AW92,4),0)+IF(COUNT(K92:AW92)&gt;4,LARGE(K92:AW92,5),0)+IF(COUNT(K92:AW92)&gt;5,LARGE(K92:AW92,6),0)+IF(COUNT(K92:AW92)&gt;6,LARGE(K92:AW92,7),0)+IF(COUNT(K92:AW92)&gt;7,LARGE(K92:AW92,8),0)+IF(COUNT(K92:AW92)&gt;8,LARGE(K92:AW92,9),0)+IF(COUNT(K92:AW92)&gt;9,LARGE(K92:AW92,10),0)+IF(COUNT(K92:AW92)&gt;10,LARGE(K92:AW92,11),0)+IF(COUNT(K92:AW92)&gt;11,LARGE(K92:AW92,12),0)+IF(COUNT(K92:AW92)&gt;12,LARGE(K92:AW92,13),0)+IF(COUNT(K92:AW92)&gt;13,LARGE(K92:AW92,14),0)+IF(COUNT(K92:AW92)&gt;14,LARGE(K92:AW92,15),0)</f>
        <v>49</v>
      </c>
      <c r="E92" s="18">
        <f>IF(COUNT(K92:AW92)&lt;22,IF(COUNT(K92:AW92)&gt;14,(COUNT(K92:AW92)-15),0)*20,120)</f>
        <v>0</v>
      </c>
      <c r="F92" s="19">
        <f t="shared" si="16"/>
        <v>49</v>
      </c>
      <c r="G92" s="24" t="s">
        <v>429</v>
      </c>
      <c r="H92" s="24" t="s">
        <v>94</v>
      </c>
      <c r="I92" s="24"/>
      <c r="J92" s="24"/>
      <c r="M92" s="17"/>
      <c r="AQ92" s="17">
        <v>49</v>
      </c>
    </row>
    <row r="93" spans="1:43" ht="15.75" customHeight="1">
      <c r="A93" s="13"/>
      <c r="B93" s="2">
        <f t="shared" si="14"/>
        <v>49</v>
      </c>
      <c r="C93" s="18">
        <f t="shared" si="15"/>
        <v>1</v>
      </c>
      <c r="D93" s="18">
        <f>IF(COUNT(K93:AW93)&gt;0,LARGE(K93:AW93,1),0)+IF(COUNT(K93:AW93)&gt;1,LARGE(K93:AW93,2),0)+IF(COUNT(K93:AW93)&gt;2,LARGE(K93:AW93,3),0)+IF(COUNT(K93:AW93)&gt;3,LARGE(K93:AW93,4),0)+IF(COUNT(K93:AW93)&gt;4,LARGE(K93:AW93,5),0)+IF(COUNT(K93:AW93)&gt;5,LARGE(K93:AW93,6),0)+IF(COUNT(K93:AW93)&gt;6,LARGE(K93:AW93,7),0)+IF(COUNT(K93:AW93)&gt;7,LARGE(K93:AW93,8),0)+IF(COUNT(K93:AW93)&gt;8,LARGE(K93:AW93,9),0)+IF(COUNT(K93:AW93)&gt;9,LARGE(K93:AW93,10),0)+IF(COUNT(K93:AW93)&gt;10,LARGE(K93:AW93,11),0)+IF(COUNT(K93:AW93)&gt;11,LARGE(K93:AW93,12),0)+IF(COUNT(K93:AW93)&gt;12,LARGE(K93:AW93,13),0)+IF(COUNT(K93:AW93)&gt;13,LARGE(K93:AW93,14),0)</f>
        <v>49</v>
      </c>
      <c r="E93" s="18">
        <f>IF(COUNT(K93:AW93)&lt;19,IF(COUNT(K93:AW93)&gt;13,(COUNT(K93:AW93)-14),0)*20,100)</f>
        <v>0</v>
      </c>
      <c r="F93" s="19">
        <f t="shared" si="16"/>
        <v>49</v>
      </c>
      <c r="G93" s="61" t="s">
        <v>412</v>
      </c>
      <c r="H93" s="61" t="s">
        <v>405</v>
      </c>
      <c r="I93" s="62"/>
      <c r="J93" s="25"/>
      <c r="AJ93" s="17"/>
      <c r="AL93" s="17"/>
      <c r="AM93" s="26">
        <v>49</v>
      </c>
      <c r="AQ93" s="17"/>
    </row>
    <row r="94" spans="1:41" ht="15.75" customHeight="1">
      <c r="A94" s="13"/>
      <c r="B94" s="2">
        <f t="shared" si="14"/>
        <v>49</v>
      </c>
      <c r="C94" s="18">
        <f t="shared" si="15"/>
        <v>1</v>
      </c>
      <c r="D94" s="18">
        <f>IF(COUNT(K94:AW94)&gt;0,LARGE(K94:AW94,1),0)+IF(COUNT(K94:AW94)&gt;1,LARGE(K94:AW94,2),0)+IF(COUNT(K94:AW94)&gt;2,LARGE(K94:AW94,3),0)+IF(COUNT(K94:AW94)&gt;3,LARGE(K94:AW94,4),0)+IF(COUNT(K94:AW94)&gt;4,LARGE(K94:AW94,5),0)+IF(COUNT(K94:AW94)&gt;5,LARGE(K94:AW94,6),0)+IF(COUNT(K94:AW94)&gt;6,LARGE(K94:AW94,7),0)+IF(COUNT(K94:AW94)&gt;7,LARGE(K94:AW94,8),0)+IF(COUNT(K94:AW94)&gt;8,LARGE(K94:AW94,9),0)+IF(COUNT(K94:AW94)&gt;9,LARGE(K94:AW94,10),0)+IF(COUNT(K94:AW94)&gt;10,LARGE(K94:AW94,11),0)+IF(COUNT(K94:AW94)&gt;11,LARGE(K94:AW94,12),0)+IF(COUNT(K94:AW94)&gt;12,LARGE(K94:AW94,13),0)+IF(COUNT(K94:AW94)&gt;13,LARGE(K94:AW94,14),0)</f>
        <v>49</v>
      </c>
      <c r="E94" s="18">
        <f>IF(COUNT(K94:AW94)&lt;19,IF(COUNT(K94:AW94)&gt;13,(COUNT(K94:AW94)-14),0)*20,100)</f>
        <v>0</v>
      </c>
      <c r="F94" s="19">
        <f t="shared" si="16"/>
        <v>49</v>
      </c>
      <c r="G94" s="42" t="s">
        <v>89</v>
      </c>
      <c r="H94" s="42" t="s">
        <v>50</v>
      </c>
      <c r="I94" s="43"/>
      <c r="J94" s="42"/>
      <c r="K94" s="17"/>
      <c r="L94" s="26">
        <v>49</v>
      </c>
      <c r="U94" s="17"/>
      <c r="AL94" s="17"/>
      <c r="AO94" s="17"/>
    </row>
    <row r="95" spans="1:47" ht="15.75" customHeight="1">
      <c r="A95" s="13"/>
      <c r="B95" s="2">
        <f t="shared" si="14"/>
        <v>48</v>
      </c>
      <c r="C95" s="18">
        <f t="shared" si="15"/>
        <v>1</v>
      </c>
      <c r="D95" s="18">
        <f>IF(COUNT(K95:AW95)&gt;0,LARGE(K95:AW95,1),0)+IF(COUNT(K95:AW95)&gt;1,LARGE(K95:AW95,2),0)+IF(COUNT(K95:AW95)&gt;2,LARGE(K95:AW95,3),0)+IF(COUNT(K95:AW95)&gt;3,LARGE(K95:AW95,4),0)+IF(COUNT(K95:AW95)&gt;4,LARGE(K95:AW95,5),0)+IF(COUNT(K95:AW95)&gt;5,LARGE(K95:AW95,6),0)+IF(COUNT(K95:AW95)&gt;6,LARGE(K95:AW95,7),0)+IF(COUNT(K95:AW95)&gt;7,LARGE(K95:AW95,8),0)+IF(COUNT(K95:AW95)&gt;8,LARGE(K95:AW95,9),0)+IF(COUNT(K95:AW95)&gt;9,LARGE(K95:AW95,10),0)+IF(COUNT(K95:AW95)&gt;10,LARGE(K95:AW95,11),0)+IF(COUNT(K95:AW95)&gt;11,LARGE(K95:AW95,12),0)+IF(COUNT(K95:AW95)&gt;12,LARGE(K95:AW95,13),0)+IF(COUNT(K95:AW95)&gt;13,LARGE(K95:AW95,14),0)</f>
        <v>48</v>
      </c>
      <c r="E95" s="18">
        <f>IF(COUNT(K95:AW95)&lt;19,IF(COUNT(K95:AW95)&gt;13,(COUNT(K95:AW95)-14),0)*20,100)</f>
        <v>0</v>
      </c>
      <c r="F95" s="19">
        <f t="shared" si="16"/>
        <v>48</v>
      </c>
      <c r="G95" s="21" t="s">
        <v>163</v>
      </c>
      <c r="H95" s="24" t="s">
        <v>164</v>
      </c>
      <c r="I95" s="36"/>
      <c r="J95" s="24"/>
      <c r="M95" s="26">
        <v>48</v>
      </c>
      <c r="O95" s="17"/>
      <c r="AU95" s="5"/>
    </row>
    <row r="96" spans="1:46" ht="15.75" customHeight="1">
      <c r="A96" s="13"/>
      <c r="B96" s="2">
        <f t="shared" si="14"/>
        <v>48</v>
      </c>
      <c r="C96" s="18">
        <f t="shared" si="15"/>
        <v>1</v>
      </c>
      <c r="D96" s="18">
        <f>IF(COUNT(K96:AW96)&gt;0,LARGE(K96:AW96,1),0)+IF(COUNT(K96:AW96)&gt;1,LARGE(K96:AW96,2),0)+IF(COUNT(K96:AW96)&gt;2,LARGE(K96:AW96,3),0)+IF(COUNT(K96:AW96)&gt;3,LARGE(K96:AW96,4),0)+IF(COUNT(K96:AW96)&gt;4,LARGE(K96:AW96,5),0)+IF(COUNT(K96:AW96)&gt;5,LARGE(K96:AW96,6),0)+IF(COUNT(K96:AW96)&gt;6,LARGE(K96:AW96,7),0)+IF(COUNT(K96:AW96)&gt;7,LARGE(K96:AW96,8),0)+IF(COUNT(K96:AW96)&gt;8,LARGE(K96:AW96,9),0)+IF(COUNT(K96:AW96)&gt;9,LARGE(K96:AW96,10),0)+IF(COUNT(K96:AW96)&gt;10,LARGE(K96:AW96,11),0)+IF(COUNT(K96:AW96)&gt;11,LARGE(K96:AW96,12),0)+IF(COUNT(K96:AW96)&gt;12,LARGE(K96:AW96,13),0)+IF(COUNT(K96:AW96)&gt;13,LARGE(K96:AW96,14),0)+IF(COUNT(K96:AW96)&gt;14,LARGE(K96:AW96,15),0)</f>
        <v>48</v>
      </c>
      <c r="E96" s="18">
        <f>IF(COUNT(K96:AW96)&lt;22,IF(COUNT(K96:AW96)&gt;14,(COUNT(K96:AW96)-15),0)*20,120)</f>
        <v>0</v>
      </c>
      <c r="F96" s="19">
        <f t="shared" si="16"/>
        <v>48</v>
      </c>
      <c r="G96" s="24" t="s">
        <v>430</v>
      </c>
      <c r="H96" s="24" t="s">
        <v>431</v>
      </c>
      <c r="I96" s="24"/>
      <c r="J96" s="24"/>
      <c r="AQ96" s="17">
        <v>48</v>
      </c>
      <c r="AT96" s="17"/>
    </row>
    <row r="97" spans="1:18" ht="15.75" customHeight="1">
      <c r="A97" s="13"/>
      <c r="B97" s="2">
        <f t="shared" si="14"/>
        <v>48</v>
      </c>
      <c r="C97" s="18">
        <f t="shared" si="15"/>
        <v>1</v>
      </c>
      <c r="D97" s="18">
        <f aca="true" t="shared" si="17" ref="D97:D103">IF(COUNT(K97:AW97)&gt;0,LARGE(K97:AW97,1),0)+IF(COUNT(K97:AW97)&gt;1,LARGE(K97:AW97,2),0)+IF(COUNT(K97:AW97)&gt;2,LARGE(K97:AW97,3),0)+IF(COUNT(K97:AW97)&gt;3,LARGE(K97:AW97,4),0)+IF(COUNT(K97:AW97)&gt;4,LARGE(K97:AW97,5),0)+IF(COUNT(K97:AW97)&gt;5,LARGE(K97:AW97,6),0)+IF(COUNT(K97:AW97)&gt;6,LARGE(K97:AW97,7),0)+IF(COUNT(K97:AW97)&gt;7,LARGE(K97:AW97,8),0)+IF(COUNT(K97:AW97)&gt;8,LARGE(K97:AW97,9),0)+IF(COUNT(K97:AW97)&gt;9,LARGE(K97:AW97,10),0)+IF(COUNT(K97:AW97)&gt;10,LARGE(K97:AW97,11),0)+IF(COUNT(K97:AW97)&gt;11,LARGE(K97:AW97,12),0)+IF(COUNT(K97:AW97)&gt;12,LARGE(K97:AW97,13),0)+IF(COUNT(K97:AW97)&gt;13,LARGE(K97:AW97,14),0)</f>
        <v>48</v>
      </c>
      <c r="E97" s="18">
        <f aca="true" t="shared" si="18" ref="E97:E103">IF(COUNT(K97:AW97)&lt;19,IF(COUNT(K97:AW97)&gt;13,(COUNT(K97:AW97)-14),0)*20,100)</f>
        <v>0</v>
      </c>
      <c r="F97" s="19">
        <f t="shared" si="16"/>
        <v>48</v>
      </c>
      <c r="G97" s="24" t="s">
        <v>253</v>
      </c>
      <c r="H97" s="24" t="s">
        <v>254</v>
      </c>
      <c r="I97" s="24"/>
      <c r="J97" s="24"/>
      <c r="R97" s="3">
        <v>48</v>
      </c>
    </row>
    <row r="98" spans="1:37" ht="15.75" customHeight="1">
      <c r="A98" s="13"/>
      <c r="B98" s="2">
        <f t="shared" si="14"/>
        <v>48</v>
      </c>
      <c r="C98" s="18">
        <f t="shared" si="15"/>
        <v>1</v>
      </c>
      <c r="D98" s="18">
        <f t="shared" si="17"/>
        <v>48</v>
      </c>
      <c r="E98" s="18">
        <f t="shared" si="18"/>
        <v>0</v>
      </c>
      <c r="F98" s="19">
        <f t="shared" si="16"/>
        <v>48</v>
      </c>
      <c r="G98" s="37" t="s">
        <v>368</v>
      </c>
      <c r="H98" s="21" t="s">
        <v>369</v>
      </c>
      <c r="I98" s="38"/>
      <c r="J98" s="37"/>
      <c r="R98" s="17"/>
      <c r="AF98" s="26"/>
      <c r="AG98" s="17"/>
      <c r="AH98" s="3">
        <v>48</v>
      </c>
      <c r="AK98" s="17"/>
    </row>
    <row r="99" spans="1:46" ht="15.75" customHeight="1">
      <c r="A99" s="13"/>
      <c r="B99" s="2">
        <f t="shared" si="14"/>
        <v>48</v>
      </c>
      <c r="C99" s="18">
        <f t="shared" si="15"/>
        <v>1</v>
      </c>
      <c r="D99" s="18">
        <f t="shared" si="17"/>
        <v>48</v>
      </c>
      <c r="E99" s="18">
        <f t="shared" si="18"/>
        <v>0</v>
      </c>
      <c r="F99" s="19">
        <f t="shared" si="16"/>
        <v>48</v>
      </c>
      <c r="G99" s="24" t="s">
        <v>234</v>
      </c>
      <c r="H99" s="24" t="s">
        <v>235</v>
      </c>
      <c r="I99" s="24"/>
      <c r="J99" s="24"/>
      <c r="Q99" s="17">
        <v>48</v>
      </c>
      <c r="AO99" s="17"/>
      <c r="AQ99" s="17"/>
      <c r="AT99" s="17"/>
    </row>
    <row r="100" spans="1:35" ht="15.75" customHeight="1">
      <c r="A100" s="13"/>
      <c r="B100" s="2">
        <f t="shared" si="14"/>
        <v>48</v>
      </c>
      <c r="C100" s="18">
        <f t="shared" si="15"/>
        <v>1</v>
      </c>
      <c r="D100" s="18">
        <f t="shared" si="17"/>
        <v>48</v>
      </c>
      <c r="E100" s="18">
        <f t="shared" si="18"/>
        <v>0</v>
      </c>
      <c r="F100" s="19">
        <f t="shared" si="16"/>
        <v>48</v>
      </c>
      <c r="G100" s="25" t="s">
        <v>327</v>
      </c>
      <c r="H100" s="25" t="s">
        <v>328</v>
      </c>
      <c r="I100" s="21"/>
      <c r="J100" s="25"/>
      <c r="V100" s="5"/>
      <c r="X100" s="3">
        <v>48</v>
      </c>
      <c r="Y100" s="17"/>
      <c r="AI100" s="17"/>
    </row>
    <row r="101" spans="1:24" ht="15.75" customHeight="1">
      <c r="A101" s="13"/>
      <c r="B101" s="2">
        <f t="shared" si="14"/>
        <v>48</v>
      </c>
      <c r="C101" s="18">
        <f t="shared" si="15"/>
        <v>1</v>
      </c>
      <c r="D101" s="18">
        <f t="shared" si="17"/>
        <v>48</v>
      </c>
      <c r="E101" s="18">
        <f t="shared" si="18"/>
        <v>0</v>
      </c>
      <c r="F101" s="19">
        <f t="shared" si="16"/>
        <v>48</v>
      </c>
      <c r="G101" s="25" t="s">
        <v>306</v>
      </c>
      <c r="H101" s="25" t="s">
        <v>307</v>
      </c>
      <c r="I101" s="21"/>
      <c r="J101" s="25"/>
      <c r="U101" s="15"/>
      <c r="X101" s="3">
        <v>48</v>
      </c>
    </row>
    <row r="102" spans="1:47" ht="15.75" customHeight="1">
      <c r="A102" s="13"/>
      <c r="B102" s="2">
        <f t="shared" si="14"/>
        <v>48</v>
      </c>
      <c r="C102" s="18">
        <f t="shared" si="15"/>
        <v>1</v>
      </c>
      <c r="D102" s="18">
        <f t="shared" si="17"/>
        <v>48</v>
      </c>
      <c r="E102" s="18">
        <f t="shared" si="18"/>
        <v>0</v>
      </c>
      <c r="F102" s="19">
        <f t="shared" si="16"/>
        <v>48</v>
      </c>
      <c r="G102" s="22" t="s">
        <v>303</v>
      </c>
      <c r="H102" s="22" t="s">
        <v>53</v>
      </c>
      <c r="I102" s="22"/>
      <c r="J102" s="22"/>
      <c r="T102" s="5"/>
      <c r="W102" s="17">
        <v>48</v>
      </c>
      <c r="AU102" s="5"/>
    </row>
    <row r="103" spans="1:35" ht="12.75">
      <c r="A103" s="13"/>
      <c r="B103" s="2">
        <f t="shared" si="14"/>
        <v>48</v>
      </c>
      <c r="C103" s="18">
        <f t="shared" si="15"/>
        <v>1</v>
      </c>
      <c r="D103" s="18">
        <f t="shared" si="17"/>
        <v>48</v>
      </c>
      <c r="E103" s="18">
        <f t="shared" si="18"/>
        <v>0</v>
      </c>
      <c r="F103" s="19">
        <f t="shared" si="16"/>
        <v>48</v>
      </c>
      <c r="G103" s="21" t="s">
        <v>122</v>
      </c>
      <c r="H103" s="24" t="s">
        <v>53</v>
      </c>
      <c r="I103" s="36"/>
      <c r="J103" s="24"/>
      <c r="L103" s="26"/>
      <c r="M103" s="17">
        <v>48</v>
      </c>
      <c r="AB103" s="17"/>
      <c r="AI103" s="17"/>
    </row>
    <row r="104" spans="1:46" ht="15.75">
      <c r="A104" s="13"/>
      <c r="B104" s="2">
        <f t="shared" si="14"/>
        <v>48</v>
      </c>
      <c r="C104" s="18">
        <f t="shared" si="15"/>
        <v>1</v>
      </c>
      <c r="D104" s="18">
        <f>IF(COUNT(K104:AW104)&gt;0,LARGE(K104:AW104,1),0)+IF(COUNT(K104:AW104)&gt;1,LARGE(K104:AW104,2),0)+IF(COUNT(K104:AW104)&gt;2,LARGE(K104:AW104,3),0)+IF(COUNT(K104:AW104)&gt;3,LARGE(K104:AW104,4),0)+IF(COUNT(K104:AW104)&gt;4,LARGE(K104:AW104,5),0)+IF(COUNT(K104:AW104)&gt;5,LARGE(K104:AW104,6),0)+IF(COUNT(K104:AW104)&gt;6,LARGE(K104:AW104,7),0)+IF(COUNT(K104:AW104)&gt;7,LARGE(K104:AW104,8),0)+IF(COUNT(K104:AW104)&gt;8,LARGE(K104:AW104,9),0)+IF(COUNT(K104:AW104)&gt;9,LARGE(K104:AW104,10),0)+IF(COUNT(K104:AW104)&gt;10,LARGE(K104:AW104,11),0)+IF(COUNT(K104:AW104)&gt;11,LARGE(K104:AW104,12),0)+IF(COUNT(K104:AW104)&gt;12,LARGE(K104:AW104,13),0)+IF(COUNT(K104:AW104)&gt;13,LARGE(K104:AW104,14),0)+IF(COUNT(K104:AW104)&gt;14,LARGE(K104:AW104,15),0)</f>
        <v>48</v>
      </c>
      <c r="E104" s="18">
        <f>IF(COUNT(K104:AW104)&lt;22,IF(COUNT(K104:AW104)&gt;14,(COUNT(K104:AW104)-15),0)*20,120)</f>
        <v>0</v>
      </c>
      <c r="F104" s="19">
        <f t="shared" si="16"/>
        <v>48</v>
      </c>
      <c r="G104" s="71" t="s">
        <v>445</v>
      </c>
      <c r="H104" s="71" t="s">
        <v>47</v>
      </c>
      <c r="I104" s="71"/>
      <c r="J104" s="71"/>
      <c r="AS104" s="3">
        <v>48</v>
      </c>
      <c r="AT104" s="17"/>
    </row>
    <row r="105" spans="1:36" ht="15">
      <c r="A105" s="13"/>
      <c r="B105" s="2">
        <f t="shared" si="14"/>
        <v>48</v>
      </c>
      <c r="C105" s="18">
        <f t="shared" si="15"/>
        <v>1</v>
      </c>
      <c r="D105" s="18">
        <f>IF(COUNT(K105:AW105)&gt;0,LARGE(K105:AW105,1),0)+IF(COUNT(K105:AW105)&gt;1,LARGE(K105:AW105,2),0)+IF(COUNT(K105:AW105)&gt;2,LARGE(K105:AW105,3),0)+IF(COUNT(K105:AW105)&gt;3,LARGE(K105:AW105,4),0)+IF(COUNT(K105:AW105)&gt;4,LARGE(K105:AW105,5),0)+IF(COUNT(K105:AW105)&gt;5,LARGE(K105:AW105,6),0)+IF(COUNT(K105:AW105)&gt;6,LARGE(K105:AW105,7),0)+IF(COUNT(K105:AW105)&gt;7,LARGE(K105:AW105,8),0)+IF(COUNT(K105:AW105)&gt;8,LARGE(K105:AW105,9),0)+IF(COUNT(K105:AW105)&gt;9,LARGE(K105:AW105,10),0)+IF(COUNT(K105:AW105)&gt;10,LARGE(K105:AW105,11),0)+IF(COUNT(K105:AW105)&gt;11,LARGE(K105:AW105,12),0)+IF(COUNT(K105:AW105)&gt;12,LARGE(K105:AW105,13),0)+IF(COUNT(K105:AW105)&gt;13,LARGE(K105:AW105,14),0)</f>
        <v>48</v>
      </c>
      <c r="E105" s="18">
        <f>IF(COUNT(K105:AW105)&lt;19,IF(COUNT(K105:AW105)&gt;13,(COUNT(K105:AW105)-14),0)*20,100)</f>
        <v>0</v>
      </c>
      <c r="F105" s="19">
        <f t="shared" si="16"/>
        <v>48</v>
      </c>
      <c r="G105" s="27" t="s">
        <v>392</v>
      </c>
      <c r="H105" s="27" t="s">
        <v>393</v>
      </c>
      <c r="I105" s="27"/>
      <c r="J105" s="27"/>
      <c r="K105" s="59"/>
      <c r="S105" s="17"/>
      <c r="W105" s="17"/>
      <c r="Y105" s="17"/>
      <c r="Z105" s="17"/>
      <c r="AB105" s="26"/>
      <c r="AJ105" s="17">
        <v>48</v>
      </c>
    </row>
    <row r="106" spans="1:21" ht="12.75">
      <c r="A106" s="13"/>
      <c r="B106" s="2">
        <f t="shared" si="14"/>
        <v>48</v>
      </c>
      <c r="C106" s="18">
        <f t="shared" si="15"/>
        <v>1</v>
      </c>
      <c r="D106" s="18">
        <f>IF(COUNT(K106:AW106)&gt;0,LARGE(K106:AW106,1),0)+IF(COUNT(K106:AW106)&gt;1,LARGE(K106:AW106,2),0)+IF(COUNT(K106:AW106)&gt;2,LARGE(K106:AW106,3),0)+IF(COUNT(K106:AW106)&gt;3,LARGE(K106:AW106,4),0)+IF(COUNT(K106:AW106)&gt;4,LARGE(K106:AW106,5),0)+IF(COUNT(K106:AW106)&gt;5,LARGE(K106:AW106,6),0)+IF(COUNT(K106:AW106)&gt;6,LARGE(K106:AW106,7),0)+IF(COUNT(K106:AW106)&gt;7,LARGE(K106:AW106,8),0)+IF(COUNT(K106:AW106)&gt;8,LARGE(K106:AW106,9),0)+IF(COUNT(K106:AW106)&gt;9,LARGE(K106:AW106,10),0)+IF(COUNT(K106:AW106)&gt;10,LARGE(K106:AW106,11),0)+IF(COUNT(K106:AW106)&gt;11,LARGE(K106:AW106,12),0)+IF(COUNT(K106:AW106)&gt;12,LARGE(K106:AW106,13),0)+IF(COUNT(K106:AW106)&gt;13,LARGE(K106:AW106,14),0)</f>
        <v>48</v>
      </c>
      <c r="E106" s="18">
        <f>IF(COUNT(K106:AW106)&lt;19,IF(COUNT(K106:AW106)&gt;13,(COUNT(K106:AW106)-14),0)*20,100)</f>
        <v>0</v>
      </c>
      <c r="F106" s="19">
        <f t="shared" si="16"/>
        <v>48</v>
      </c>
      <c r="G106" s="21" t="s">
        <v>280</v>
      </c>
      <c r="H106" s="21" t="s">
        <v>146</v>
      </c>
      <c r="I106" s="21"/>
      <c r="J106" s="21"/>
      <c r="P106" s="17"/>
      <c r="U106" s="3">
        <v>48</v>
      </c>
    </row>
    <row r="107" spans="1:44" ht="12.75">
      <c r="A107" s="13"/>
      <c r="B107" s="2">
        <f t="shared" si="14"/>
        <v>48</v>
      </c>
      <c r="C107" s="18">
        <f t="shared" si="15"/>
        <v>1</v>
      </c>
      <c r="D107" s="18">
        <f>IF(COUNT(K107:AW107)&gt;0,LARGE(K107:AW107,1),0)+IF(COUNT(K107:AW107)&gt;1,LARGE(K107:AW107,2),0)+IF(COUNT(K107:AW107)&gt;2,LARGE(K107:AW107,3),0)+IF(COUNT(K107:AW107)&gt;3,LARGE(K107:AW107,4),0)+IF(COUNT(K107:AW107)&gt;4,LARGE(K107:AW107,5),0)+IF(COUNT(K107:AW107)&gt;5,LARGE(K107:AW107,6),0)+IF(COUNT(K107:AW107)&gt;6,LARGE(K107:AW107,7),0)+IF(COUNT(K107:AW107)&gt;7,LARGE(K107:AW107,8),0)+IF(COUNT(K107:AW107)&gt;8,LARGE(K107:AW107,9),0)+IF(COUNT(K107:AW107)&gt;9,LARGE(K107:AW107,10),0)+IF(COUNT(K107:AW107)&gt;10,LARGE(K107:AW107,11),0)+IF(COUNT(K107:AW107)&gt;11,LARGE(K107:AW107,12),0)+IF(COUNT(K107:AW107)&gt;12,LARGE(K107:AW107,13),0)+IF(COUNT(K107:AW107)&gt;13,LARGE(K107:AW107,14),0)+IF(COUNT(K107:AW107)&gt;14,LARGE(K107:AW107,15),0)</f>
        <v>48</v>
      </c>
      <c r="E107" s="18">
        <f>IF(COUNT(K107:AW107)&lt;22,IF(COUNT(K107:AW107)&gt;14,(COUNT(K107:AW107)-15),0)*20,120)</f>
        <v>0</v>
      </c>
      <c r="F107" s="19">
        <f t="shared" si="16"/>
        <v>48</v>
      </c>
      <c r="G107" s="69" t="s">
        <v>432</v>
      </c>
      <c r="H107" s="70" t="s">
        <v>142</v>
      </c>
      <c r="I107" s="70"/>
      <c r="J107" s="70"/>
      <c r="AR107" s="3">
        <v>48</v>
      </c>
    </row>
    <row r="108" spans="1:38" ht="12.75">
      <c r="A108" s="13"/>
      <c r="B108" s="2">
        <f t="shared" si="14"/>
        <v>48</v>
      </c>
      <c r="C108" s="18">
        <f t="shared" si="15"/>
        <v>1</v>
      </c>
      <c r="D108" s="18">
        <f aca="true" t="shared" si="19" ref="D108:D148">IF(COUNT(K108:AW108)&gt;0,LARGE(K108:AW108,1),0)+IF(COUNT(K108:AW108)&gt;1,LARGE(K108:AW108,2),0)+IF(COUNT(K108:AW108)&gt;2,LARGE(K108:AW108,3),0)+IF(COUNT(K108:AW108)&gt;3,LARGE(K108:AW108,4),0)+IF(COUNT(K108:AW108)&gt;4,LARGE(K108:AW108,5),0)+IF(COUNT(K108:AW108)&gt;5,LARGE(K108:AW108,6),0)+IF(COUNT(K108:AW108)&gt;6,LARGE(K108:AW108,7),0)+IF(COUNT(K108:AW108)&gt;7,LARGE(K108:AW108,8),0)+IF(COUNT(K108:AW108)&gt;8,LARGE(K108:AW108,9),0)+IF(COUNT(K108:AW108)&gt;9,LARGE(K108:AW108,10),0)+IF(COUNT(K108:AW108)&gt;10,LARGE(K108:AW108,11),0)+IF(COUNT(K108:AW108)&gt;11,LARGE(K108:AW108,12),0)+IF(COUNT(K108:AW108)&gt;12,LARGE(K108:AW108,13),0)+IF(COUNT(K108:AW108)&gt;13,LARGE(K108:AW108,14),0)</f>
        <v>48</v>
      </c>
      <c r="E108" s="18">
        <f>IF(COUNT(K108:AW108)&lt;19,IF(COUNT(K108:AW108)&gt;13,(COUNT(K108:AW108)-14),0)*20,100)</f>
        <v>0</v>
      </c>
      <c r="F108" s="19">
        <f t="shared" si="16"/>
        <v>48</v>
      </c>
      <c r="G108" s="39" t="s">
        <v>83</v>
      </c>
      <c r="H108" s="40" t="s">
        <v>84</v>
      </c>
      <c r="I108" s="41"/>
      <c r="J108" s="40"/>
      <c r="L108" s="17">
        <v>48</v>
      </c>
      <c r="M108" s="17"/>
      <c r="O108" s="17"/>
      <c r="P108" s="17"/>
      <c r="Y108" s="17"/>
      <c r="AL108" s="17"/>
    </row>
    <row r="109" spans="1:29" ht="25.5">
      <c r="A109" s="13"/>
      <c r="B109" s="2">
        <f t="shared" si="14"/>
        <v>48</v>
      </c>
      <c r="C109" s="18">
        <f t="shared" si="15"/>
        <v>1</v>
      </c>
      <c r="D109" s="18">
        <f t="shared" si="19"/>
        <v>48</v>
      </c>
      <c r="E109" s="18">
        <f>IF(COUNT(K109:AW109)&lt;19,IF(COUNT(K109:AW109)&gt;13,(COUNT(K109:AW109)-14),0)*20,100)</f>
        <v>0</v>
      </c>
      <c r="F109" s="19">
        <f t="shared" si="16"/>
        <v>48</v>
      </c>
      <c r="G109" s="24" t="s">
        <v>347</v>
      </c>
      <c r="H109" s="24" t="s">
        <v>348</v>
      </c>
      <c r="I109" s="24"/>
      <c r="J109" s="24"/>
      <c r="Q109" s="17"/>
      <c r="R109" s="17"/>
      <c r="Y109" s="17"/>
      <c r="Z109" s="17"/>
      <c r="AC109" s="17">
        <v>48</v>
      </c>
    </row>
    <row r="110" spans="1:40" ht="12.75">
      <c r="A110" s="13"/>
      <c r="B110" s="2">
        <f t="shared" si="14"/>
        <v>48</v>
      </c>
      <c r="C110" s="18">
        <f t="shared" si="15"/>
        <v>1</v>
      </c>
      <c r="D110" s="18">
        <f t="shared" si="19"/>
        <v>48</v>
      </c>
      <c r="E110" s="18">
        <f>IF(COUNT(K110:AW110)&lt;22,IF(COUNT(K110:AW110)&gt;14,(COUNT(K110:AW110)-15),0)*20,120)</f>
        <v>0</v>
      </c>
      <c r="F110" s="19">
        <f t="shared" si="16"/>
        <v>48</v>
      </c>
      <c r="G110" s="24" t="s">
        <v>417</v>
      </c>
      <c r="H110" s="21" t="s">
        <v>418</v>
      </c>
      <c r="I110" s="24"/>
      <c r="J110" s="24"/>
      <c r="L110" s="17"/>
      <c r="P110" s="17"/>
      <c r="Q110" s="17"/>
      <c r="R110" s="17"/>
      <c r="AN110" s="17">
        <v>48</v>
      </c>
    </row>
    <row r="111" spans="1:11" ht="12.75">
      <c r="A111" s="13"/>
      <c r="B111" s="2">
        <f t="shared" si="14"/>
        <v>47</v>
      </c>
      <c r="C111" s="18">
        <f t="shared" si="15"/>
        <v>1</v>
      </c>
      <c r="D111" s="18">
        <f t="shared" si="19"/>
        <v>47</v>
      </c>
      <c r="E111" s="18">
        <f aca="true" t="shared" si="20" ref="E111:E122">IF(COUNT(K111:AW111)&lt;19,IF(COUNT(K111:AW111)&gt;13,(COUNT(K111:AW111)-14),0)*20,100)</f>
        <v>0</v>
      </c>
      <c r="F111" s="19">
        <f t="shared" si="16"/>
        <v>47</v>
      </c>
      <c r="G111" s="21" t="s">
        <v>75</v>
      </c>
      <c r="H111" s="24" t="s">
        <v>57</v>
      </c>
      <c r="I111" s="24"/>
      <c r="J111" s="24"/>
      <c r="K111" s="3">
        <v>47</v>
      </c>
    </row>
    <row r="112" spans="1:45" ht="25.5">
      <c r="A112" s="13"/>
      <c r="B112" s="2">
        <f t="shared" si="14"/>
        <v>47</v>
      </c>
      <c r="C112" s="18">
        <f t="shared" si="15"/>
        <v>1</v>
      </c>
      <c r="D112" s="18">
        <f t="shared" si="19"/>
        <v>47</v>
      </c>
      <c r="E112" s="18">
        <f t="shared" si="20"/>
        <v>0</v>
      </c>
      <c r="F112" s="19">
        <f t="shared" si="16"/>
        <v>47</v>
      </c>
      <c r="G112" s="24" t="s">
        <v>99</v>
      </c>
      <c r="H112" s="24" t="s">
        <v>100</v>
      </c>
      <c r="I112" s="36"/>
      <c r="J112" s="24"/>
      <c r="M112" s="3">
        <v>47</v>
      </c>
      <c r="S112" s="17"/>
      <c r="AS112" s="17"/>
    </row>
    <row r="113" spans="1:35" ht="12.75">
      <c r="A113" s="13"/>
      <c r="B113" s="2">
        <f t="shared" si="14"/>
        <v>47</v>
      </c>
      <c r="C113" s="18">
        <f t="shared" si="15"/>
        <v>1</v>
      </c>
      <c r="D113" s="18">
        <f t="shared" si="19"/>
        <v>47</v>
      </c>
      <c r="E113" s="18">
        <f t="shared" si="20"/>
        <v>0</v>
      </c>
      <c r="F113" s="19">
        <f t="shared" si="16"/>
        <v>47</v>
      </c>
      <c r="G113" s="25" t="s">
        <v>380</v>
      </c>
      <c r="H113" s="25" t="s">
        <v>49</v>
      </c>
      <c r="I113" s="36"/>
      <c r="J113" s="25"/>
      <c r="AI113" s="17">
        <v>47</v>
      </c>
    </row>
    <row r="114" spans="1:47" ht="15">
      <c r="A114" s="13"/>
      <c r="B114" s="2">
        <f t="shared" si="14"/>
        <v>47</v>
      </c>
      <c r="C114" s="18">
        <f t="shared" si="15"/>
        <v>1</v>
      </c>
      <c r="D114" s="18">
        <f t="shared" si="19"/>
        <v>47</v>
      </c>
      <c r="E114" s="18">
        <f t="shared" si="20"/>
        <v>0</v>
      </c>
      <c r="F114" s="19">
        <f t="shared" si="16"/>
        <v>47</v>
      </c>
      <c r="G114" s="27" t="s">
        <v>394</v>
      </c>
      <c r="H114" s="27" t="s">
        <v>228</v>
      </c>
      <c r="I114" s="27"/>
      <c r="J114" s="27"/>
      <c r="K114" s="59"/>
      <c r="AH114" s="17"/>
      <c r="AI114" s="17"/>
      <c r="AJ114" s="17">
        <v>47</v>
      </c>
      <c r="AU114" s="5"/>
    </row>
    <row r="115" spans="1:46" ht="12.75">
      <c r="A115" s="13"/>
      <c r="B115" s="2">
        <f t="shared" si="14"/>
        <v>47</v>
      </c>
      <c r="C115" s="18">
        <f t="shared" si="15"/>
        <v>1</v>
      </c>
      <c r="D115" s="18">
        <f t="shared" si="19"/>
        <v>47</v>
      </c>
      <c r="E115" s="18">
        <f t="shared" si="20"/>
        <v>0</v>
      </c>
      <c r="F115" s="19">
        <f t="shared" si="16"/>
        <v>47</v>
      </c>
      <c r="G115" s="25" t="s">
        <v>308</v>
      </c>
      <c r="H115" s="25" t="s">
        <v>309</v>
      </c>
      <c r="I115" s="21"/>
      <c r="J115" s="25"/>
      <c r="U115" s="15"/>
      <c r="X115" s="3">
        <v>47</v>
      </c>
      <c r="AT115" s="17"/>
    </row>
    <row r="116" spans="1:26" ht="12.75">
      <c r="A116" s="13"/>
      <c r="B116" s="2">
        <f t="shared" si="14"/>
        <v>47</v>
      </c>
      <c r="C116" s="18">
        <f t="shared" si="15"/>
        <v>1</v>
      </c>
      <c r="D116" s="18">
        <f t="shared" si="19"/>
        <v>47</v>
      </c>
      <c r="E116" s="18">
        <f t="shared" si="20"/>
        <v>0</v>
      </c>
      <c r="F116" s="19">
        <f t="shared" si="16"/>
        <v>47</v>
      </c>
      <c r="G116" s="46" t="s">
        <v>177</v>
      </c>
      <c r="H116" s="46" t="s">
        <v>178</v>
      </c>
      <c r="I116" s="47"/>
      <c r="J116" s="46"/>
      <c r="M116" s="17"/>
      <c r="N116" s="17">
        <v>47</v>
      </c>
      <c r="Z116" s="17"/>
    </row>
    <row r="117" spans="1:38" ht="15">
      <c r="A117" s="13"/>
      <c r="B117" s="2">
        <f t="shared" si="14"/>
        <v>47</v>
      </c>
      <c r="C117" s="18">
        <f t="shared" si="15"/>
        <v>1</v>
      </c>
      <c r="D117" s="18">
        <f t="shared" si="19"/>
        <v>47</v>
      </c>
      <c r="E117" s="18">
        <f t="shared" si="20"/>
        <v>0</v>
      </c>
      <c r="F117" s="19">
        <f t="shared" si="16"/>
        <v>47</v>
      </c>
      <c r="G117" s="25" t="s">
        <v>401</v>
      </c>
      <c r="H117" s="25" t="s">
        <v>174</v>
      </c>
      <c r="I117" s="25"/>
      <c r="J117" s="25"/>
      <c r="K117" s="59"/>
      <c r="L117" s="26"/>
      <c r="AE117" s="26"/>
      <c r="AG117" s="17"/>
      <c r="AL117" s="3">
        <v>47</v>
      </c>
    </row>
    <row r="118" spans="1:19" ht="12.75">
      <c r="A118" s="13"/>
      <c r="B118" s="2">
        <f t="shared" si="14"/>
        <v>47</v>
      </c>
      <c r="C118" s="18">
        <f t="shared" si="15"/>
        <v>1</v>
      </c>
      <c r="D118" s="18">
        <f t="shared" si="19"/>
        <v>47</v>
      </c>
      <c r="E118" s="18">
        <f t="shared" si="20"/>
        <v>0</v>
      </c>
      <c r="F118" s="19">
        <f t="shared" si="16"/>
        <v>47</v>
      </c>
      <c r="G118" s="30" t="s">
        <v>263</v>
      </c>
      <c r="H118" s="35" t="s">
        <v>264</v>
      </c>
      <c r="I118" s="29"/>
      <c r="J118" s="30"/>
      <c r="S118" s="17">
        <v>47</v>
      </c>
    </row>
    <row r="119" spans="1:23" ht="12.75">
      <c r="A119" s="13"/>
      <c r="B119" s="2">
        <f t="shared" si="14"/>
        <v>47</v>
      </c>
      <c r="C119" s="18">
        <f t="shared" si="15"/>
        <v>1</v>
      </c>
      <c r="D119" s="18">
        <f t="shared" si="19"/>
        <v>47</v>
      </c>
      <c r="E119" s="18">
        <f t="shared" si="20"/>
        <v>0</v>
      </c>
      <c r="F119" s="19">
        <f t="shared" si="16"/>
        <v>47</v>
      </c>
      <c r="G119" s="22" t="s">
        <v>304</v>
      </c>
      <c r="H119" s="22" t="s">
        <v>305</v>
      </c>
      <c r="I119" s="22"/>
      <c r="J119" s="22"/>
      <c r="K119" s="15"/>
      <c r="M119" s="17"/>
      <c r="O119" s="17"/>
      <c r="U119" s="15"/>
      <c r="W119" s="17">
        <v>47</v>
      </c>
    </row>
    <row r="120" spans="1:37" ht="15">
      <c r="A120" s="13"/>
      <c r="B120" s="2">
        <f t="shared" si="14"/>
        <v>47</v>
      </c>
      <c r="C120" s="18">
        <f t="shared" si="15"/>
        <v>1</v>
      </c>
      <c r="D120" s="18">
        <f t="shared" si="19"/>
        <v>47</v>
      </c>
      <c r="E120" s="18">
        <f t="shared" si="20"/>
        <v>0</v>
      </c>
      <c r="F120" s="19">
        <f t="shared" si="16"/>
        <v>47</v>
      </c>
      <c r="G120" s="24" t="s">
        <v>382</v>
      </c>
      <c r="H120" s="21" t="s">
        <v>383</v>
      </c>
      <c r="I120" s="36"/>
      <c r="J120" s="24"/>
      <c r="K120" s="59"/>
      <c r="AC120" s="17"/>
      <c r="AD120" s="17"/>
      <c r="AK120" s="3">
        <v>47</v>
      </c>
    </row>
    <row r="121" spans="1:36" ht="12.75">
      <c r="A121" s="13"/>
      <c r="B121" s="2">
        <f t="shared" si="14"/>
        <v>47</v>
      </c>
      <c r="C121" s="18">
        <f t="shared" si="15"/>
        <v>1</v>
      </c>
      <c r="D121" s="18">
        <f t="shared" si="19"/>
        <v>47</v>
      </c>
      <c r="E121" s="18">
        <f t="shared" si="20"/>
        <v>0</v>
      </c>
      <c r="F121" s="19">
        <f t="shared" si="16"/>
        <v>47</v>
      </c>
      <c r="G121" s="37" t="s">
        <v>365</v>
      </c>
      <c r="H121" s="21" t="s">
        <v>206</v>
      </c>
      <c r="I121" s="38"/>
      <c r="J121" s="37"/>
      <c r="AF121" s="26"/>
      <c r="AH121" s="3">
        <v>47</v>
      </c>
      <c r="AJ121" s="15"/>
    </row>
    <row r="122" spans="1:23" ht="12.75">
      <c r="A122" s="13"/>
      <c r="B122" s="2">
        <f t="shared" si="14"/>
        <v>47</v>
      </c>
      <c r="C122" s="18">
        <f t="shared" si="15"/>
        <v>1</v>
      </c>
      <c r="D122" s="18">
        <f t="shared" si="19"/>
        <v>47</v>
      </c>
      <c r="E122" s="18">
        <f t="shared" si="20"/>
        <v>0</v>
      </c>
      <c r="F122" s="19">
        <f t="shared" si="16"/>
        <v>47</v>
      </c>
      <c r="G122" s="22" t="s">
        <v>294</v>
      </c>
      <c r="H122" s="22" t="s">
        <v>295</v>
      </c>
      <c r="I122" s="22"/>
      <c r="J122" s="21"/>
      <c r="U122" s="15"/>
      <c r="W122" s="3">
        <v>47</v>
      </c>
    </row>
    <row r="123" spans="1:40" ht="13.5" customHeight="1">
      <c r="A123" s="13"/>
      <c r="B123" s="2">
        <f t="shared" si="14"/>
        <v>46</v>
      </c>
      <c r="C123" s="18">
        <f t="shared" si="15"/>
        <v>1</v>
      </c>
      <c r="D123" s="18">
        <f t="shared" si="19"/>
        <v>46</v>
      </c>
      <c r="E123" s="18">
        <f>IF(COUNT(K123:AW123)&lt;22,IF(COUNT(K123:AW123)&gt;14,(COUNT(K123:AW123)-15),0)*20,120)</f>
        <v>0</v>
      </c>
      <c r="F123" s="19">
        <f t="shared" si="16"/>
        <v>46</v>
      </c>
      <c r="G123" s="24" t="s">
        <v>419</v>
      </c>
      <c r="H123" s="21" t="s">
        <v>171</v>
      </c>
      <c r="I123" s="24"/>
      <c r="J123" s="24"/>
      <c r="L123" s="17"/>
      <c r="AN123" s="17">
        <v>46</v>
      </c>
    </row>
    <row r="124" spans="1:29" ht="13.5" customHeight="1">
      <c r="A124" s="13"/>
      <c r="B124" s="2">
        <f t="shared" si="14"/>
        <v>46</v>
      </c>
      <c r="C124" s="18">
        <f t="shared" si="15"/>
        <v>1</v>
      </c>
      <c r="D124" s="18">
        <f t="shared" si="19"/>
        <v>46</v>
      </c>
      <c r="E124" s="18">
        <f aca="true" t="shared" si="21" ref="E124:E138">IF(COUNT(K124:AW124)&lt;19,IF(COUNT(K124:AW124)&gt;13,(COUNT(K124:AW124)-14),0)*20,100)</f>
        <v>0</v>
      </c>
      <c r="F124" s="19">
        <f t="shared" si="16"/>
        <v>46</v>
      </c>
      <c r="G124" s="30" t="s">
        <v>257</v>
      </c>
      <c r="H124" s="35" t="s">
        <v>258</v>
      </c>
      <c r="I124" s="29"/>
      <c r="J124" s="30"/>
      <c r="P124" s="17"/>
      <c r="R124" s="17"/>
      <c r="S124" s="3">
        <v>46</v>
      </c>
      <c r="Z124" s="17"/>
      <c r="AA124" s="17"/>
      <c r="AC124" s="17"/>
    </row>
    <row r="125" spans="1:30" ht="13.5" customHeight="1">
      <c r="A125" s="13"/>
      <c r="B125" s="2">
        <f t="shared" si="14"/>
        <v>46</v>
      </c>
      <c r="C125" s="18">
        <f t="shared" si="15"/>
        <v>1</v>
      </c>
      <c r="D125" s="18">
        <f t="shared" si="19"/>
        <v>46</v>
      </c>
      <c r="E125" s="18">
        <f t="shared" si="21"/>
        <v>0</v>
      </c>
      <c r="F125" s="19">
        <f t="shared" si="16"/>
        <v>46</v>
      </c>
      <c r="G125" s="24" t="s">
        <v>352</v>
      </c>
      <c r="H125" s="24" t="s">
        <v>353</v>
      </c>
      <c r="I125" s="24"/>
      <c r="J125" s="24"/>
      <c r="AC125" s="3">
        <v>46</v>
      </c>
      <c r="AD125" s="17"/>
    </row>
    <row r="126" spans="1:36" ht="13.5" customHeight="1">
      <c r="A126" s="13"/>
      <c r="B126" s="2">
        <f t="shared" si="14"/>
        <v>46</v>
      </c>
      <c r="C126" s="18">
        <f t="shared" si="15"/>
        <v>1</v>
      </c>
      <c r="D126" s="18">
        <f t="shared" si="19"/>
        <v>46</v>
      </c>
      <c r="E126" s="18">
        <f t="shared" si="21"/>
        <v>0</v>
      </c>
      <c r="F126" s="19">
        <f t="shared" si="16"/>
        <v>46</v>
      </c>
      <c r="G126" s="27" t="s">
        <v>395</v>
      </c>
      <c r="H126" s="27" t="s">
        <v>53</v>
      </c>
      <c r="I126" s="27"/>
      <c r="J126" s="27"/>
      <c r="K126" s="59"/>
      <c r="AB126" s="17"/>
      <c r="AJ126" s="17">
        <v>46</v>
      </c>
    </row>
    <row r="127" spans="1:47" ht="13.5" customHeight="1">
      <c r="A127" s="13"/>
      <c r="B127" s="2">
        <f t="shared" si="14"/>
        <v>46</v>
      </c>
      <c r="C127" s="18">
        <f t="shared" si="15"/>
        <v>1</v>
      </c>
      <c r="D127" s="18">
        <f t="shared" si="19"/>
        <v>46</v>
      </c>
      <c r="E127" s="18">
        <f t="shared" si="21"/>
        <v>0</v>
      </c>
      <c r="F127" s="19">
        <f t="shared" si="16"/>
        <v>46</v>
      </c>
      <c r="G127" s="24" t="s">
        <v>255</v>
      </c>
      <c r="H127" s="24" t="s">
        <v>204</v>
      </c>
      <c r="I127" s="24"/>
      <c r="J127" s="24"/>
      <c r="K127" s="16"/>
      <c r="L127" s="5"/>
      <c r="M127" s="17"/>
      <c r="N127" s="5"/>
      <c r="O127" s="5"/>
      <c r="P127" s="5"/>
      <c r="Q127" s="5"/>
      <c r="R127" s="3">
        <v>46</v>
      </c>
      <c r="S127" s="5"/>
      <c r="T127" s="5"/>
      <c r="U127" s="5"/>
      <c r="V127" s="5"/>
      <c r="W127" s="5"/>
      <c r="X127" s="5"/>
      <c r="Y127" s="5"/>
      <c r="Z127" s="5"/>
      <c r="AA127" s="5"/>
      <c r="AB127" s="15"/>
      <c r="AC127" s="5"/>
      <c r="AD127" s="5"/>
      <c r="AE127" s="5"/>
      <c r="AF127" s="5"/>
      <c r="AG127" s="5"/>
      <c r="AH127" s="5"/>
      <c r="AI127" s="5"/>
      <c r="AJ127" s="5"/>
      <c r="AK127" s="15"/>
      <c r="AL127" s="5"/>
      <c r="AM127" s="5"/>
      <c r="AN127" s="5"/>
      <c r="AO127" s="5"/>
      <c r="AP127" s="5"/>
      <c r="AQ127" s="5"/>
      <c r="AR127" s="5"/>
      <c r="AS127" s="5"/>
      <c r="AT127" s="5"/>
      <c r="AU127" s="5"/>
    </row>
    <row r="128" spans="1:45" ht="13.5" customHeight="1">
      <c r="A128" s="13"/>
      <c r="B128" s="2">
        <f t="shared" si="14"/>
        <v>46</v>
      </c>
      <c r="C128" s="18">
        <f t="shared" si="15"/>
        <v>1</v>
      </c>
      <c r="D128" s="18">
        <f t="shared" si="19"/>
        <v>46</v>
      </c>
      <c r="E128" s="18">
        <f t="shared" si="21"/>
        <v>0</v>
      </c>
      <c r="F128" s="19">
        <f t="shared" si="16"/>
        <v>46</v>
      </c>
      <c r="G128" s="24" t="s">
        <v>101</v>
      </c>
      <c r="H128" s="24" t="s">
        <v>102</v>
      </c>
      <c r="I128" s="36"/>
      <c r="J128" s="24"/>
      <c r="L128" s="17"/>
      <c r="M128" s="3">
        <v>46</v>
      </c>
      <c r="V128" s="17"/>
      <c r="W128" s="17"/>
      <c r="Y128" s="17"/>
      <c r="AD128" s="17"/>
      <c r="AI128" s="17"/>
      <c r="AQ128" s="26"/>
      <c r="AS128" s="17"/>
    </row>
    <row r="129" spans="1:36" ht="13.5" customHeight="1">
      <c r="A129" s="13"/>
      <c r="B129" s="2">
        <f t="shared" si="14"/>
        <v>46</v>
      </c>
      <c r="C129" s="18">
        <f t="shared" si="15"/>
        <v>1</v>
      </c>
      <c r="D129" s="18">
        <f t="shared" si="19"/>
        <v>46</v>
      </c>
      <c r="E129" s="18">
        <f t="shared" si="21"/>
        <v>0</v>
      </c>
      <c r="F129" s="19">
        <f t="shared" si="16"/>
        <v>46</v>
      </c>
      <c r="G129" s="21" t="s">
        <v>123</v>
      </c>
      <c r="H129" s="24" t="s">
        <v>124</v>
      </c>
      <c r="I129" s="36"/>
      <c r="J129" s="24"/>
      <c r="M129" s="17">
        <v>46</v>
      </c>
      <c r="W129" s="17"/>
      <c r="AH129" s="17"/>
      <c r="AJ129" s="17"/>
    </row>
    <row r="130" spans="1:36" ht="13.5" customHeight="1">
      <c r="A130" s="13"/>
      <c r="B130" s="2">
        <f t="shared" si="14"/>
        <v>46</v>
      </c>
      <c r="C130" s="18">
        <f t="shared" si="15"/>
        <v>1</v>
      </c>
      <c r="D130" s="18">
        <f t="shared" si="19"/>
        <v>46</v>
      </c>
      <c r="E130" s="18">
        <f t="shared" si="21"/>
        <v>0</v>
      </c>
      <c r="F130" s="19">
        <f t="shared" si="16"/>
        <v>46</v>
      </c>
      <c r="G130" s="56" t="s">
        <v>357</v>
      </c>
      <c r="H130" s="24" t="s">
        <v>318</v>
      </c>
      <c r="I130" s="24"/>
      <c r="J130" s="24"/>
      <c r="AE130" s="5">
        <v>46</v>
      </c>
      <c r="AJ130" s="17"/>
    </row>
    <row r="131" spans="1:34" ht="13.5" customHeight="1">
      <c r="A131" s="13"/>
      <c r="B131" s="2">
        <f t="shared" si="14"/>
        <v>46</v>
      </c>
      <c r="C131" s="18">
        <f t="shared" si="15"/>
        <v>1</v>
      </c>
      <c r="D131" s="18">
        <f t="shared" si="19"/>
        <v>46</v>
      </c>
      <c r="E131" s="18">
        <f t="shared" si="21"/>
        <v>0</v>
      </c>
      <c r="F131" s="19">
        <f t="shared" si="16"/>
        <v>46</v>
      </c>
      <c r="G131" s="24" t="s">
        <v>236</v>
      </c>
      <c r="H131" s="24" t="s">
        <v>222</v>
      </c>
      <c r="I131" s="24"/>
      <c r="J131" s="24"/>
      <c r="Q131" s="17">
        <v>46</v>
      </c>
      <c r="AD131" s="17"/>
      <c r="AH131" s="17"/>
    </row>
    <row r="132" spans="1:38" ht="13.5" customHeight="1">
      <c r="A132" s="13"/>
      <c r="B132" s="2">
        <f t="shared" si="14"/>
        <v>46</v>
      </c>
      <c r="C132" s="18">
        <f t="shared" si="15"/>
        <v>1</v>
      </c>
      <c r="D132" s="18">
        <f t="shared" si="19"/>
        <v>46</v>
      </c>
      <c r="E132" s="18">
        <f t="shared" si="21"/>
        <v>0</v>
      </c>
      <c r="F132" s="19">
        <f t="shared" si="16"/>
        <v>46</v>
      </c>
      <c r="G132" s="25" t="s">
        <v>402</v>
      </c>
      <c r="H132" s="25" t="s">
        <v>403</v>
      </c>
      <c r="I132" s="25"/>
      <c r="J132" s="25"/>
      <c r="R132" s="17"/>
      <c r="AC132" s="26"/>
      <c r="AD132" s="26"/>
      <c r="AJ132" s="17"/>
      <c r="AL132" s="17">
        <v>46</v>
      </c>
    </row>
    <row r="133" spans="1:34" ht="12.75">
      <c r="A133" s="13"/>
      <c r="B133" s="2">
        <f t="shared" si="14"/>
        <v>46</v>
      </c>
      <c r="C133" s="18">
        <f t="shared" si="15"/>
        <v>1</v>
      </c>
      <c r="D133" s="18">
        <f t="shared" si="19"/>
        <v>46</v>
      </c>
      <c r="E133" s="18">
        <f t="shared" si="21"/>
        <v>0</v>
      </c>
      <c r="F133" s="19">
        <f t="shared" si="16"/>
        <v>46</v>
      </c>
      <c r="G133" s="37" t="s">
        <v>370</v>
      </c>
      <c r="H133" s="21" t="s">
        <v>371</v>
      </c>
      <c r="I133" s="38"/>
      <c r="J133" s="37"/>
      <c r="P133" s="17"/>
      <c r="AA133" s="17"/>
      <c r="AC133" s="17"/>
      <c r="AE133" s="17"/>
      <c r="AH133" s="3">
        <v>46</v>
      </c>
    </row>
    <row r="134" spans="1:12" ht="12.75">
      <c r="A134" s="13"/>
      <c r="B134" s="2">
        <f t="shared" si="14"/>
        <v>46</v>
      </c>
      <c r="C134" s="18">
        <f t="shared" si="15"/>
        <v>1</v>
      </c>
      <c r="D134" s="18">
        <f t="shared" si="19"/>
        <v>46</v>
      </c>
      <c r="E134" s="18">
        <f t="shared" si="21"/>
        <v>0</v>
      </c>
      <c r="F134" s="19">
        <f t="shared" si="16"/>
        <v>46</v>
      </c>
      <c r="G134" s="39" t="s">
        <v>95</v>
      </c>
      <c r="H134" s="42" t="s">
        <v>94</v>
      </c>
      <c r="I134" s="43"/>
      <c r="J134" s="42"/>
      <c r="K134" s="17"/>
      <c r="L134" s="5">
        <v>46</v>
      </c>
    </row>
    <row r="135" spans="1:39" ht="15">
      <c r="A135" s="13"/>
      <c r="B135" s="2">
        <f t="shared" si="14"/>
        <v>46</v>
      </c>
      <c r="C135" s="18">
        <f t="shared" si="15"/>
        <v>1</v>
      </c>
      <c r="D135" s="18">
        <f t="shared" si="19"/>
        <v>46</v>
      </c>
      <c r="E135" s="18">
        <f t="shared" si="21"/>
        <v>0</v>
      </c>
      <c r="F135" s="19">
        <f t="shared" si="16"/>
        <v>46</v>
      </c>
      <c r="G135" s="61" t="s">
        <v>409</v>
      </c>
      <c r="H135" s="61" t="s">
        <v>406</v>
      </c>
      <c r="I135" s="62"/>
      <c r="J135" s="25"/>
      <c r="K135" s="59"/>
      <c r="V135" s="5"/>
      <c r="AM135" s="26">
        <v>46</v>
      </c>
    </row>
    <row r="136" spans="1:35" ht="12.75">
      <c r="A136" s="13"/>
      <c r="B136" s="2">
        <f t="shared" si="14"/>
        <v>46</v>
      </c>
      <c r="C136" s="18">
        <f t="shared" si="15"/>
        <v>1</v>
      </c>
      <c r="D136" s="18">
        <f t="shared" si="19"/>
        <v>46</v>
      </c>
      <c r="E136" s="18">
        <f t="shared" si="21"/>
        <v>0</v>
      </c>
      <c r="F136" s="19">
        <f t="shared" si="16"/>
        <v>46</v>
      </c>
      <c r="G136" s="25" t="s">
        <v>375</v>
      </c>
      <c r="H136" s="25" t="s">
        <v>66</v>
      </c>
      <c r="I136" s="36"/>
      <c r="J136" s="25"/>
      <c r="P136" s="17"/>
      <c r="Q136" s="17"/>
      <c r="V136" s="17"/>
      <c r="AF136" s="17"/>
      <c r="AI136" s="3">
        <v>46</v>
      </c>
    </row>
    <row r="137" spans="1:47" ht="15.75">
      <c r="A137" s="13"/>
      <c r="B137" s="2">
        <f t="shared" si="14"/>
        <v>46</v>
      </c>
      <c r="C137" s="18">
        <f t="shared" si="15"/>
        <v>1</v>
      </c>
      <c r="D137" s="18">
        <f t="shared" si="19"/>
        <v>46</v>
      </c>
      <c r="E137" s="18">
        <f t="shared" si="21"/>
        <v>0</v>
      </c>
      <c r="F137" s="19">
        <f t="shared" si="16"/>
        <v>46</v>
      </c>
      <c r="G137" s="48" t="s">
        <v>212</v>
      </c>
      <c r="H137" s="48" t="s">
        <v>213</v>
      </c>
      <c r="I137" s="48"/>
      <c r="J137" s="48"/>
      <c r="P137" s="3">
        <v>46</v>
      </c>
      <c r="AL137" s="15"/>
      <c r="AU137" s="5"/>
    </row>
    <row r="138" spans="1:46" ht="12.75">
      <c r="A138" s="13"/>
      <c r="B138" s="2">
        <f t="shared" si="14"/>
        <v>46</v>
      </c>
      <c r="C138" s="18">
        <f t="shared" si="15"/>
        <v>1</v>
      </c>
      <c r="D138" s="18">
        <f t="shared" si="19"/>
        <v>46</v>
      </c>
      <c r="E138" s="18">
        <f t="shared" si="21"/>
        <v>0</v>
      </c>
      <c r="F138" s="19">
        <f t="shared" si="16"/>
        <v>46</v>
      </c>
      <c r="G138" s="30" t="s">
        <v>265</v>
      </c>
      <c r="H138" s="50" t="s">
        <v>222</v>
      </c>
      <c r="I138" s="29"/>
      <c r="J138" s="30"/>
      <c r="N138" s="17"/>
      <c r="R138" s="17"/>
      <c r="S138" s="17">
        <v>46</v>
      </c>
      <c r="W138" s="17"/>
      <c r="Z138" s="17"/>
      <c r="AB138" s="17"/>
      <c r="AC138" s="17"/>
      <c r="AI138" s="17"/>
      <c r="AK138" s="17"/>
      <c r="AL138" s="17"/>
      <c r="AN138" s="17"/>
      <c r="AQ138" s="17"/>
      <c r="AS138" s="17"/>
      <c r="AT138" s="17"/>
    </row>
    <row r="139" spans="1:40" ht="12.75">
      <c r="A139" s="13"/>
      <c r="B139" s="2">
        <f t="shared" si="14"/>
        <v>45</v>
      </c>
      <c r="C139" s="18">
        <f t="shared" si="15"/>
        <v>1</v>
      </c>
      <c r="D139" s="18">
        <f t="shared" si="19"/>
        <v>45</v>
      </c>
      <c r="E139" s="18">
        <f>IF(COUNT(K139:AW139)&lt;22,IF(COUNT(K139:AW139)&gt;14,(COUNT(K139:AW139)-15),0)*20,120)</f>
        <v>0</v>
      </c>
      <c r="F139" s="19">
        <f t="shared" si="16"/>
        <v>45</v>
      </c>
      <c r="G139" s="24" t="s">
        <v>420</v>
      </c>
      <c r="H139" s="21" t="s">
        <v>406</v>
      </c>
      <c r="I139" s="24"/>
      <c r="J139" s="24"/>
      <c r="R139" s="17"/>
      <c r="AN139" s="17">
        <v>45</v>
      </c>
    </row>
    <row r="140" spans="1:25" ht="12.75">
      <c r="A140" s="13"/>
      <c r="B140" s="2">
        <f t="shared" si="14"/>
        <v>45</v>
      </c>
      <c r="C140" s="18">
        <f t="shared" si="15"/>
        <v>1</v>
      </c>
      <c r="D140" s="18">
        <f t="shared" si="19"/>
        <v>45</v>
      </c>
      <c r="E140" s="18">
        <f aca="true" t="shared" si="22" ref="E140:E147">IF(COUNT(K140:AW140)&lt;19,IF(COUNT(K140:AW140)&gt;13,(COUNT(K140:AW140)-14),0)*20,100)</f>
        <v>0</v>
      </c>
      <c r="F140" s="19">
        <f t="shared" si="16"/>
        <v>45</v>
      </c>
      <c r="G140" s="24" t="s">
        <v>237</v>
      </c>
      <c r="H140" s="24" t="s">
        <v>238</v>
      </c>
      <c r="I140" s="24"/>
      <c r="J140" s="24"/>
      <c r="Q140" s="17">
        <v>45</v>
      </c>
      <c r="V140" s="5"/>
      <c r="W140" s="17"/>
      <c r="Y140" s="17"/>
    </row>
    <row r="141" spans="1:25" ht="12.75">
      <c r="A141" s="13"/>
      <c r="B141" s="2">
        <f t="shared" si="14"/>
        <v>45</v>
      </c>
      <c r="C141" s="18">
        <f t="shared" si="15"/>
        <v>1</v>
      </c>
      <c r="D141" s="18">
        <f t="shared" si="19"/>
        <v>45</v>
      </c>
      <c r="E141" s="18">
        <f t="shared" si="22"/>
        <v>0</v>
      </c>
      <c r="F141" s="19">
        <f t="shared" si="16"/>
        <v>45</v>
      </c>
      <c r="G141" s="30" t="s">
        <v>266</v>
      </c>
      <c r="H141" s="35" t="s">
        <v>267</v>
      </c>
      <c r="I141" s="29"/>
      <c r="J141" s="30"/>
      <c r="P141" s="17"/>
      <c r="S141" s="17">
        <v>45</v>
      </c>
      <c r="Y141" s="17"/>
    </row>
    <row r="142" spans="1:42" ht="12.75">
      <c r="A142" s="13"/>
      <c r="B142" s="2">
        <f t="shared" si="14"/>
        <v>45</v>
      </c>
      <c r="C142" s="18">
        <f t="shared" si="15"/>
        <v>1</v>
      </c>
      <c r="D142" s="18">
        <f t="shared" si="19"/>
        <v>45</v>
      </c>
      <c r="E142" s="18">
        <f t="shared" si="22"/>
        <v>0</v>
      </c>
      <c r="F142" s="19">
        <f t="shared" si="16"/>
        <v>45</v>
      </c>
      <c r="G142" s="21" t="s">
        <v>125</v>
      </c>
      <c r="H142" s="24" t="s">
        <v>126</v>
      </c>
      <c r="I142" s="36"/>
      <c r="J142" s="24"/>
      <c r="L142" s="26"/>
      <c r="M142" s="17">
        <v>45</v>
      </c>
      <c r="N142" s="17"/>
      <c r="AP142" s="17"/>
    </row>
    <row r="143" spans="1:46" ht="12.75">
      <c r="A143" s="13"/>
      <c r="B143" s="2">
        <f t="shared" si="14"/>
        <v>45</v>
      </c>
      <c r="C143" s="18">
        <f t="shared" si="15"/>
        <v>1</v>
      </c>
      <c r="D143" s="18">
        <f t="shared" si="19"/>
        <v>45</v>
      </c>
      <c r="E143" s="18">
        <f t="shared" si="22"/>
        <v>0</v>
      </c>
      <c r="F143" s="19">
        <f t="shared" si="16"/>
        <v>45</v>
      </c>
      <c r="G143" s="25" t="s">
        <v>310</v>
      </c>
      <c r="H143" s="25" t="s">
        <v>311</v>
      </c>
      <c r="I143" s="21"/>
      <c r="J143" s="25"/>
      <c r="K143" s="5"/>
      <c r="L143" s="5"/>
      <c r="M143" s="17"/>
      <c r="N143" s="5"/>
      <c r="O143" s="5"/>
      <c r="P143" s="15"/>
      <c r="Q143" s="5"/>
      <c r="R143" s="5"/>
      <c r="S143" s="5"/>
      <c r="T143" s="5"/>
      <c r="X143" s="3">
        <v>45</v>
      </c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</row>
    <row r="144" spans="1:46" ht="12.75">
      <c r="A144" s="13"/>
      <c r="B144" s="2">
        <f t="shared" si="14"/>
        <v>45</v>
      </c>
      <c r="C144" s="18">
        <f t="shared" si="15"/>
        <v>1</v>
      </c>
      <c r="D144" s="18">
        <f t="shared" si="19"/>
        <v>45</v>
      </c>
      <c r="E144" s="18">
        <f t="shared" si="22"/>
        <v>0</v>
      </c>
      <c r="F144" s="19">
        <f t="shared" si="16"/>
        <v>45</v>
      </c>
      <c r="G144" s="24" t="s">
        <v>354</v>
      </c>
      <c r="H144" s="24" t="s">
        <v>63</v>
      </c>
      <c r="I144" s="24"/>
      <c r="J144" s="24"/>
      <c r="AC144" s="3">
        <v>45</v>
      </c>
      <c r="AT144" s="17"/>
    </row>
    <row r="145" spans="1:16" ht="15.75">
      <c r="A145" s="13"/>
      <c r="B145" s="2">
        <f t="shared" si="14"/>
        <v>45</v>
      </c>
      <c r="C145" s="18">
        <f t="shared" si="15"/>
        <v>1</v>
      </c>
      <c r="D145" s="18">
        <f t="shared" si="19"/>
        <v>45</v>
      </c>
      <c r="E145" s="18">
        <f t="shared" si="22"/>
        <v>0</v>
      </c>
      <c r="F145" s="19">
        <f t="shared" si="16"/>
        <v>45</v>
      </c>
      <c r="G145" s="48" t="s">
        <v>214</v>
      </c>
      <c r="H145" s="48" t="s">
        <v>215</v>
      </c>
      <c r="I145" s="48"/>
      <c r="J145" s="48"/>
      <c r="K145" s="26"/>
      <c r="P145" s="3">
        <v>45</v>
      </c>
    </row>
    <row r="146" spans="1:39" ht="15">
      <c r="A146" s="13"/>
      <c r="B146" s="2">
        <f aca="true" t="shared" si="23" ref="B146:B209">SUM(K146:AW146)</f>
        <v>45</v>
      </c>
      <c r="C146" s="18">
        <f aca="true" t="shared" si="24" ref="C146:C209">COUNT(K146:AW146)</f>
        <v>1</v>
      </c>
      <c r="D146" s="18">
        <f t="shared" si="19"/>
        <v>45</v>
      </c>
      <c r="E146" s="18">
        <f t="shared" si="22"/>
        <v>0</v>
      </c>
      <c r="F146" s="19">
        <f aca="true" t="shared" si="25" ref="F146:F209">D146+E146</f>
        <v>45</v>
      </c>
      <c r="G146" s="61" t="s">
        <v>410</v>
      </c>
      <c r="H146" s="21" t="s">
        <v>408</v>
      </c>
      <c r="I146" s="62"/>
      <c r="J146" s="25"/>
      <c r="K146" s="5"/>
      <c r="L146" s="17"/>
      <c r="AE146" s="17"/>
      <c r="AJ146" s="17"/>
      <c r="AM146" s="17">
        <v>45</v>
      </c>
    </row>
    <row r="147" spans="1:28" ht="13.5" customHeight="1">
      <c r="A147" s="13"/>
      <c r="B147" s="2">
        <f t="shared" si="23"/>
        <v>45</v>
      </c>
      <c r="C147" s="18">
        <f t="shared" si="24"/>
        <v>1</v>
      </c>
      <c r="D147" s="18">
        <f t="shared" si="19"/>
        <v>45</v>
      </c>
      <c r="E147" s="18">
        <f t="shared" si="22"/>
        <v>0</v>
      </c>
      <c r="F147" s="19">
        <f t="shared" si="25"/>
        <v>45</v>
      </c>
      <c r="G147" s="24" t="s">
        <v>247</v>
      </c>
      <c r="H147" s="24" t="s">
        <v>202</v>
      </c>
      <c r="I147" s="24"/>
      <c r="J147" s="24"/>
      <c r="L147" s="26"/>
      <c r="R147" s="17">
        <v>45</v>
      </c>
      <c r="Z147" s="17"/>
      <c r="AB147" s="17"/>
    </row>
    <row r="148" spans="1:44" ht="13.5" customHeight="1">
      <c r="A148" s="13"/>
      <c r="B148" s="2">
        <f t="shared" si="23"/>
        <v>45</v>
      </c>
      <c r="C148" s="18">
        <f t="shared" si="24"/>
        <v>1</v>
      </c>
      <c r="D148" s="18">
        <f t="shared" si="19"/>
        <v>45</v>
      </c>
      <c r="E148" s="18">
        <f>IF(COUNT(K148:AW148)&lt;22,IF(COUNT(K148:AW148)&gt;14,(COUNT(K148:AW148)-15),0)*20,120)</f>
        <v>0</v>
      </c>
      <c r="F148" s="19">
        <f t="shared" si="25"/>
        <v>45</v>
      </c>
      <c r="G148" s="69" t="s">
        <v>433</v>
      </c>
      <c r="H148" s="70" t="s">
        <v>434</v>
      </c>
      <c r="I148" s="70"/>
      <c r="J148" s="70"/>
      <c r="P148" s="17"/>
      <c r="AL148" s="17"/>
      <c r="AN148" s="17"/>
      <c r="AP148" s="17"/>
      <c r="AR148" s="3">
        <v>45</v>
      </c>
    </row>
    <row r="149" spans="1:45" ht="13.5" customHeight="1">
      <c r="A149" s="13"/>
      <c r="B149" s="3">
        <f t="shared" si="23"/>
        <v>45</v>
      </c>
      <c r="C149" s="3">
        <f t="shared" si="24"/>
        <v>1</v>
      </c>
      <c r="D149" s="18">
        <f>IF(COUNT(K149:AW149)&gt;0,LARGE(K149:AW149,1),0)+IF(COUNT(K149:AW149)&gt;1,LARGE(K149:AW149,2),0)+IF(COUNT(K149:AW149)&gt;2,LARGE(K149:AW149,3),0)+IF(COUNT(K149:AW149)&gt;3,LARGE(K149:AW149,4),0)+IF(COUNT(K149:AW149)&gt;4,LARGE(K149:AW149,5),0)+IF(COUNT(K149:AW149)&gt;5,LARGE(K149:AW149,6),0)+IF(COUNT(K149:AW149)&gt;6,LARGE(K149:AW149,7),0)+IF(COUNT(K149:AW149)&gt;7,LARGE(K149:AW149,8),0)+IF(COUNT(K149:AW149)&gt;8,LARGE(K149:AW149,9),0)+IF(COUNT(K149:AW149)&gt;9,LARGE(K149:AW149,10),0)+IF(COUNT(K149:AW149)&gt;10,LARGE(K149:AW149,11),0)+IF(COUNT(K149:AW149)&gt;11,LARGE(K149:AW149,12),0)+IF(COUNT(K149:AW149)&gt;12,LARGE(K149:AW149,13),0)+IF(COUNT(K149:AW149)&gt;13,LARGE(K149:AW149,14),0)+IF(COUNT(K149:AW149)&gt;14,LARGE(K149:AW149,15),0)</f>
        <v>45</v>
      </c>
      <c r="E149" s="18">
        <f>IF(COUNT(K149:AW149)&lt;22,IF(COUNT(K149:AW149)&gt;14,(COUNT(K149:AW149)-15),0)*20,120)</f>
        <v>0</v>
      </c>
      <c r="F149" s="19">
        <f t="shared" si="25"/>
        <v>45</v>
      </c>
      <c r="G149" s="72" t="s">
        <v>447</v>
      </c>
      <c r="H149" s="72" t="s">
        <v>164</v>
      </c>
      <c r="I149" s="72"/>
      <c r="J149" s="72"/>
      <c r="AS149" s="3">
        <v>45</v>
      </c>
    </row>
    <row r="150" spans="1:45" ht="13.5" customHeight="1">
      <c r="A150" s="13"/>
      <c r="B150" s="2">
        <f t="shared" si="23"/>
        <v>45</v>
      </c>
      <c r="C150" s="18">
        <f t="shared" si="24"/>
        <v>1</v>
      </c>
      <c r="D150" s="18">
        <f>IF(COUNT(K150:AW150)&gt;0,LARGE(K150:AW150,1),0)+IF(COUNT(K150:AW150)&gt;1,LARGE(K150:AW150,2),0)+IF(COUNT(K150:AW150)&gt;2,LARGE(K150:AW150,3),0)+IF(COUNT(K150:AW150)&gt;3,LARGE(K150:AW150,4),0)+IF(COUNT(K150:AW150)&gt;4,LARGE(K150:AW150,5),0)+IF(COUNT(K150:AW150)&gt;5,LARGE(K150:AW150,6),0)+IF(COUNT(K150:AW150)&gt;6,LARGE(K150:AW150,7),0)+IF(COUNT(K150:AW150)&gt;7,LARGE(K150:AW150,8),0)+IF(COUNT(K150:AW150)&gt;8,LARGE(K150:AW150,9),0)+IF(COUNT(K150:AW150)&gt;9,LARGE(K150:AW150,10),0)+IF(COUNT(K150:AW150)&gt;10,LARGE(K150:AW150,11),0)+IF(COUNT(K150:AW150)&gt;11,LARGE(K150:AW150,12),0)+IF(COUNT(K150:AW150)&gt;12,LARGE(K150:AW150,13),0)+IF(COUNT(K150:AW150)&gt;13,LARGE(K150:AW150,14),0)+IF(COUNT(K150:AW150)&gt;14,LARGE(K150:AW150,15),0)</f>
        <v>45</v>
      </c>
      <c r="E150" s="18">
        <f>IF(COUNT(K150:AW150)&lt;22,IF(COUNT(K150:AW150)&gt;14,(COUNT(K150:AW150)-15),0)*20,120)</f>
        <v>0</v>
      </c>
      <c r="F150" s="19">
        <f t="shared" si="25"/>
        <v>45</v>
      </c>
      <c r="G150" s="71" t="s">
        <v>446</v>
      </c>
      <c r="H150" s="71" t="s">
        <v>146</v>
      </c>
      <c r="I150" s="71"/>
      <c r="J150" s="71"/>
      <c r="AO150" s="17"/>
      <c r="AP150" s="17"/>
      <c r="AS150" s="3">
        <v>45</v>
      </c>
    </row>
    <row r="151" spans="1:29" ht="13.5" customHeight="1">
      <c r="A151" s="13"/>
      <c r="B151" s="2">
        <f t="shared" si="23"/>
        <v>44</v>
      </c>
      <c r="C151" s="18">
        <f t="shared" si="24"/>
        <v>1</v>
      </c>
      <c r="D151" s="18">
        <f aca="true" t="shared" si="26" ref="D151:D156">IF(COUNT(K151:AW151)&gt;0,LARGE(K151:AW151,1),0)+IF(COUNT(K151:AW151)&gt;1,LARGE(K151:AW151,2),0)+IF(COUNT(K151:AW151)&gt;2,LARGE(K151:AW151,3),0)+IF(COUNT(K151:AW151)&gt;3,LARGE(K151:AW151,4),0)+IF(COUNT(K151:AW151)&gt;4,LARGE(K151:AW151,5),0)+IF(COUNT(K151:AW151)&gt;5,LARGE(K151:AW151,6),0)+IF(COUNT(K151:AW151)&gt;6,LARGE(K151:AW151,7),0)+IF(COUNT(K151:AW151)&gt;7,LARGE(K151:AW151,8),0)+IF(COUNT(K151:AW151)&gt;8,LARGE(K151:AW151,9),0)+IF(COUNT(K151:AW151)&gt;9,LARGE(K151:AW151,10),0)+IF(COUNT(K151:AW151)&gt;10,LARGE(K151:AW151,11),0)+IF(COUNT(K151:AW151)&gt;11,LARGE(K151:AW151,12),0)+IF(COUNT(K151:AW151)&gt;12,LARGE(K151:AW151,13),0)+IF(COUNT(K151:AW151)&gt;13,LARGE(K151:AW151,14),0)</f>
        <v>44</v>
      </c>
      <c r="E151" s="18">
        <f aca="true" t="shared" si="27" ref="E151:E156">IF(COUNT(K151:AW151)&lt;19,IF(COUNT(K151:AW151)&gt;13,(COUNT(K151:AW151)-14),0)*20,100)</f>
        <v>0</v>
      </c>
      <c r="F151" s="19">
        <f t="shared" si="25"/>
        <v>44</v>
      </c>
      <c r="G151" s="21" t="s">
        <v>167</v>
      </c>
      <c r="H151" s="24" t="s">
        <v>168</v>
      </c>
      <c r="I151" s="36"/>
      <c r="J151" s="24"/>
      <c r="M151" s="26">
        <v>44</v>
      </c>
      <c r="P151" s="17"/>
      <c r="Q151" s="17"/>
      <c r="AA151" s="17"/>
      <c r="AC151" s="17"/>
    </row>
    <row r="152" spans="1:19" ht="13.5" customHeight="1">
      <c r="A152" s="13"/>
      <c r="B152" s="2">
        <f t="shared" si="23"/>
        <v>44</v>
      </c>
      <c r="C152" s="18">
        <f t="shared" si="24"/>
        <v>1</v>
      </c>
      <c r="D152" s="18">
        <f t="shared" si="26"/>
        <v>44</v>
      </c>
      <c r="E152" s="18">
        <f t="shared" si="27"/>
        <v>0</v>
      </c>
      <c r="F152" s="19">
        <f t="shared" si="25"/>
        <v>44</v>
      </c>
      <c r="G152" s="30" t="s">
        <v>268</v>
      </c>
      <c r="H152" s="35" t="s">
        <v>269</v>
      </c>
      <c r="I152" s="29"/>
      <c r="J152" s="30"/>
      <c r="L152" s="17"/>
      <c r="S152" s="17">
        <v>44</v>
      </c>
    </row>
    <row r="153" spans="1:24" ht="13.5" customHeight="1">
      <c r="A153" s="13"/>
      <c r="B153" s="2">
        <f t="shared" si="23"/>
        <v>44</v>
      </c>
      <c r="C153" s="18">
        <f t="shared" si="24"/>
        <v>1</v>
      </c>
      <c r="D153" s="18">
        <f t="shared" si="26"/>
        <v>44</v>
      </c>
      <c r="E153" s="18">
        <f t="shared" si="27"/>
        <v>0</v>
      </c>
      <c r="F153" s="19">
        <f t="shared" si="25"/>
        <v>44</v>
      </c>
      <c r="G153" s="25" t="s">
        <v>312</v>
      </c>
      <c r="H153" s="25" t="s">
        <v>313</v>
      </c>
      <c r="I153" s="21"/>
      <c r="J153" s="25"/>
      <c r="U153" s="15"/>
      <c r="X153" s="3">
        <v>44</v>
      </c>
    </row>
    <row r="154" spans="1:23" ht="13.5" customHeight="1">
      <c r="A154" s="13"/>
      <c r="B154" s="2">
        <f t="shared" si="23"/>
        <v>44</v>
      </c>
      <c r="C154" s="18">
        <f t="shared" si="24"/>
        <v>1</v>
      </c>
      <c r="D154" s="18">
        <f t="shared" si="26"/>
        <v>44</v>
      </c>
      <c r="E154" s="18">
        <f t="shared" si="27"/>
        <v>0</v>
      </c>
      <c r="F154" s="19">
        <f t="shared" si="25"/>
        <v>44</v>
      </c>
      <c r="G154" s="22" t="s">
        <v>296</v>
      </c>
      <c r="H154" s="22" t="s">
        <v>291</v>
      </c>
      <c r="I154" s="22"/>
      <c r="J154" s="21"/>
      <c r="W154" s="3">
        <v>44</v>
      </c>
    </row>
    <row r="155" spans="1:47" ht="13.5" customHeight="1">
      <c r="A155" s="13"/>
      <c r="B155" s="2">
        <f t="shared" si="23"/>
        <v>44</v>
      </c>
      <c r="C155" s="18">
        <f t="shared" si="24"/>
        <v>1</v>
      </c>
      <c r="D155" s="18">
        <f t="shared" si="26"/>
        <v>44</v>
      </c>
      <c r="E155" s="18">
        <f t="shared" si="27"/>
        <v>0</v>
      </c>
      <c r="F155" s="19">
        <f t="shared" si="25"/>
        <v>44</v>
      </c>
      <c r="G155" s="39" t="s">
        <v>85</v>
      </c>
      <c r="H155" s="40" t="s">
        <v>86</v>
      </c>
      <c r="I155" s="41"/>
      <c r="J155" s="40"/>
      <c r="L155" s="17">
        <v>44</v>
      </c>
      <c r="Y155" s="17"/>
      <c r="AU155" s="5"/>
    </row>
    <row r="156" spans="1:37" ht="13.5" customHeight="1">
      <c r="A156" s="13"/>
      <c r="B156" s="2">
        <f t="shared" si="23"/>
        <v>44</v>
      </c>
      <c r="C156" s="18">
        <f t="shared" si="24"/>
        <v>1</v>
      </c>
      <c r="D156" s="18">
        <f t="shared" si="26"/>
        <v>44</v>
      </c>
      <c r="E156" s="18">
        <f t="shared" si="27"/>
        <v>0</v>
      </c>
      <c r="F156" s="19">
        <f t="shared" si="25"/>
        <v>44</v>
      </c>
      <c r="G156" s="21" t="s">
        <v>127</v>
      </c>
      <c r="H156" s="24" t="s">
        <v>128</v>
      </c>
      <c r="I156" s="36"/>
      <c r="J156" s="24"/>
      <c r="K156" s="5"/>
      <c r="M156" s="17">
        <v>44</v>
      </c>
      <c r="AK156" s="17"/>
    </row>
    <row r="157" spans="1:41" ht="13.5" customHeight="1">
      <c r="A157" s="13"/>
      <c r="B157" s="2">
        <f t="shared" si="23"/>
        <v>44</v>
      </c>
      <c r="C157" s="18">
        <f t="shared" si="24"/>
        <v>1</v>
      </c>
      <c r="D157" s="18">
        <f>IF(COUNT(K157:AW157)&gt;0,LARGE(K157:AW157,1),0)+IF(COUNT(K157:AW157)&gt;1,LARGE(K157:AW157,2),0)+IF(COUNT(K157:AW157)&gt;2,LARGE(K157:AW157,3),0)+IF(COUNT(K157:AW157)&gt;3,LARGE(K157:AW157,4),0)+IF(COUNT(K157:AW157)&gt;4,LARGE(K157:AW157,5),0)+IF(COUNT(K157:AW157)&gt;5,LARGE(K157:AW157,6),0)+IF(COUNT(K157:AW157)&gt;6,LARGE(K157:AW157,7),0)+IF(COUNT(K157:AW157)&gt;7,LARGE(K157:AW157,8),0)+IF(COUNT(K157:AW157)&gt;8,LARGE(K157:AW157,9),0)+IF(COUNT(K157:AW157)&gt;9,LARGE(K157:AW157,10),0)+IF(COUNT(K157:AW157)&gt;10,LARGE(K157:AW157,11),0)+IF(COUNT(K157:AW157)&gt;11,LARGE(K157:AW157,12),0)+IF(COUNT(K157:AW157)&gt;12,LARGE(K157:AW157,13),0)+IF(COUNT(K157:AW157)&gt;13,LARGE(K157:AW157,14),0)+IF(COUNT(K157:AW157)&gt;14,LARGE(K157:AW157,15),0)</f>
        <v>44</v>
      </c>
      <c r="E157" s="18">
        <f>IF(COUNT(K157:AW157)&lt;22,IF(COUNT(K157:AW157)&gt;14,(COUNT(K157:AW157)-15),0)*20,120)</f>
        <v>0</v>
      </c>
      <c r="F157" s="19">
        <f t="shared" si="25"/>
        <v>44</v>
      </c>
      <c r="G157" s="24" t="s">
        <v>424</v>
      </c>
      <c r="H157" s="24" t="s">
        <v>425</v>
      </c>
      <c r="I157" s="24"/>
      <c r="J157" s="24"/>
      <c r="S157" s="17"/>
      <c r="AK157" s="17"/>
      <c r="AO157" s="17">
        <v>44</v>
      </c>
    </row>
    <row r="158" spans="1:42" ht="12.75">
      <c r="A158" s="13"/>
      <c r="B158" s="2">
        <f t="shared" si="23"/>
        <v>44</v>
      </c>
      <c r="C158" s="18">
        <f t="shared" si="24"/>
        <v>1</v>
      </c>
      <c r="D158" s="18">
        <f>IF(COUNT(K158:AW158)&gt;0,LARGE(K158:AW158,1),0)+IF(COUNT(K158:AW158)&gt;1,LARGE(K158:AW158,2),0)+IF(COUNT(K158:AW158)&gt;2,LARGE(K158:AW158,3),0)+IF(COUNT(K158:AW158)&gt;3,LARGE(K158:AW158,4),0)+IF(COUNT(K158:AW158)&gt;4,LARGE(K158:AW158,5),0)+IF(COUNT(K158:AW158)&gt;5,LARGE(K158:AW158,6),0)+IF(COUNT(K158:AW158)&gt;6,LARGE(K158:AW158,7),0)+IF(COUNT(K158:AW158)&gt;7,LARGE(K158:AW158,8),0)+IF(COUNT(K158:AW158)&gt;8,LARGE(K158:AW158,9),0)+IF(COUNT(K158:AW158)&gt;9,LARGE(K158:AW158,10),0)+IF(COUNT(K158:AW158)&gt;10,LARGE(K158:AW158,11),0)+IF(COUNT(K158:AW158)&gt;11,LARGE(K158:AW158,12),0)+IF(COUNT(K158:AW158)&gt;12,LARGE(K158:AW158,13),0)+IF(COUNT(K158:AW158)&gt;13,LARGE(K158:AW158,14),0)</f>
        <v>44</v>
      </c>
      <c r="E158" s="18">
        <f>IF(COUNT(K158:AW158)&lt;22,IF(COUNT(K158:AW158)&gt;14,(COUNT(K158:AW158)-15),0)*20,120)</f>
        <v>0</v>
      </c>
      <c r="F158" s="19">
        <f t="shared" si="25"/>
        <v>44</v>
      </c>
      <c r="G158" s="21" t="s">
        <v>426</v>
      </c>
      <c r="H158" s="21" t="s">
        <v>151</v>
      </c>
      <c r="I158" s="21"/>
      <c r="J158" s="21"/>
      <c r="Y158" s="17"/>
      <c r="AN158" s="17"/>
      <c r="AP158" s="3">
        <v>44</v>
      </c>
    </row>
    <row r="159" spans="1:47" ht="12.75">
      <c r="A159" s="13"/>
      <c r="B159" s="2">
        <f t="shared" si="23"/>
        <v>44</v>
      </c>
      <c r="C159" s="18">
        <f t="shared" si="24"/>
        <v>1</v>
      </c>
      <c r="D159" s="18">
        <f>IF(COUNT(K159:AW159)&gt;0,LARGE(K159:AW159,1),0)+IF(COUNT(K159:AW159)&gt;1,LARGE(K159:AW159,2),0)+IF(COUNT(K159:AW159)&gt;2,LARGE(K159:AW159,3),0)+IF(COUNT(K159:AW159)&gt;3,LARGE(K159:AW159,4),0)+IF(COUNT(K159:AW159)&gt;4,LARGE(K159:AW159,5),0)+IF(COUNT(K159:AW159)&gt;5,LARGE(K159:AW159,6),0)+IF(COUNT(K159:AW159)&gt;6,LARGE(K159:AW159,7),0)+IF(COUNT(K159:AW159)&gt;7,LARGE(K159:AW159,8),0)+IF(COUNT(K159:AW159)&gt;8,LARGE(K159:AW159,9),0)+IF(COUNT(K159:AW159)&gt;9,LARGE(K159:AW159,10),0)+IF(COUNT(K159:AW159)&gt;10,LARGE(K159:AW159,11),0)+IF(COUNT(K159:AW159)&gt;11,LARGE(K159:AW159,12),0)+IF(COUNT(K159:AW159)&gt;12,LARGE(K159:AW159,13),0)+IF(COUNT(K159:AW159)&gt;13,LARGE(K159:AW159,14),0)</f>
        <v>44</v>
      </c>
      <c r="E159" s="18">
        <f>IF(COUNT(K159:AW159)&lt;19,IF(COUNT(K159:AW159)&gt;13,(COUNT(K159:AW159)-14),0)*20,100)</f>
        <v>0</v>
      </c>
      <c r="F159" s="19">
        <f t="shared" si="25"/>
        <v>44</v>
      </c>
      <c r="G159" s="24" t="s">
        <v>223</v>
      </c>
      <c r="H159" s="24" t="s">
        <v>79</v>
      </c>
      <c r="I159" s="24"/>
      <c r="J159" s="24"/>
      <c r="AC159" s="3">
        <v>44</v>
      </c>
      <c r="AL159" s="17"/>
      <c r="AQ159" s="17"/>
      <c r="AS159" s="26"/>
      <c r="AU159" s="5"/>
    </row>
    <row r="160" spans="1:46" ht="12.75">
      <c r="A160" s="13"/>
      <c r="B160" s="2">
        <f t="shared" si="23"/>
        <v>44</v>
      </c>
      <c r="C160" s="18">
        <f t="shared" si="24"/>
        <v>1</v>
      </c>
      <c r="D160" s="18">
        <f>IF(COUNT(K160:AW160)&gt;0,LARGE(K160:AW160,1),0)+IF(COUNT(K160:AW160)&gt;1,LARGE(K160:AW160,2),0)+IF(COUNT(K160:AW160)&gt;2,LARGE(K160:AW160,3),0)+IF(COUNT(K160:AW160)&gt;3,LARGE(K160:AW160,4),0)+IF(COUNT(K160:AW160)&gt;4,LARGE(K160:AW160,5),0)+IF(COUNT(K160:AW160)&gt;5,LARGE(K160:AW160,6),0)+IF(COUNT(K160:AW160)&gt;6,LARGE(K160:AW160,7),0)+IF(COUNT(K160:AW160)&gt;7,LARGE(K160:AW160,8),0)+IF(COUNT(K160:AW160)&gt;8,LARGE(K160:AW160,9),0)+IF(COUNT(K160:AW160)&gt;9,LARGE(K160:AW160,10),0)+IF(COUNT(K160:AW160)&gt;10,LARGE(K160:AW160,11),0)+IF(COUNT(K160:AW160)&gt;11,LARGE(K160:AW160,12),0)+IF(COUNT(K160:AW160)&gt;12,LARGE(K160:AW160,13),0)+IF(COUNT(K160:AW160)&gt;13,LARGE(K160:AW160,14),0)+IF(COUNT(K160:AW160)&gt;14,LARGE(K160:AW160,15),0)</f>
        <v>44</v>
      </c>
      <c r="E160" s="18">
        <f>IF(COUNT(K160:AW160)&lt;22,IF(COUNT(K160:AW160)&gt;14,(COUNT(K160:AW160)-15),0)*20,120)</f>
        <v>0</v>
      </c>
      <c r="F160" s="19">
        <f t="shared" si="25"/>
        <v>44</v>
      </c>
      <c r="G160" s="21" t="s">
        <v>448</v>
      </c>
      <c r="H160" s="21" t="s">
        <v>449</v>
      </c>
      <c r="I160" s="21"/>
      <c r="J160" s="21"/>
      <c r="AC160" s="26"/>
      <c r="AO160" s="17"/>
      <c r="AT160" s="3">
        <v>44</v>
      </c>
    </row>
    <row r="161" spans="1:44" ht="12.75">
      <c r="A161" s="13"/>
      <c r="B161" s="2">
        <f t="shared" si="23"/>
        <v>44</v>
      </c>
      <c r="C161" s="18">
        <f t="shared" si="24"/>
        <v>1</v>
      </c>
      <c r="D161" s="18">
        <f>IF(COUNT(K161:AW161)&gt;0,LARGE(K161:AW161,1),0)+IF(COUNT(K161:AW161)&gt;1,LARGE(K161:AW161,2),0)+IF(COUNT(K161:AW161)&gt;2,LARGE(K161:AW161,3),0)+IF(COUNT(K161:AW161)&gt;3,LARGE(K161:AW161,4),0)+IF(COUNT(K161:AW161)&gt;4,LARGE(K161:AW161,5),0)+IF(COUNT(K161:AW161)&gt;5,LARGE(K161:AW161,6),0)+IF(COUNT(K161:AW161)&gt;6,LARGE(K161:AW161,7),0)+IF(COUNT(K161:AW161)&gt;7,LARGE(K161:AW161,8),0)+IF(COUNT(K161:AW161)&gt;8,LARGE(K161:AW161,9),0)+IF(COUNT(K161:AW161)&gt;9,LARGE(K161:AW161,10),0)+IF(COUNT(K161:AW161)&gt;10,LARGE(K161:AW161,11),0)+IF(COUNT(K161:AW161)&gt;11,LARGE(K161:AW161,12),0)+IF(COUNT(K161:AW161)&gt;12,LARGE(K161:AW161,13),0)+IF(COUNT(K161:AW161)&gt;13,LARGE(K161:AW161,14),0)+IF(COUNT(K161:AW161)&gt;14,LARGE(K161:AW161,15),0)</f>
        <v>44</v>
      </c>
      <c r="E161" s="18">
        <f>IF(COUNT(K161:AW161)&lt;22,IF(COUNT(K161:AW161)&gt;14,(COUNT(K161:AW161)-15),0)*20,120)</f>
        <v>0</v>
      </c>
      <c r="F161" s="19">
        <f t="shared" si="25"/>
        <v>44</v>
      </c>
      <c r="G161" s="69" t="s">
        <v>435</v>
      </c>
      <c r="H161" s="70" t="s">
        <v>70</v>
      </c>
      <c r="I161" s="70"/>
      <c r="J161" s="70"/>
      <c r="P161" s="5"/>
      <c r="Q161" s="17"/>
      <c r="V161" s="17"/>
      <c r="W161" s="17"/>
      <c r="Y161" s="5"/>
      <c r="AR161" s="3">
        <v>44</v>
      </c>
    </row>
    <row r="162" spans="1:26" ht="12.75">
      <c r="A162" s="13"/>
      <c r="B162" s="2">
        <f t="shared" si="23"/>
        <v>44</v>
      </c>
      <c r="C162" s="18">
        <f t="shared" si="24"/>
        <v>1</v>
      </c>
      <c r="D162" s="18">
        <f aca="true" t="shared" si="28" ref="D162:D169">IF(COUNT(K162:AW162)&gt;0,LARGE(K162:AW162,1),0)+IF(COUNT(K162:AW162)&gt;1,LARGE(K162:AW162,2),0)+IF(COUNT(K162:AW162)&gt;2,LARGE(K162:AW162,3),0)+IF(COUNT(K162:AW162)&gt;3,LARGE(K162:AW162,4),0)+IF(COUNT(K162:AW162)&gt;4,LARGE(K162:AW162,5),0)+IF(COUNT(K162:AW162)&gt;5,LARGE(K162:AW162,6),0)+IF(COUNT(K162:AW162)&gt;6,LARGE(K162:AW162,7),0)+IF(COUNT(K162:AW162)&gt;7,LARGE(K162:AW162,8),0)+IF(COUNT(K162:AW162)&gt;8,LARGE(K162:AW162,9),0)+IF(COUNT(K162:AW162)&gt;9,LARGE(K162:AW162,10),0)+IF(COUNT(K162:AW162)&gt;10,LARGE(K162:AW162,11),0)+IF(COUNT(K162:AW162)&gt;11,LARGE(K162:AW162,12),0)+IF(COUNT(K162:AW162)&gt;12,LARGE(K162:AW162,13),0)+IF(COUNT(K162:AW162)&gt;13,LARGE(K162:AW162,14),0)</f>
        <v>44</v>
      </c>
      <c r="E162" s="18">
        <f>IF(COUNT(K162:AW162)&lt;19,IF(COUNT(K162:AW162)&gt;13,(COUNT(K162:AW162)-14),0)*20,100)</f>
        <v>0</v>
      </c>
      <c r="F162" s="19">
        <f t="shared" si="25"/>
        <v>44</v>
      </c>
      <c r="G162" s="24" t="s">
        <v>103</v>
      </c>
      <c r="H162" s="24" t="s">
        <v>104</v>
      </c>
      <c r="I162" s="36"/>
      <c r="J162" s="24"/>
      <c r="K162" s="15"/>
      <c r="M162" s="3">
        <v>44</v>
      </c>
      <c r="P162" s="17"/>
      <c r="Q162" s="17"/>
      <c r="W162" s="17"/>
      <c r="Z162" s="17"/>
    </row>
    <row r="163" spans="1:43" ht="25.5">
      <c r="A163" s="13"/>
      <c r="B163" s="2">
        <f t="shared" si="23"/>
        <v>44</v>
      </c>
      <c r="C163" s="18">
        <f t="shared" si="24"/>
        <v>1</v>
      </c>
      <c r="D163" s="18">
        <f t="shared" si="28"/>
        <v>44</v>
      </c>
      <c r="E163" s="18">
        <f>IF(COUNT(K163:AW163)&lt;19,IF(COUNT(K163:AW163)&gt;13,(COUNT(K163:AW163)-14),0)*20,100)</f>
        <v>0</v>
      </c>
      <c r="F163" s="19">
        <f t="shared" si="25"/>
        <v>44</v>
      </c>
      <c r="G163" s="25" t="s">
        <v>376</v>
      </c>
      <c r="H163" s="25" t="s">
        <v>339</v>
      </c>
      <c r="I163" s="36"/>
      <c r="J163" s="25"/>
      <c r="AA163" s="17"/>
      <c r="AC163" s="17"/>
      <c r="AD163" s="17"/>
      <c r="AE163" s="17"/>
      <c r="AF163" s="17"/>
      <c r="AG163" s="17"/>
      <c r="AI163" s="3">
        <v>44</v>
      </c>
      <c r="AO163" s="17"/>
      <c r="AQ163" s="17"/>
    </row>
    <row r="164" spans="1:43" ht="13.5" customHeight="1">
      <c r="A164" s="13"/>
      <c r="B164" s="2">
        <f t="shared" si="23"/>
        <v>43</v>
      </c>
      <c r="C164" s="18">
        <f t="shared" si="24"/>
        <v>1</v>
      </c>
      <c r="D164" s="18">
        <f t="shared" si="28"/>
        <v>43</v>
      </c>
      <c r="E164" s="18">
        <f>IF(COUNT(K164:AW164)&lt;22,IF(COUNT(K164:AW164)&gt;14,(COUNT(K164:AW164)-15),0)*20,120)</f>
        <v>0</v>
      </c>
      <c r="F164" s="19">
        <f t="shared" si="25"/>
        <v>43</v>
      </c>
      <c r="G164" s="24" t="s">
        <v>427</v>
      </c>
      <c r="H164" s="24" t="s">
        <v>428</v>
      </c>
      <c r="I164" s="24"/>
      <c r="J164" s="24"/>
      <c r="L164" s="17"/>
      <c r="P164" s="17"/>
      <c r="AN164" s="17"/>
      <c r="AP164" s="17"/>
      <c r="AQ164" s="3">
        <v>43</v>
      </c>
    </row>
    <row r="165" spans="1:34" ht="13.5" customHeight="1">
      <c r="A165" s="13"/>
      <c r="B165" s="2">
        <f t="shared" si="23"/>
        <v>43</v>
      </c>
      <c r="C165" s="18">
        <f t="shared" si="24"/>
        <v>1</v>
      </c>
      <c r="D165" s="18">
        <f t="shared" si="28"/>
        <v>43</v>
      </c>
      <c r="E165" s="18">
        <f>IF(COUNT(K165:AW165)&lt;19,IF(COUNT(K165:AW165)&gt;13,(COUNT(K165:AW165)-14),0)*20,100)</f>
        <v>0</v>
      </c>
      <c r="F165" s="19">
        <f t="shared" si="25"/>
        <v>43</v>
      </c>
      <c r="G165" s="24" t="s">
        <v>226</v>
      </c>
      <c r="H165" s="24" t="s">
        <v>67</v>
      </c>
      <c r="I165" s="24"/>
      <c r="J165" s="24"/>
      <c r="O165" s="17"/>
      <c r="Q165" s="3">
        <v>43</v>
      </c>
      <c r="Y165" s="17"/>
      <c r="AH165" s="17"/>
    </row>
    <row r="166" spans="1:19" ht="13.5" customHeight="1">
      <c r="A166" s="13"/>
      <c r="B166" s="2">
        <f t="shared" si="23"/>
        <v>43</v>
      </c>
      <c r="C166" s="18">
        <f t="shared" si="24"/>
        <v>1</v>
      </c>
      <c r="D166" s="18">
        <f t="shared" si="28"/>
        <v>43</v>
      </c>
      <c r="E166" s="18">
        <f>IF(COUNT(K166:AW166)&lt;19,IF(COUNT(K166:AW166)&gt;13,(COUNT(K166:AW166)-14),0)*20,100)</f>
        <v>0</v>
      </c>
      <c r="F166" s="19">
        <f t="shared" si="25"/>
        <v>43</v>
      </c>
      <c r="G166" s="30" t="s">
        <v>270</v>
      </c>
      <c r="H166" s="35" t="s">
        <v>271</v>
      </c>
      <c r="I166" s="29"/>
      <c r="J166" s="30"/>
      <c r="S166" s="17">
        <v>43</v>
      </c>
    </row>
    <row r="167" spans="1:32" ht="13.5" customHeight="1">
      <c r="A167" s="13"/>
      <c r="B167" s="2">
        <f t="shared" si="23"/>
        <v>43</v>
      </c>
      <c r="C167" s="18">
        <f t="shared" si="24"/>
        <v>1</v>
      </c>
      <c r="D167" s="18">
        <f t="shared" si="28"/>
        <v>43</v>
      </c>
      <c r="E167" s="18">
        <f>IF(COUNT(K167:AW167)&lt;19,IF(COUNT(K167:AW167)&gt;13,(COUNT(K167:AW167)-14),0)*20,100)</f>
        <v>0</v>
      </c>
      <c r="F167" s="19">
        <f t="shared" si="25"/>
        <v>43</v>
      </c>
      <c r="G167" s="25" t="s">
        <v>314</v>
      </c>
      <c r="H167" s="25" t="s">
        <v>307</v>
      </c>
      <c r="I167" s="21"/>
      <c r="J167" s="25"/>
      <c r="T167" s="17"/>
      <c r="U167" s="17"/>
      <c r="X167" s="3">
        <v>43</v>
      </c>
      <c r="AF167" s="17"/>
    </row>
    <row r="168" spans="1:43" ht="13.5" customHeight="1">
      <c r="A168" s="13"/>
      <c r="B168" s="2">
        <f t="shared" si="23"/>
        <v>43</v>
      </c>
      <c r="C168" s="18">
        <f t="shared" si="24"/>
        <v>1</v>
      </c>
      <c r="D168" s="18">
        <f t="shared" si="28"/>
        <v>43</v>
      </c>
      <c r="E168" s="18">
        <f>IF(COUNT(K168:AW168)&lt;19,IF(COUNT(K168:AW168)&gt;13,(COUNT(K168:AW168)-14),0)*20,100)</f>
        <v>0</v>
      </c>
      <c r="F168" s="19">
        <f t="shared" si="25"/>
        <v>43</v>
      </c>
      <c r="G168" s="61" t="s">
        <v>411</v>
      </c>
      <c r="H168" s="21" t="s">
        <v>202</v>
      </c>
      <c r="I168" s="62"/>
      <c r="J168" s="25"/>
      <c r="AM168" s="17">
        <v>43</v>
      </c>
      <c r="AQ168" s="17"/>
    </row>
    <row r="169" spans="1:46" ht="13.5" customHeight="1">
      <c r="A169" s="13"/>
      <c r="B169" s="2">
        <f t="shared" si="23"/>
        <v>43</v>
      </c>
      <c r="C169" s="18">
        <f t="shared" si="24"/>
        <v>1</v>
      </c>
      <c r="D169" s="18">
        <f t="shared" si="28"/>
        <v>43</v>
      </c>
      <c r="E169" s="18">
        <f>IF(COUNT(K169:AW169)&lt;19,IF(COUNT(K169:AW169)&gt;13,(COUNT(K169:AW169)-14),0)*20,100)</f>
        <v>0</v>
      </c>
      <c r="F169" s="19">
        <f t="shared" si="25"/>
        <v>43</v>
      </c>
      <c r="G169" s="24" t="s">
        <v>191</v>
      </c>
      <c r="H169" s="24" t="s">
        <v>192</v>
      </c>
      <c r="I169" s="24"/>
      <c r="J169" s="24"/>
      <c r="O169" s="3">
        <v>43</v>
      </c>
      <c r="AT169" s="5"/>
    </row>
    <row r="170" spans="2:47" ht="13.5" customHeight="1">
      <c r="B170" s="2">
        <f t="shared" si="23"/>
        <v>43</v>
      </c>
      <c r="C170" s="18">
        <f t="shared" si="24"/>
        <v>1</v>
      </c>
      <c r="D170" s="18">
        <f>IF(COUNT(K170:AW170)&gt;0,LARGE(K170:AW170,1),0)+IF(COUNT(K170:AW170)&gt;1,LARGE(K170:AW170,2),0)+IF(COUNT(K170:AW170)&gt;2,LARGE(K170:AW170,3),0)+IF(COUNT(K170:AW170)&gt;3,LARGE(K170:AW170,4),0)+IF(COUNT(K170:AW170)&gt;4,LARGE(K170:AW170,5),0)+IF(COUNT(K170:AW170)&gt;5,LARGE(K170:AW170,6),0)+IF(COUNT(K170:AW170)&gt;6,LARGE(K170:AW170,7),0)+IF(COUNT(K170:AW170)&gt;7,LARGE(K170:AW170,8),0)+IF(COUNT(K170:AW170)&gt;8,LARGE(K170:AW170,9),0)+IF(COUNT(K170:AW170)&gt;9,LARGE(K170:AW170,10),0)+IF(COUNT(K170:AW170)&gt;10,LARGE(K170:AW170,11),0)+IF(COUNT(K170:AW170)&gt;11,LARGE(K170:AW170,12),0)+IF(COUNT(K170:AW170)&gt;12,LARGE(K170:AW170,13),0)+IF(COUNT(K170:AW170)&gt;13,LARGE(K170:AW170,14),0)+IF(COUNT(K170:AW170)&gt;14,LARGE(K170:AW170,15),0)</f>
        <v>43</v>
      </c>
      <c r="E170" s="18">
        <f>IF(COUNT(K170:AW170)&lt;22,IF(COUNT(K170:AW170)&gt;14,(COUNT(K170:AW170)-15),0)*20,120)</f>
        <v>0</v>
      </c>
      <c r="F170" s="19">
        <f t="shared" si="25"/>
        <v>43</v>
      </c>
      <c r="G170" s="21" t="s">
        <v>450</v>
      </c>
      <c r="H170" s="21" t="s">
        <v>451</v>
      </c>
      <c r="I170" s="21"/>
      <c r="J170" s="21"/>
      <c r="AQ170" s="26"/>
      <c r="AS170" s="17"/>
      <c r="AT170" s="3">
        <v>43</v>
      </c>
      <c r="AU170" s="5"/>
    </row>
    <row r="171" spans="1:24" ht="13.5" customHeight="1">
      <c r="A171" s="13"/>
      <c r="B171" s="2">
        <f t="shared" si="23"/>
        <v>43</v>
      </c>
      <c r="C171" s="18">
        <f t="shared" si="24"/>
        <v>1</v>
      </c>
      <c r="D171" s="18">
        <f aca="true" t="shared" si="29" ref="D171:D186">IF(COUNT(K171:AW171)&gt;0,LARGE(K171:AW171,1),0)+IF(COUNT(K171:AW171)&gt;1,LARGE(K171:AW171,2),0)+IF(COUNT(K171:AW171)&gt;2,LARGE(K171:AW171,3),0)+IF(COUNT(K171:AW171)&gt;3,LARGE(K171:AW171,4),0)+IF(COUNT(K171:AW171)&gt;4,LARGE(K171:AW171,5),0)+IF(COUNT(K171:AW171)&gt;5,LARGE(K171:AW171,6),0)+IF(COUNT(K171:AW171)&gt;6,LARGE(K171:AW171,7),0)+IF(COUNT(K171:AW171)&gt;7,LARGE(K171:AW171,8),0)+IF(COUNT(K171:AW171)&gt;8,LARGE(K171:AW171,9),0)+IF(COUNT(K171:AW171)&gt;9,LARGE(K171:AW171,10),0)+IF(COUNT(K171:AW171)&gt;10,LARGE(K171:AW171,11),0)+IF(COUNT(K171:AW171)&gt;11,LARGE(K171:AW171,12),0)+IF(COUNT(K171:AW171)&gt;12,LARGE(K171:AW171,13),0)+IF(COUNT(K171:AW171)&gt;13,LARGE(K171:AW171,14),0)</f>
        <v>43</v>
      </c>
      <c r="E171" s="18">
        <f aca="true" t="shared" si="30" ref="E171:E178">IF(COUNT(K171:AW171)&lt;19,IF(COUNT(K171:AW171)&gt;13,(COUNT(K171:AW171)-14),0)*20,100)</f>
        <v>0</v>
      </c>
      <c r="F171" s="19">
        <f t="shared" si="25"/>
        <v>43</v>
      </c>
      <c r="G171" s="25" t="s">
        <v>329</v>
      </c>
      <c r="H171" s="25" t="s">
        <v>121</v>
      </c>
      <c r="I171" s="21"/>
      <c r="J171" s="25"/>
      <c r="X171" s="3">
        <v>43</v>
      </c>
    </row>
    <row r="172" spans="1:22" ht="13.5" customHeight="1">
      <c r="A172" s="13"/>
      <c r="B172" s="2">
        <f t="shared" si="23"/>
        <v>43</v>
      </c>
      <c r="C172" s="18">
        <f t="shared" si="24"/>
        <v>1</v>
      </c>
      <c r="D172" s="18">
        <f t="shared" si="29"/>
        <v>43</v>
      </c>
      <c r="E172" s="18">
        <f t="shared" si="30"/>
        <v>0</v>
      </c>
      <c r="F172" s="19">
        <f t="shared" si="25"/>
        <v>43</v>
      </c>
      <c r="G172" s="21" t="s">
        <v>292</v>
      </c>
      <c r="H172" s="21" t="s">
        <v>135</v>
      </c>
      <c r="I172" s="21"/>
      <c r="J172" s="21"/>
      <c r="Q172" s="17"/>
      <c r="R172" s="17"/>
      <c r="S172" s="17"/>
      <c r="U172" s="17"/>
      <c r="V172" s="3">
        <v>43</v>
      </c>
    </row>
    <row r="173" spans="1:21" ht="13.5" customHeight="1">
      <c r="A173" s="13"/>
      <c r="B173" s="2">
        <f t="shared" si="23"/>
        <v>43</v>
      </c>
      <c r="C173" s="18">
        <f t="shared" si="24"/>
        <v>1</v>
      </c>
      <c r="D173" s="18">
        <f t="shared" si="29"/>
        <v>43</v>
      </c>
      <c r="E173" s="18">
        <f t="shared" si="30"/>
        <v>0</v>
      </c>
      <c r="F173" s="19">
        <f t="shared" si="25"/>
        <v>43</v>
      </c>
      <c r="G173" s="21" t="s">
        <v>129</v>
      </c>
      <c r="H173" s="24" t="s">
        <v>130</v>
      </c>
      <c r="I173" s="36"/>
      <c r="J173" s="24"/>
      <c r="M173" s="17">
        <v>43</v>
      </c>
      <c r="P173" s="17"/>
      <c r="U173" s="17"/>
    </row>
    <row r="174" spans="1:47" ht="13.5" customHeight="1">
      <c r="A174" s="13"/>
      <c r="B174" s="2">
        <f t="shared" si="23"/>
        <v>43</v>
      </c>
      <c r="C174" s="18">
        <f t="shared" si="24"/>
        <v>1</v>
      </c>
      <c r="D174" s="18">
        <f t="shared" si="29"/>
        <v>43</v>
      </c>
      <c r="E174" s="18">
        <f t="shared" si="30"/>
        <v>0</v>
      </c>
      <c r="F174" s="19">
        <f t="shared" si="25"/>
        <v>43</v>
      </c>
      <c r="G174" s="48" t="s">
        <v>218</v>
      </c>
      <c r="H174" s="48" t="s">
        <v>219</v>
      </c>
      <c r="I174" s="48"/>
      <c r="J174" s="48"/>
      <c r="P174" s="3">
        <v>43</v>
      </c>
      <c r="AU174" s="5"/>
    </row>
    <row r="175" spans="1:27" ht="13.5" customHeight="1">
      <c r="A175" s="13"/>
      <c r="B175" s="2">
        <f t="shared" si="23"/>
        <v>43</v>
      </c>
      <c r="C175" s="18">
        <f t="shared" si="24"/>
        <v>1</v>
      </c>
      <c r="D175" s="18">
        <f t="shared" si="29"/>
        <v>43</v>
      </c>
      <c r="E175" s="18">
        <f t="shared" si="30"/>
        <v>0</v>
      </c>
      <c r="F175" s="19">
        <f t="shared" si="25"/>
        <v>43</v>
      </c>
      <c r="G175" s="24" t="s">
        <v>346</v>
      </c>
      <c r="H175" s="24" t="s">
        <v>47</v>
      </c>
      <c r="I175" s="24"/>
      <c r="J175" s="24"/>
      <c r="AA175" s="17">
        <v>43</v>
      </c>
    </row>
    <row r="176" spans="1:29" ht="13.5" customHeight="1">
      <c r="A176" s="13"/>
      <c r="B176" s="2">
        <f t="shared" si="23"/>
        <v>43</v>
      </c>
      <c r="C176" s="18">
        <f t="shared" si="24"/>
        <v>1</v>
      </c>
      <c r="D176" s="18">
        <f t="shared" si="29"/>
        <v>43</v>
      </c>
      <c r="E176" s="18">
        <f t="shared" si="30"/>
        <v>0</v>
      </c>
      <c r="F176" s="19">
        <f t="shared" si="25"/>
        <v>43</v>
      </c>
      <c r="G176" s="24" t="s">
        <v>355</v>
      </c>
      <c r="H176" s="24" t="s">
        <v>356</v>
      </c>
      <c r="I176" s="24"/>
      <c r="J176" s="24"/>
      <c r="K176" s="26"/>
      <c r="AC176" s="3">
        <v>43</v>
      </c>
    </row>
    <row r="177" spans="1:30" ht="13.5" customHeight="1">
      <c r="A177" s="13"/>
      <c r="B177" s="2">
        <f t="shared" si="23"/>
        <v>42</v>
      </c>
      <c r="C177" s="18">
        <f t="shared" si="24"/>
        <v>1</v>
      </c>
      <c r="D177" s="18">
        <f t="shared" si="29"/>
        <v>42</v>
      </c>
      <c r="E177" s="18">
        <f t="shared" si="30"/>
        <v>0</v>
      </c>
      <c r="F177" s="19">
        <f t="shared" si="25"/>
        <v>42</v>
      </c>
      <c r="G177" s="30" t="s">
        <v>272</v>
      </c>
      <c r="H177" s="35" t="s">
        <v>273</v>
      </c>
      <c r="I177" s="29"/>
      <c r="J177" s="30"/>
      <c r="S177" s="17">
        <v>42</v>
      </c>
      <c r="AB177" s="17"/>
      <c r="AD177" s="17"/>
    </row>
    <row r="178" spans="1:27" ht="13.5" customHeight="1">
      <c r="A178" s="13"/>
      <c r="B178" s="2">
        <f t="shared" si="23"/>
        <v>42</v>
      </c>
      <c r="C178" s="18">
        <f t="shared" si="24"/>
        <v>1</v>
      </c>
      <c r="D178" s="18">
        <f t="shared" si="29"/>
        <v>42</v>
      </c>
      <c r="E178" s="18">
        <f t="shared" si="30"/>
        <v>0</v>
      </c>
      <c r="F178" s="19">
        <f t="shared" si="25"/>
        <v>42</v>
      </c>
      <c r="G178" s="24" t="s">
        <v>237</v>
      </c>
      <c r="H178" s="24" t="s">
        <v>287</v>
      </c>
      <c r="I178" s="24"/>
      <c r="J178" s="24"/>
      <c r="K178" s="15"/>
      <c r="AA178" s="17">
        <v>42</v>
      </c>
    </row>
    <row r="179" spans="1:40" ht="13.5" customHeight="1">
      <c r="A179" s="13"/>
      <c r="B179" s="2">
        <f t="shared" si="23"/>
        <v>42</v>
      </c>
      <c r="C179" s="18">
        <f t="shared" si="24"/>
        <v>1</v>
      </c>
      <c r="D179" s="18">
        <f t="shared" si="29"/>
        <v>42</v>
      </c>
      <c r="E179" s="18">
        <f>IF(COUNT(K179:AW179)&lt;22,IF(COUNT(K179:AW179)&gt;14,(COUNT(K179:AW179)-15),0)*20,120)</f>
        <v>0</v>
      </c>
      <c r="F179" s="19">
        <f t="shared" si="25"/>
        <v>42</v>
      </c>
      <c r="G179" s="24" t="s">
        <v>421</v>
      </c>
      <c r="H179" s="21" t="s">
        <v>422</v>
      </c>
      <c r="I179" s="24"/>
      <c r="J179" s="24"/>
      <c r="L179" s="17"/>
      <c r="AN179" s="17">
        <v>42</v>
      </c>
    </row>
    <row r="180" spans="1:17" ht="13.5" customHeight="1">
      <c r="A180" s="13"/>
      <c r="B180" s="2">
        <f t="shared" si="23"/>
        <v>42</v>
      </c>
      <c r="C180" s="18">
        <f t="shared" si="24"/>
        <v>1</v>
      </c>
      <c r="D180" s="18">
        <f t="shared" si="29"/>
        <v>42</v>
      </c>
      <c r="E180" s="18">
        <f aca="true" t="shared" si="31" ref="E180:E186">IF(COUNT(K180:AW180)&lt;19,IF(COUNT(K180:AW180)&gt;13,(COUNT(K180:AW180)-14),0)*20,100)</f>
        <v>0</v>
      </c>
      <c r="F180" s="19">
        <f t="shared" si="25"/>
        <v>42</v>
      </c>
      <c r="G180" s="24" t="s">
        <v>227</v>
      </c>
      <c r="H180" s="24" t="s">
        <v>228</v>
      </c>
      <c r="I180" s="24"/>
      <c r="J180" s="24"/>
      <c r="L180" s="17"/>
      <c r="O180" s="17"/>
      <c r="Q180" s="3">
        <v>42</v>
      </c>
    </row>
    <row r="181" spans="1:24" ht="13.5" customHeight="1">
      <c r="A181" s="13"/>
      <c r="B181" s="2">
        <f t="shared" si="23"/>
        <v>42</v>
      </c>
      <c r="C181" s="18">
        <f t="shared" si="24"/>
        <v>1</v>
      </c>
      <c r="D181" s="18">
        <f t="shared" si="29"/>
        <v>42</v>
      </c>
      <c r="E181" s="18">
        <f t="shared" si="31"/>
        <v>0</v>
      </c>
      <c r="F181" s="19">
        <f t="shared" si="25"/>
        <v>42</v>
      </c>
      <c r="G181" s="25" t="s">
        <v>330</v>
      </c>
      <c r="H181" s="25" t="s">
        <v>331</v>
      </c>
      <c r="I181" s="21"/>
      <c r="J181" s="25"/>
      <c r="L181" s="17"/>
      <c r="M181" s="17"/>
      <c r="X181" s="3">
        <v>42</v>
      </c>
    </row>
    <row r="182" spans="1:17" ht="13.5" customHeight="1">
      <c r="A182" s="13"/>
      <c r="B182" s="2">
        <f t="shared" si="23"/>
        <v>42</v>
      </c>
      <c r="C182" s="18">
        <f t="shared" si="24"/>
        <v>1</v>
      </c>
      <c r="D182" s="18">
        <f t="shared" si="29"/>
        <v>42</v>
      </c>
      <c r="E182" s="18">
        <f t="shared" si="31"/>
        <v>0</v>
      </c>
      <c r="F182" s="19">
        <f t="shared" si="25"/>
        <v>42</v>
      </c>
      <c r="G182" s="48" t="s">
        <v>220</v>
      </c>
      <c r="H182" s="48" t="s">
        <v>53</v>
      </c>
      <c r="I182" s="48"/>
      <c r="J182" s="48"/>
      <c r="P182" s="3">
        <v>42</v>
      </c>
      <c r="Q182" s="17"/>
    </row>
    <row r="183" spans="1:30" ht="13.5" customHeight="1">
      <c r="A183" s="13"/>
      <c r="B183" s="2">
        <f t="shared" si="23"/>
        <v>42</v>
      </c>
      <c r="C183" s="18">
        <f t="shared" si="24"/>
        <v>1</v>
      </c>
      <c r="D183" s="18">
        <f t="shared" si="29"/>
        <v>42</v>
      </c>
      <c r="E183" s="18">
        <f t="shared" si="31"/>
        <v>0</v>
      </c>
      <c r="F183" s="19">
        <f t="shared" si="25"/>
        <v>42</v>
      </c>
      <c r="G183" s="21" t="s">
        <v>131</v>
      </c>
      <c r="H183" s="24" t="s">
        <v>47</v>
      </c>
      <c r="I183" s="36"/>
      <c r="J183" s="24"/>
      <c r="M183" s="17">
        <v>42</v>
      </c>
      <c r="AB183" s="17"/>
      <c r="AD183" s="17"/>
    </row>
    <row r="184" spans="1:35" ht="13.5" customHeight="1">
      <c r="A184" s="13"/>
      <c r="B184" s="2">
        <f t="shared" si="23"/>
        <v>42</v>
      </c>
      <c r="C184" s="18">
        <f t="shared" si="24"/>
        <v>1</v>
      </c>
      <c r="D184" s="18">
        <f t="shared" si="29"/>
        <v>42</v>
      </c>
      <c r="E184" s="18">
        <f t="shared" si="31"/>
        <v>0</v>
      </c>
      <c r="F184" s="19">
        <f t="shared" si="25"/>
        <v>42</v>
      </c>
      <c r="G184" s="25" t="s">
        <v>377</v>
      </c>
      <c r="H184" s="25" t="s">
        <v>378</v>
      </c>
      <c r="I184" s="36"/>
      <c r="J184" s="25"/>
      <c r="U184" s="15"/>
      <c r="AI184" s="3">
        <v>42</v>
      </c>
    </row>
    <row r="185" spans="1:43" ht="13.5" customHeight="1">
      <c r="A185" s="13"/>
      <c r="B185" s="2">
        <f t="shared" si="23"/>
        <v>42</v>
      </c>
      <c r="C185" s="18">
        <f t="shared" si="24"/>
        <v>1</v>
      </c>
      <c r="D185" s="18">
        <f t="shared" si="29"/>
        <v>42</v>
      </c>
      <c r="E185" s="18">
        <f t="shared" si="31"/>
        <v>0</v>
      </c>
      <c r="F185" s="19">
        <f t="shared" si="25"/>
        <v>42</v>
      </c>
      <c r="G185" s="21" t="s">
        <v>76</v>
      </c>
      <c r="H185" s="24" t="s">
        <v>77</v>
      </c>
      <c r="I185" s="24"/>
      <c r="J185" s="24"/>
      <c r="K185" s="3">
        <v>42</v>
      </c>
      <c r="S185" s="17"/>
      <c r="Y185" s="17"/>
      <c r="Z185" s="17"/>
      <c r="AE185" s="17"/>
      <c r="AQ185" s="17"/>
    </row>
    <row r="186" spans="1:36" ht="13.5" customHeight="1">
      <c r="A186" s="13"/>
      <c r="B186" s="2">
        <f t="shared" si="23"/>
        <v>42</v>
      </c>
      <c r="C186" s="18">
        <f t="shared" si="24"/>
        <v>1</v>
      </c>
      <c r="D186" s="18">
        <f t="shared" si="29"/>
        <v>42</v>
      </c>
      <c r="E186" s="18">
        <f t="shared" si="31"/>
        <v>0</v>
      </c>
      <c r="F186" s="19">
        <f t="shared" si="25"/>
        <v>42</v>
      </c>
      <c r="G186" s="27" t="s">
        <v>396</v>
      </c>
      <c r="H186" s="27"/>
      <c r="I186" s="27"/>
      <c r="J186" s="27"/>
      <c r="P186" s="17"/>
      <c r="Q186" s="17"/>
      <c r="AJ186" s="17">
        <v>42</v>
      </c>
    </row>
    <row r="187" spans="2:46" ht="13.5" customHeight="1">
      <c r="B187" s="3">
        <f t="shared" si="23"/>
        <v>41</v>
      </c>
      <c r="C187" s="3">
        <f t="shared" si="24"/>
        <v>1</v>
      </c>
      <c r="D187" s="18">
        <f>IF(COUNT(K187:AW187)&gt;0,LARGE(K187:AW187,1),0)+IF(COUNT(K187:AW187)&gt;1,LARGE(K187:AW187,2),0)+IF(COUNT(K187:AW187)&gt;2,LARGE(K187:AW187,3),0)+IF(COUNT(K187:AW187)&gt;3,LARGE(K187:AW187,4),0)+IF(COUNT(K187:AW187)&gt;4,LARGE(K187:AW187,5),0)+IF(COUNT(K187:AW187)&gt;5,LARGE(K187:AW187,6),0)+IF(COUNT(K187:AW187)&gt;6,LARGE(K187:AW187,7),0)+IF(COUNT(K187:AW187)&gt;7,LARGE(K187:AW187,8),0)+IF(COUNT(K187:AW187)&gt;8,LARGE(K187:AW187,9),0)+IF(COUNT(K187:AW187)&gt;9,LARGE(K187:AW187,10),0)+IF(COUNT(K187:AW187)&gt;10,LARGE(K187:AW187,11),0)+IF(COUNT(K187:AW187)&gt;11,LARGE(K187:AW187,12),0)+IF(COUNT(K187:AW187)&gt;12,LARGE(K187:AW187,13),0)+IF(COUNT(K187:AW187)&gt;13,LARGE(K187:AW187,14),0)+IF(COUNT(K187:AW187)&gt;14,LARGE(K187:AW187,15),0)</f>
        <v>41</v>
      </c>
      <c r="E187" s="18">
        <f>IF(COUNT(K187:AW187)&lt;22,IF(COUNT(K187:AW187)&gt;14,(COUNT(K187:AW187)-15),0)*20,120)</f>
        <v>0</v>
      </c>
      <c r="F187" s="19">
        <f t="shared" si="25"/>
        <v>41</v>
      </c>
      <c r="G187" s="21" t="s">
        <v>293</v>
      </c>
      <c r="H187" s="21" t="s">
        <v>452</v>
      </c>
      <c r="I187" s="21"/>
      <c r="J187" s="21"/>
      <c r="AT187" s="3">
        <v>41</v>
      </c>
    </row>
    <row r="188" spans="1:46" ht="13.5" customHeight="1">
      <c r="A188" s="13"/>
      <c r="B188" s="2">
        <f t="shared" si="23"/>
        <v>41</v>
      </c>
      <c r="C188" s="18">
        <f t="shared" si="24"/>
        <v>1</v>
      </c>
      <c r="D188" s="18">
        <f aca="true" t="shared" si="32" ref="D188:D218">IF(COUNT(K188:AW188)&gt;0,LARGE(K188:AW188,1),0)+IF(COUNT(K188:AW188)&gt;1,LARGE(K188:AW188,2),0)+IF(COUNT(K188:AW188)&gt;2,LARGE(K188:AW188,3),0)+IF(COUNT(K188:AW188)&gt;3,LARGE(K188:AW188,4),0)+IF(COUNT(K188:AW188)&gt;4,LARGE(K188:AW188,5),0)+IF(COUNT(K188:AW188)&gt;5,LARGE(K188:AW188,6),0)+IF(COUNT(K188:AW188)&gt;6,LARGE(K188:AW188,7),0)+IF(COUNT(K188:AW188)&gt;7,LARGE(K188:AW188,8),0)+IF(COUNT(K188:AW188)&gt;8,LARGE(K188:AW188,9),0)+IF(COUNT(K188:AW188)&gt;9,LARGE(K188:AW188,10),0)+IF(COUNT(K188:AW188)&gt;10,LARGE(K188:AW188,11),0)+IF(COUNT(K188:AW188)&gt;11,LARGE(K188:AW188,12),0)+IF(COUNT(K188:AW188)&gt;12,LARGE(K188:AW188,13),0)+IF(COUNT(K188:AW188)&gt;13,LARGE(K188:AW188,14),0)</f>
        <v>41</v>
      </c>
      <c r="E188" s="18">
        <f aca="true" t="shared" si="33" ref="E188:E215">IF(COUNT(K188:AW188)&lt;19,IF(COUNT(K188:AW188)&gt;13,(COUNT(K188:AW188)-14),0)*20,100)</f>
        <v>0</v>
      </c>
      <c r="F188" s="19">
        <f t="shared" si="25"/>
        <v>41</v>
      </c>
      <c r="G188" s="24" t="s">
        <v>107</v>
      </c>
      <c r="H188" s="24" t="s">
        <v>108</v>
      </c>
      <c r="I188" s="36"/>
      <c r="J188" s="24"/>
      <c r="K188" s="5"/>
      <c r="L188" s="26"/>
      <c r="M188" s="3">
        <v>41</v>
      </c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</row>
    <row r="189" spans="1:47" ht="13.5" customHeight="1">
      <c r="A189" s="13"/>
      <c r="B189" s="2">
        <f t="shared" si="23"/>
        <v>41</v>
      </c>
      <c r="C189" s="18">
        <f t="shared" si="24"/>
        <v>1</v>
      </c>
      <c r="D189" s="18">
        <f t="shared" si="32"/>
        <v>41</v>
      </c>
      <c r="E189" s="18">
        <f t="shared" si="33"/>
        <v>0</v>
      </c>
      <c r="F189" s="19">
        <f t="shared" si="25"/>
        <v>41</v>
      </c>
      <c r="G189" s="39" t="s">
        <v>87</v>
      </c>
      <c r="H189" s="42" t="s">
        <v>61</v>
      </c>
      <c r="I189" s="43"/>
      <c r="J189" s="42"/>
      <c r="L189" s="17">
        <v>41</v>
      </c>
      <c r="P189" s="5"/>
      <c r="Z189" s="17"/>
      <c r="AL189" s="17"/>
      <c r="AT189" s="17"/>
      <c r="AU189" s="5"/>
    </row>
    <row r="190" spans="1:29" ht="13.5" customHeight="1">
      <c r="A190" s="13"/>
      <c r="B190" s="2">
        <f t="shared" si="23"/>
        <v>41</v>
      </c>
      <c r="C190" s="18">
        <f t="shared" si="24"/>
        <v>1</v>
      </c>
      <c r="D190" s="18">
        <f t="shared" si="32"/>
        <v>41</v>
      </c>
      <c r="E190" s="18">
        <f t="shared" si="33"/>
        <v>0</v>
      </c>
      <c r="F190" s="19">
        <f t="shared" si="25"/>
        <v>41</v>
      </c>
      <c r="G190" s="25" t="s">
        <v>315</v>
      </c>
      <c r="H190" s="25" t="s">
        <v>316</v>
      </c>
      <c r="I190" s="21"/>
      <c r="J190" s="25"/>
      <c r="X190" s="3">
        <v>41</v>
      </c>
      <c r="Y190" s="5"/>
      <c r="AB190" s="17"/>
      <c r="AC190" s="17"/>
    </row>
    <row r="191" spans="1:37" ht="13.5" customHeight="1">
      <c r="A191" s="13"/>
      <c r="B191" s="2">
        <f t="shared" si="23"/>
        <v>41</v>
      </c>
      <c r="C191" s="18">
        <f t="shared" si="24"/>
        <v>1</v>
      </c>
      <c r="D191" s="18">
        <f t="shared" si="32"/>
        <v>41</v>
      </c>
      <c r="E191" s="18">
        <f t="shared" si="33"/>
        <v>0</v>
      </c>
      <c r="F191" s="19">
        <f t="shared" si="25"/>
        <v>41</v>
      </c>
      <c r="G191" s="25" t="s">
        <v>332</v>
      </c>
      <c r="H191" s="25" t="s">
        <v>53</v>
      </c>
      <c r="I191" s="21"/>
      <c r="J191" s="25"/>
      <c r="X191" s="3">
        <v>41</v>
      </c>
      <c r="AK191" s="26"/>
    </row>
    <row r="192" spans="1:38" ht="13.5" customHeight="1">
      <c r="A192" s="13"/>
      <c r="B192" s="2">
        <f t="shared" si="23"/>
        <v>41</v>
      </c>
      <c r="C192" s="18">
        <f t="shared" si="24"/>
        <v>1</v>
      </c>
      <c r="D192" s="18">
        <f t="shared" si="32"/>
        <v>41</v>
      </c>
      <c r="E192" s="18">
        <f t="shared" si="33"/>
        <v>0</v>
      </c>
      <c r="F192" s="19">
        <f t="shared" si="25"/>
        <v>41</v>
      </c>
      <c r="G192" s="21" t="s">
        <v>282</v>
      </c>
      <c r="H192" s="21" t="s">
        <v>146</v>
      </c>
      <c r="I192" s="21"/>
      <c r="J192" s="21"/>
      <c r="L192" s="17"/>
      <c r="M192" s="17"/>
      <c r="U192" s="3">
        <v>41</v>
      </c>
      <c r="AL192" s="17"/>
    </row>
    <row r="193" spans="1:47" ht="13.5" customHeight="1">
      <c r="A193" s="13"/>
      <c r="B193" s="2">
        <f t="shared" si="23"/>
        <v>41</v>
      </c>
      <c r="C193" s="18">
        <f t="shared" si="24"/>
        <v>1</v>
      </c>
      <c r="D193" s="18">
        <f t="shared" si="32"/>
        <v>41</v>
      </c>
      <c r="E193" s="18">
        <f t="shared" si="33"/>
        <v>0</v>
      </c>
      <c r="F193" s="19">
        <f t="shared" si="25"/>
        <v>41</v>
      </c>
      <c r="G193" s="24" t="s">
        <v>240</v>
      </c>
      <c r="H193" s="24" t="s">
        <v>241</v>
      </c>
      <c r="I193" s="24"/>
      <c r="J193" s="24"/>
      <c r="Q193" s="17">
        <v>41</v>
      </c>
      <c r="R193" s="17"/>
      <c r="AU193" s="5"/>
    </row>
    <row r="194" spans="1:15" ht="13.5" customHeight="1">
      <c r="A194" s="13"/>
      <c r="B194" s="2">
        <f t="shared" si="23"/>
        <v>41</v>
      </c>
      <c r="C194" s="18">
        <f t="shared" si="24"/>
        <v>1</v>
      </c>
      <c r="D194" s="18">
        <f t="shared" si="32"/>
        <v>41</v>
      </c>
      <c r="E194" s="18">
        <f t="shared" si="33"/>
        <v>0</v>
      </c>
      <c r="F194" s="19">
        <f t="shared" si="25"/>
        <v>41</v>
      </c>
      <c r="G194" s="24" t="s">
        <v>156</v>
      </c>
      <c r="H194" s="24" t="s">
        <v>176</v>
      </c>
      <c r="I194" s="24"/>
      <c r="J194" s="24"/>
      <c r="K194" s="17"/>
      <c r="O194" s="3">
        <v>41</v>
      </c>
    </row>
    <row r="195" spans="1:19" ht="13.5" customHeight="1">
      <c r="A195" s="13"/>
      <c r="B195" s="2">
        <f t="shared" si="23"/>
        <v>41</v>
      </c>
      <c r="C195" s="18">
        <f t="shared" si="24"/>
        <v>1</v>
      </c>
      <c r="D195" s="18">
        <f t="shared" si="32"/>
        <v>41</v>
      </c>
      <c r="E195" s="18">
        <f t="shared" si="33"/>
        <v>0</v>
      </c>
      <c r="F195" s="19">
        <f t="shared" si="25"/>
        <v>41</v>
      </c>
      <c r="G195" s="30" t="s">
        <v>274</v>
      </c>
      <c r="H195" s="50" t="s">
        <v>275</v>
      </c>
      <c r="I195" s="29"/>
      <c r="J195" s="30"/>
      <c r="P195" s="17"/>
      <c r="S195" s="17">
        <v>41</v>
      </c>
    </row>
    <row r="196" spans="1:16" ht="13.5" customHeight="1">
      <c r="A196" s="13"/>
      <c r="B196" s="2">
        <f t="shared" si="23"/>
        <v>41</v>
      </c>
      <c r="C196" s="18">
        <f t="shared" si="24"/>
        <v>1</v>
      </c>
      <c r="D196" s="18">
        <f t="shared" si="32"/>
        <v>41</v>
      </c>
      <c r="E196" s="18">
        <f t="shared" si="33"/>
        <v>0</v>
      </c>
      <c r="F196" s="19">
        <f t="shared" si="25"/>
        <v>41</v>
      </c>
      <c r="G196" s="21" t="s">
        <v>78</v>
      </c>
      <c r="H196" s="24" t="s">
        <v>79</v>
      </c>
      <c r="I196" s="24"/>
      <c r="J196" s="24"/>
      <c r="K196" s="3">
        <v>41</v>
      </c>
      <c r="O196" s="17"/>
      <c r="P196" s="17"/>
    </row>
    <row r="197" spans="1:34" ht="13.5" customHeight="1">
      <c r="A197" s="13"/>
      <c r="B197" s="2">
        <f t="shared" si="23"/>
        <v>40</v>
      </c>
      <c r="C197" s="18">
        <f t="shared" si="24"/>
        <v>1</v>
      </c>
      <c r="D197" s="18">
        <f t="shared" si="32"/>
        <v>40</v>
      </c>
      <c r="E197" s="18">
        <f t="shared" si="33"/>
        <v>0</v>
      </c>
      <c r="F197" s="19">
        <f t="shared" si="25"/>
        <v>40</v>
      </c>
      <c r="G197" s="21" t="s">
        <v>293</v>
      </c>
      <c r="H197" s="21" t="s">
        <v>146</v>
      </c>
      <c r="I197" s="21"/>
      <c r="J197" s="21"/>
      <c r="S197" s="17"/>
      <c r="T197" s="17"/>
      <c r="V197" s="3">
        <v>40</v>
      </c>
      <c r="W197" s="5"/>
      <c r="AD197" s="26"/>
      <c r="AE197" s="17"/>
      <c r="AF197" s="17"/>
      <c r="AH197" s="17"/>
    </row>
    <row r="198" spans="1:36" ht="13.5" customHeight="1">
      <c r="A198" s="13"/>
      <c r="B198" s="2">
        <f t="shared" si="23"/>
        <v>40</v>
      </c>
      <c r="C198" s="18">
        <f t="shared" si="24"/>
        <v>1</v>
      </c>
      <c r="D198" s="18">
        <f t="shared" si="32"/>
        <v>40</v>
      </c>
      <c r="E198" s="18">
        <f t="shared" si="33"/>
        <v>0</v>
      </c>
      <c r="F198" s="19">
        <f t="shared" si="25"/>
        <v>40</v>
      </c>
      <c r="G198" s="27" t="s">
        <v>397</v>
      </c>
      <c r="H198" s="27" t="s">
        <v>398</v>
      </c>
      <c r="I198" s="27"/>
      <c r="J198" s="27"/>
      <c r="L198" s="17"/>
      <c r="AJ198" s="17">
        <v>40</v>
      </c>
    </row>
    <row r="199" spans="1:43" ht="13.5" customHeight="1">
      <c r="A199" s="13"/>
      <c r="B199" s="2">
        <f t="shared" si="23"/>
        <v>40</v>
      </c>
      <c r="C199" s="18">
        <f t="shared" si="24"/>
        <v>1</v>
      </c>
      <c r="D199" s="18">
        <f t="shared" si="32"/>
        <v>40</v>
      </c>
      <c r="E199" s="18">
        <f t="shared" si="33"/>
        <v>0</v>
      </c>
      <c r="F199" s="19">
        <f t="shared" si="25"/>
        <v>40</v>
      </c>
      <c r="G199" s="39" t="s">
        <v>88</v>
      </c>
      <c r="H199" s="42" t="s">
        <v>67</v>
      </c>
      <c r="I199" s="43"/>
      <c r="J199" s="42"/>
      <c r="L199" s="17">
        <v>40</v>
      </c>
      <c r="M199" s="5"/>
      <c r="X199" s="17"/>
      <c r="AE199" s="17"/>
      <c r="AQ199" s="17"/>
    </row>
    <row r="200" spans="1:17" ht="13.5" customHeight="1">
      <c r="A200" s="13"/>
      <c r="B200" s="2">
        <f t="shared" si="23"/>
        <v>40</v>
      </c>
      <c r="C200" s="18">
        <f t="shared" si="24"/>
        <v>1</v>
      </c>
      <c r="D200" s="18">
        <f t="shared" si="32"/>
        <v>40</v>
      </c>
      <c r="E200" s="18">
        <f t="shared" si="33"/>
        <v>0</v>
      </c>
      <c r="F200" s="19">
        <f t="shared" si="25"/>
        <v>40</v>
      </c>
      <c r="G200" s="24" t="s">
        <v>230</v>
      </c>
      <c r="H200" s="24" t="s">
        <v>142</v>
      </c>
      <c r="I200" s="24"/>
      <c r="J200" s="24"/>
      <c r="Q200" s="3">
        <v>40</v>
      </c>
    </row>
    <row r="201" spans="1:30" ht="15.75" customHeight="1">
      <c r="A201" s="13"/>
      <c r="B201" s="2">
        <f t="shared" si="23"/>
        <v>40</v>
      </c>
      <c r="C201" s="18">
        <f t="shared" si="24"/>
        <v>1</v>
      </c>
      <c r="D201" s="18">
        <f t="shared" si="32"/>
        <v>40</v>
      </c>
      <c r="E201" s="18">
        <f t="shared" si="33"/>
        <v>0</v>
      </c>
      <c r="F201" s="19">
        <f t="shared" si="25"/>
        <v>40</v>
      </c>
      <c r="G201" s="25" t="s">
        <v>317</v>
      </c>
      <c r="H201" s="25" t="s">
        <v>318</v>
      </c>
      <c r="I201" s="21"/>
      <c r="J201" s="25"/>
      <c r="P201" s="5"/>
      <c r="Q201" s="17"/>
      <c r="X201" s="3">
        <v>40</v>
      </c>
      <c r="Z201" s="17"/>
      <c r="AC201" s="26"/>
      <c r="AD201" s="17"/>
    </row>
    <row r="202" spans="1:17" ht="15.75" customHeight="1">
      <c r="A202" s="13"/>
      <c r="B202" s="2">
        <f t="shared" si="23"/>
        <v>40</v>
      </c>
      <c r="C202" s="18">
        <f t="shared" si="24"/>
        <v>1</v>
      </c>
      <c r="D202" s="18">
        <f t="shared" si="32"/>
        <v>40</v>
      </c>
      <c r="E202" s="18">
        <f t="shared" si="33"/>
        <v>0</v>
      </c>
      <c r="F202" s="19">
        <f t="shared" si="25"/>
        <v>40</v>
      </c>
      <c r="G202" s="24" t="s">
        <v>242</v>
      </c>
      <c r="H202" s="24" t="s">
        <v>243</v>
      </c>
      <c r="I202" s="24"/>
      <c r="J202" s="24"/>
      <c r="Q202" s="17">
        <v>40</v>
      </c>
    </row>
    <row r="203" spans="1:46" ht="15.75" customHeight="1">
      <c r="A203" s="13"/>
      <c r="B203" s="2">
        <f t="shared" si="23"/>
        <v>40</v>
      </c>
      <c r="C203" s="18">
        <f t="shared" si="24"/>
        <v>1</v>
      </c>
      <c r="D203" s="18">
        <f t="shared" si="32"/>
        <v>40</v>
      </c>
      <c r="E203" s="18">
        <f t="shared" si="33"/>
        <v>0</v>
      </c>
      <c r="F203" s="19">
        <f t="shared" si="25"/>
        <v>40</v>
      </c>
      <c r="G203" s="24" t="s">
        <v>386</v>
      </c>
      <c r="H203" s="21" t="s">
        <v>387</v>
      </c>
      <c r="I203" s="36"/>
      <c r="J203" s="24"/>
      <c r="K203" s="59"/>
      <c r="AK203" s="3">
        <v>40</v>
      </c>
      <c r="AT203" s="5"/>
    </row>
    <row r="204" spans="1:42" ht="15.75" customHeight="1">
      <c r="A204" s="13"/>
      <c r="B204" s="2">
        <f t="shared" si="23"/>
        <v>40</v>
      </c>
      <c r="C204" s="18">
        <f t="shared" si="24"/>
        <v>1</v>
      </c>
      <c r="D204" s="18">
        <f t="shared" si="32"/>
        <v>40</v>
      </c>
      <c r="E204" s="18">
        <f t="shared" si="33"/>
        <v>0</v>
      </c>
      <c r="F204" s="19">
        <f t="shared" si="25"/>
        <v>40</v>
      </c>
      <c r="G204" s="21" t="s">
        <v>283</v>
      </c>
      <c r="H204" s="21" t="s">
        <v>164</v>
      </c>
      <c r="I204" s="21"/>
      <c r="J204" s="21"/>
      <c r="P204" s="17"/>
      <c r="T204" s="17"/>
      <c r="U204" s="3">
        <v>40</v>
      </c>
      <c r="AP204" s="17"/>
    </row>
    <row r="205" spans="1:23" ht="15.75" customHeight="1">
      <c r="A205" s="13"/>
      <c r="B205" s="2">
        <f t="shared" si="23"/>
        <v>40</v>
      </c>
      <c r="C205" s="18">
        <f t="shared" si="24"/>
        <v>1</v>
      </c>
      <c r="D205" s="18">
        <f t="shared" si="32"/>
        <v>40</v>
      </c>
      <c r="E205" s="18">
        <f t="shared" si="33"/>
        <v>0</v>
      </c>
      <c r="F205" s="19">
        <f t="shared" si="25"/>
        <v>40</v>
      </c>
      <c r="G205" s="21" t="s">
        <v>133</v>
      </c>
      <c r="H205" s="24" t="s">
        <v>94</v>
      </c>
      <c r="I205" s="36"/>
      <c r="J205" s="24"/>
      <c r="M205" s="17">
        <v>40</v>
      </c>
      <c r="S205" s="17"/>
      <c r="V205" s="17"/>
      <c r="W205" s="17"/>
    </row>
    <row r="206" spans="1:34" ht="15.75" customHeight="1">
      <c r="A206" s="13"/>
      <c r="B206" s="2">
        <f t="shared" si="23"/>
        <v>40</v>
      </c>
      <c r="C206" s="18">
        <f t="shared" si="24"/>
        <v>1</v>
      </c>
      <c r="D206" s="18">
        <f t="shared" si="32"/>
        <v>40</v>
      </c>
      <c r="E206" s="18">
        <f t="shared" si="33"/>
        <v>0</v>
      </c>
      <c r="F206" s="19">
        <f t="shared" si="25"/>
        <v>40</v>
      </c>
      <c r="G206" s="24" t="s">
        <v>172</v>
      </c>
      <c r="H206" s="24" t="s">
        <v>349</v>
      </c>
      <c r="I206" s="24"/>
      <c r="J206" s="24"/>
      <c r="Y206" s="17"/>
      <c r="Z206" s="17"/>
      <c r="AC206" s="17">
        <v>40</v>
      </c>
      <c r="AE206" s="17"/>
      <c r="AH206" s="17"/>
    </row>
    <row r="207" spans="1:46" ht="15.75" customHeight="1">
      <c r="A207" s="13"/>
      <c r="B207" s="2">
        <f t="shared" si="23"/>
        <v>39</v>
      </c>
      <c r="C207" s="18">
        <f t="shared" si="24"/>
        <v>1</v>
      </c>
      <c r="D207" s="18">
        <f t="shared" si="32"/>
        <v>39</v>
      </c>
      <c r="E207" s="18">
        <f t="shared" si="33"/>
        <v>0</v>
      </c>
      <c r="F207" s="19">
        <f t="shared" si="25"/>
        <v>39</v>
      </c>
      <c r="G207" s="39" t="s">
        <v>85</v>
      </c>
      <c r="H207" s="40" t="s">
        <v>58</v>
      </c>
      <c r="I207" s="41"/>
      <c r="J207" s="40"/>
      <c r="K207" s="5"/>
      <c r="L207" s="17">
        <v>39</v>
      </c>
      <c r="M207" s="17"/>
      <c r="N207" s="5"/>
      <c r="O207" s="5"/>
      <c r="P207" s="1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</row>
    <row r="208" spans="1:26" ht="15.75" customHeight="1">
      <c r="A208" s="13"/>
      <c r="B208" s="2">
        <f t="shared" si="23"/>
        <v>39</v>
      </c>
      <c r="C208" s="18">
        <f t="shared" si="24"/>
        <v>1</v>
      </c>
      <c r="D208" s="18">
        <f t="shared" si="32"/>
        <v>39</v>
      </c>
      <c r="E208" s="18">
        <f t="shared" si="33"/>
        <v>0</v>
      </c>
      <c r="F208" s="19">
        <f t="shared" si="25"/>
        <v>39</v>
      </c>
      <c r="G208" s="24" t="s">
        <v>111</v>
      </c>
      <c r="H208" s="24" t="s">
        <v>112</v>
      </c>
      <c r="I208" s="36"/>
      <c r="J208" s="24"/>
      <c r="M208" s="3">
        <v>39</v>
      </c>
      <c r="Z208" s="17"/>
    </row>
    <row r="209" spans="1:38" ht="15.75" customHeight="1">
      <c r="A209" s="13"/>
      <c r="B209" s="2">
        <f t="shared" si="23"/>
        <v>39</v>
      </c>
      <c r="C209" s="18">
        <f t="shared" si="24"/>
        <v>1</v>
      </c>
      <c r="D209" s="18">
        <f t="shared" si="32"/>
        <v>39</v>
      </c>
      <c r="E209" s="18">
        <f t="shared" si="33"/>
        <v>0</v>
      </c>
      <c r="F209" s="19">
        <f t="shared" si="25"/>
        <v>39</v>
      </c>
      <c r="G209" s="21" t="s">
        <v>134</v>
      </c>
      <c r="H209" s="24" t="s">
        <v>135</v>
      </c>
      <c r="I209" s="36"/>
      <c r="J209" s="24"/>
      <c r="L209" s="17"/>
      <c r="M209" s="17">
        <v>39</v>
      </c>
      <c r="AC209" s="26"/>
      <c r="AL209" s="17"/>
    </row>
    <row r="210" spans="1:17" ht="13.5" customHeight="1">
      <c r="A210" s="13"/>
      <c r="B210" s="2">
        <f aca="true" t="shared" si="34" ref="B210:B257">SUM(K210:AW210)</f>
        <v>39</v>
      </c>
      <c r="C210" s="18">
        <f aca="true" t="shared" si="35" ref="C210:C257">COUNT(K210:AW210)</f>
        <v>1</v>
      </c>
      <c r="D210" s="18">
        <f t="shared" si="32"/>
        <v>39</v>
      </c>
      <c r="E210" s="18">
        <f t="shared" si="33"/>
        <v>0</v>
      </c>
      <c r="F210" s="19">
        <f aca="true" t="shared" si="36" ref="F210:F273">D210+E210</f>
        <v>39</v>
      </c>
      <c r="G210" s="24" t="s">
        <v>231</v>
      </c>
      <c r="H210" s="24" t="s">
        <v>49</v>
      </c>
      <c r="I210" s="24"/>
      <c r="J210" s="24"/>
      <c r="Q210" s="3">
        <v>39</v>
      </c>
    </row>
    <row r="211" spans="1:19" ht="13.5" customHeight="1">
      <c r="A211" s="13"/>
      <c r="B211" s="2">
        <f t="shared" si="34"/>
        <v>39</v>
      </c>
      <c r="C211" s="18">
        <f t="shared" si="35"/>
        <v>1</v>
      </c>
      <c r="D211" s="18">
        <f t="shared" si="32"/>
        <v>39</v>
      </c>
      <c r="E211" s="18">
        <f t="shared" si="33"/>
        <v>0</v>
      </c>
      <c r="F211" s="19">
        <f t="shared" si="36"/>
        <v>39</v>
      </c>
      <c r="G211" s="30" t="s">
        <v>276</v>
      </c>
      <c r="H211" s="35" t="s">
        <v>275</v>
      </c>
      <c r="I211" s="29"/>
      <c r="J211" s="30"/>
      <c r="S211" s="17">
        <v>39</v>
      </c>
    </row>
    <row r="212" spans="1:23" ht="12.75">
      <c r="A212" s="13"/>
      <c r="B212" s="2">
        <f t="shared" si="34"/>
        <v>39</v>
      </c>
      <c r="C212" s="18">
        <f t="shared" si="35"/>
        <v>1</v>
      </c>
      <c r="D212" s="18">
        <f t="shared" si="32"/>
        <v>39</v>
      </c>
      <c r="E212" s="18">
        <f t="shared" si="33"/>
        <v>0</v>
      </c>
      <c r="F212" s="19">
        <f t="shared" si="36"/>
        <v>39</v>
      </c>
      <c r="G212" s="22" t="s">
        <v>216</v>
      </c>
      <c r="H212" s="22" t="s">
        <v>297</v>
      </c>
      <c r="I212" s="22"/>
      <c r="J212" s="21"/>
      <c r="T212" s="17"/>
      <c r="W212" s="3">
        <v>39</v>
      </c>
    </row>
    <row r="213" spans="1:17" ht="12.75">
      <c r="A213" s="13"/>
      <c r="B213" s="2">
        <f t="shared" si="34"/>
        <v>39</v>
      </c>
      <c r="C213" s="18">
        <f t="shared" si="35"/>
        <v>1</v>
      </c>
      <c r="D213" s="18">
        <f t="shared" si="32"/>
        <v>39</v>
      </c>
      <c r="E213" s="18">
        <f t="shared" si="33"/>
        <v>0</v>
      </c>
      <c r="F213" s="19">
        <f t="shared" si="36"/>
        <v>39</v>
      </c>
      <c r="G213" s="24" t="s">
        <v>244</v>
      </c>
      <c r="H213" s="24" t="s">
        <v>245</v>
      </c>
      <c r="I213" s="24"/>
      <c r="J213" s="24"/>
      <c r="K213" s="26"/>
      <c r="Q213" s="17">
        <v>39</v>
      </c>
    </row>
    <row r="214" spans="1:21" ht="12.75">
      <c r="A214" s="13"/>
      <c r="B214" s="2">
        <f t="shared" si="34"/>
        <v>39</v>
      </c>
      <c r="C214" s="18">
        <f t="shared" si="35"/>
        <v>1</v>
      </c>
      <c r="D214" s="18">
        <f t="shared" si="32"/>
        <v>39</v>
      </c>
      <c r="E214" s="18">
        <f t="shared" si="33"/>
        <v>0</v>
      </c>
      <c r="F214" s="19">
        <f t="shared" si="36"/>
        <v>39</v>
      </c>
      <c r="G214" s="21" t="s">
        <v>284</v>
      </c>
      <c r="H214" s="21" t="s">
        <v>57</v>
      </c>
      <c r="I214" s="21"/>
      <c r="J214" s="21"/>
      <c r="L214" s="17"/>
      <c r="U214" s="3">
        <v>39</v>
      </c>
    </row>
    <row r="215" spans="1:24" ht="12.75">
      <c r="A215" s="13"/>
      <c r="B215" s="2">
        <f t="shared" si="34"/>
        <v>39</v>
      </c>
      <c r="C215" s="18">
        <f t="shared" si="35"/>
        <v>1</v>
      </c>
      <c r="D215" s="18">
        <f t="shared" si="32"/>
        <v>39</v>
      </c>
      <c r="E215" s="18">
        <f t="shared" si="33"/>
        <v>0</v>
      </c>
      <c r="F215" s="19">
        <f t="shared" si="36"/>
        <v>39</v>
      </c>
      <c r="G215" s="25" t="s">
        <v>333</v>
      </c>
      <c r="H215" s="25" t="s">
        <v>146</v>
      </c>
      <c r="I215" s="21"/>
      <c r="J215" s="25"/>
      <c r="X215" s="3">
        <v>39</v>
      </c>
    </row>
    <row r="216" spans="1:44" ht="12.75">
      <c r="A216" s="13"/>
      <c r="B216" s="2">
        <f t="shared" si="34"/>
        <v>39</v>
      </c>
      <c r="C216" s="18">
        <f t="shared" si="35"/>
        <v>1</v>
      </c>
      <c r="D216" s="18">
        <f t="shared" si="32"/>
        <v>39</v>
      </c>
      <c r="E216" s="18">
        <f>IF(COUNT(K216:AW216)&lt;22,IF(COUNT(K216:AW216)&gt;14,(COUNT(K216:AW216)-15),0)*20,120)</f>
        <v>0</v>
      </c>
      <c r="F216" s="19">
        <f t="shared" si="36"/>
        <v>39</v>
      </c>
      <c r="G216" s="69" t="s">
        <v>436</v>
      </c>
      <c r="H216" s="70" t="s">
        <v>55</v>
      </c>
      <c r="I216" s="70"/>
      <c r="J216" s="70"/>
      <c r="L216" s="26"/>
      <c r="X216" s="17"/>
      <c r="AN216" s="17"/>
      <c r="AO216" s="17"/>
      <c r="AR216" s="3">
        <v>39</v>
      </c>
    </row>
    <row r="217" spans="1:35" ht="12.75">
      <c r="A217" s="13"/>
      <c r="B217" s="2">
        <f t="shared" si="34"/>
        <v>39</v>
      </c>
      <c r="C217" s="18">
        <f t="shared" si="35"/>
        <v>1</v>
      </c>
      <c r="D217" s="18">
        <f t="shared" si="32"/>
        <v>39</v>
      </c>
      <c r="E217" s="18">
        <f>IF(COUNT(K217:AW217)&lt;19,IF(COUNT(K217:AW217)&gt;13,(COUNT(K217:AW217)-14),0)*20,100)</f>
        <v>0</v>
      </c>
      <c r="F217" s="19">
        <f t="shared" si="36"/>
        <v>39</v>
      </c>
      <c r="G217" s="24" t="s">
        <v>194</v>
      </c>
      <c r="H217" s="24" t="s">
        <v>195</v>
      </c>
      <c r="I217" s="24"/>
      <c r="J217" s="24"/>
      <c r="O217" s="3">
        <v>39</v>
      </c>
      <c r="R217" s="17"/>
      <c r="AI217" s="17"/>
    </row>
    <row r="218" spans="1:24" ht="12.75">
      <c r="A218" s="13"/>
      <c r="B218" s="2">
        <f t="shared" si="34"/>
        <v>38</v>
      </c>
      <c r="C218" s="18">
        <f t="shared" si="35"/>
        <v>1</v>
      </c>
      <c r="D218" s="18">
        <f t="shared" si="32"/>
        <v>38</v>
      </c>
      <c r="E218" s="18">
        <f>IF(COUNT(K218:AW218)&lt;19,IF(COUNT(K218:AW218)&gt;13,(COUNT(K218:AW218)-14),0)*20,100)</f>
        <v>0</v>
      </c>
      <c r="F218" s="19">
        <f t="shared" si="36"/>
        <v>38</v>
      </c>
      <c r="G218" s="25" t="s">
        <v>319</v>
      </c>
      <c r="H218" s="25" t="s">
        <v>320</v>
      </c>
      <c r="I218" s="21"/>
      <c r="J218" s="25"/>
      <c r="S218" s="17"/>
      <c r="X218" s="3">
        <v>38</v>
      </c>
    </row>
    <row r="219" spans="1:46" ht="12.75">
      <c r="A219" s="13"/>
      <c r="B219" s="2">
        <f t="shared" si="34"/>
        <v>38</v>
      </c>
      <c r="C219" s="18">
        <f t="shared" si="35"/>
        <v>1</v>
      </c>
      <c r="D219" s="18">
        <f>IF(COUNT(K219:AW219)&gt;0,LARGE(K219:AW219,1),0)+IF(COUNT(K219:AW219)&gt;1,LARGE(K219:AW219,2),0)+IF(COUNT(K219:AW219)&gt;2,LARGE(K219:AW219,3),0)+IF(COUNT(K219:AW219)&gt;3,LARGE(K219:AW219,4),0)+IF(COUNT(K219:AW219)&gt;4,LARGE(K219:AW219,5),0)+IF(COUNT(K219:AW219)&gt;5,LARGE(K219:AW219,6),0)+IF(COUNT(K219:AW219)&gt;6,LARGE(K219:AW219,7),0)+IF(COUNT(K219:AW219)&gt;7,LARGE(K219:AW219,8),0)+IF(COUNT(K219:AW219)&gt;8,LARGE(K219:AW219,9),0)+IF(COUNT(K219:AW219)&gt;9,LARGE(K219:AW219,10),0)+IF(COUNT(K219:AW219)&gt;10,LARGE(K219:AW219,11),0)+IF(COUNT(K219:AW219)&gt;11,LARGE(K219:AW219,12),0)+IF(COUNT(K219:AW219)&gt;12,LARGE(K219:AW219,13),0)+IF(COUNT(K219:AW219)&gt;13,LARGE(K219:AW219,14),0)+IF(COUNT(K219:AW219)&gt;14,LARGE(K219:AW219,15),0)</f>
        <v>38</v>
      </c>
      <c r="E219" s="18">
        <f>IF(COUNT(K219:AW219)&lt;22,IF(COUNT(K219:AW219)&gt;14,(COUNT(K219:AW219)-15),0)*20,120)</f>
        <v>0</v>
      </c>
      <c r="F219" s="19">
        <f t="shared" si="36"/>
        <v>38</v>
      </c>
      <c r="G219" s="69" t="s">
        <v>437</v>
      </c>
      <c r="H219" s="70" t="s">
        <v>438</v>
      </c>
      <c r="I219" s="70"/>
      <c r="J219" s="70"/>
      <c r="AQ219" s="26"/>
      <c r="AR219" s="3">
        <v>38</v>
      </c>
      <c r="AT219" s="17"/>
    </row>
    <row r="220" spans="1:16" ht="12.75">
      <c r="A220" s="13"/>
      <c r="B220" s="2">
        <f t="shared" si="34"/>
        <v>38</v>
      </c>
      <c r="C220" s="18">
        <f t="shared" si="35"/>
        <v>1</v>
      </c>
      <c r="D220" s="18">
        <f aca="true" t="shared" si="37" ref="D220:D239">IF(COUNT(K220:AW220)&gt;0,LARGE(K220:AW220,1),0)+IF(COUNT(K220:AW220)&gt;1,LARGE(K220:AW220,2),0)+IF(COUNT(K220:AW220)&gt;2,LARGE(K220:AW220,3),0)+IF(COUNT(K220:AW220)&gt;3,LARGE(K220:AW220,4),0)+IF(COUNT(K220:AW220)&gt;4,LARGE(K220:AW220,5),0)+IF(COUNT(K220:AW220)&gt;5,LARGE(K220:AW220,6),0)+IF(COUNT(K220:AW220)&gt;6,LARGE(K220:AW220,7),0)+IF(COUNT(K220:AW220)&gt;7,LARGE(K220:AW220,8),0)+IF(COUNT(K220:AW220)&gt;8,LARGE(K220:AW220,9),0)+IF(COUNT(K220:AW220)&gt;9,LARGE(K220:AW220,10),0)+IF(COUNT(K220:AW220)&gt;10,LARGE(K220:AW220,11),0)+IF(COUNT(K220:AW220)&gt;11,LARGE(K220:AW220,12),0)+IF(COUNT(K220:AW220)&gt;12,LARGE(K220:AW220,13),0)+IF(COUNT(K220:AW220)&gt;13,LARGE(K220:AW220,14),0)</f>
        <v>38</v>
      </c>
      <c r="E220" s="18">
        <f aca="true" t="shared" si="38" ref="E220:E239">IF(COUNT(K220:AW220)&lt;19,IF(COUNT(K220:AW220)&gt;13,(COUNT(K220:AW220)-14),0)*20,100)</f>
        <v>0</v>
      </c>
      <c r="F220" s="19">
        <f t="shared" si="36"/>
        <v>38</v>
      </c>
      <c r="G220" s="24" t="s">
        <v>113</v>
      </c>
      <c r="H220" s="24" t="s">
        <v>114</v>
      </c>
      <c r="I220" s="36"/>
      <c r="J220" s="24"/>
      <c r="M220" s="3">
        <v>38</v>
      </c>
      <c r="P220" s="17"/>
    </row>
    <row r="221" spans="1:28" ht="12.75">
      <c r="A221" s="13"/>
      <c r="B221" s="2">
        <f t="shared" si="34"/>
        <v>38</v>
      </c>
      <c r="C221" s="18">
        <f t="shared" si="35"/>
        <v>1</v>
      </c>
      <c r="D221" s="18">
        <f t="shared" si="37"/>
        <v>38</v>
      </c>
      <c r="E221" s="18">
        <f t="shared" si="38"/>
        <v>0</v>
      </c>
      <c r="F221" s="19">
        <f t="shared" si="36"/>
        <v>38</v>
      </c>
      <c r="G221" s="21" t="s">
        <v>136</v>
      </c>
      <c r="H221" s="24" t="s">
        <v>137</v>
      </c>
      <c r="I221" s="36"/>
      <c r="J221" s="24"/>
      <c r="M221" s="17">
        <v>38</v>
      </c>
      <c r="Y221" s="17"/>
      <c r="AB221" s="26"/>
    </row>
    <row r="222" spans="1:36" ht="12.75">
      <c r="A222" s="13"/>
      <c r="B222" s="2">
        <f t="shared" si="34"/>
        <v>38</v>
      </c>
      <c r="C222" s="18">
        <f t="shared" si="35"/>
        <v>1</v>
      </c>
      <c r="D222" s="18">
        <f t="shared" si="37"/>
        <v>38</v>
      </c>
      <c r="E222" s="18">
        <f t="shared" si="38"/>
        <v>0</v>
      </c>
      <c r="F222" s="19">
        <f t="shared" si="36"/>
        <v>38</v>
      </c>
      <c r="G222" s="27" t="s">
        <v>399</v>
      </c>
      <c r="H222" s="27" t="s">
        <v>400</v>
      </c>
      <c r="I222" s="27"/>
      <c r="J222" s="27"/>
      <c r="AJ222" s="17">
        <v>38</v>
      </c>
    </row>
    <row r="223" spans="1:37" ht="12.75">
      <c r="A223" s="13"/>
      <c r="B223" s="2">
        <f t="shared" si="34"/>
        <v>38</v>
      </c>
      <c r="C223" s="18">
        <f t="shared" si="35"/>
        <v>1</v>
      </c>
      <c r="D223" s="18">
        <f t="shared" si="37"/>
        <v>38</v>
      </c>
      <c r="E223" s="18">
        <f t="shared" si="38"/>
        <v>0</v>
      </c>
      <c r="F223" s="19">
        <f t="shared" si="36"/>
        <v>38</v>
      </c>
      <c r="G223" s="30" t="s">
        <v>277</v>
      </c>
      <c r="H223" s="35" t="s">
        <v>278</v>
      </c>
      <c r="I223" s="29"/>
      <c r="J223" s="30"/>
      <c r="L223" s="26"/>
      <c r="S223" s="17">
        <v>38</v>
      </c>
      <c r="AK223" s="17"/>
    </row>
    <row r="224" spans="1:44" ht="25.5">
      <c r="A224" s="13"/>
      <c r="B224" s="2">
        <f t="shared" si="34"/>
        <v>38</v>
      </c>
      <c r="C224" s="18">
        <f t="shared" si="35"/>
        <v>1</v>
      </c>
      <c r="D224" s="18">
        <f t="shared" si="37"/>
        <v>38</v>
      </c>
      <c r="E224" s="18">
        <f t="shared" si="38"/>
        <v>0</v>
      </c>
      <c r="F224" s="19">
        <f t="shared" si="36"/>
        <v>38</v>
      </c>
      <c r="G224" s="24" t="s">
        <v>351</v>
      </c>
      <c r="H224" s="24" t="s">
        <v>70</v>
      </c>
      <c r="I224" s="24"/>
      <c r="J224" s="24"/>
      <c r="O224" s="17"/>
      <c r="Z224" s="17"/>
      <c r="AC224" s="17">
        <v>38</v>
      </c>
      <c r="AR224" s="17"/>
    </row>
    <row r="225" spans="1:46" ht="12.75">
      <c r="A225" s="13"/>
      <c r="B225" s="2">
        <f t="shared" si="34"/>
        <v>37</v>
      </c>
      <c r="C225" s="18">
        <f t="shared" si="35"/>
        <v>1</v>
      </c>
      <c r="D225" s="18">
        <f t="shared" si="37"/>
        <v>37</v>
      </c>
      <c r="E225" s="18">
        <f t="shared" si="38"/>
        <v>0</v>
      </c>
      <c r="F225" s="19">
        <f t="shared" si="36"/>
        <v>37</v>
      </c>
      <c r="G225" s="21" t="s">
        <v>138</v>
      </c>
      <c r="H225" s="24" t="s">
        <v>139</v>
      </c>
      <c r="I225" s="36"/>
      <c r="J225" s="24"/>
      <c r="K225" s="5"/>
      <c r="L225" s="5"/>
      <c r="M225" s="17">
        <v>37</v>
      </c>
      <c r="N225" s="5"/>
      <c r="O225" s="5"/>
      <c r="P225" s="5"/>
      <c r="Q225" s="5"/>
      <c r="R225" s="17"/>
      <c r="S225" s="5"/>
      <c r="U225" s="15"/>
      <c r="V225" s="17"/>
      <c r="X225" s="5"/>
      <c r="Y225" s="17"/>
      <c r="Z225" s="5"/>
      <c r="AA225" s="5"/>
      <c r="AB225" s="15"/>
      <c r="AC225" s="15"/>
      <c r="AD225" s="5"/>
      <c r="AE225" s="1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</row>
    <row r="226" spans="1:37" ht="15">
      <c r="A226" s="13"/>
      <c r="B226" s="2">
        <f t="shared" si="34"/>
        <v>37</v>
      </c>
      <c r="C226" s="18">
        <f t="shared" si="35"/>
        <v>1</v>
      </c>
      <c r="D226" s="18">
        <f t="shared" si="37"/>
        <v>37</v>
      </c>
      <c r="E226" s="18">
        <f t="shared" si="38"/>
        <v>0</v>
      </c>
      <c r="F226" s="19">
        <f t="shared" si="36"/>
        <v>37</v>
      </c>
      <c r="G226" s="24" t="s">
        <v>388</v>
      </c>
      <c r="H226" s="21" t="s">
        <v>385</v>
      </c>
      <c r="I226" s="36"/>
      <c r="J226" s="24"/>
      <c r="K226" s="59"/>
      <c r="L226" s="17"/>
      <c r="AK226" s="3">
        <v>37</v>
      </c>
    </row>
    <row r="227" spans="1:36" ht="15.75" customHeight="1">
      <c r="A227" s="13"/>
      <c r="B227" s="2">
        <f t="shared" si="34"/>
        <v>37</v>
      </c>
      <c r="C227" s="18">
        <f t="shared" si="35"/>
        <v>1</v>
      </c>
      <c r="D227" s="18">
        <f t="shared" si="37"/>
        <v>37</v>
      </c>
      <c r="E227" s="18">
        <f t="shared" si="38"/>
        <v>0</v>
      </c>
      <c r="F227" s="19">
        <f t="shared" si="36"/>
        <v>37</v>
      </c>
      <c r="G227" s="64" t="s">
        <v>197</v>
      </c>
      <c r="H227" s="64" t="s">
        <v>198</v>
      </c>
      <c r="I227" s="64"/>
      <c r="J227" s="64"/>
      <c r="O227" s="3">
        <v>37</v>
      </c>
      <c r="AJ227" s="17"/>
    </row>
    <row r="228" spans="1:26" ht="15.75" customHeight="1">
      <c r="A228" s="13"/>
      <c r="B228" s="2">
        <f t="shared" si="34"/>
        <v>37</v>
      </c>
      <c r="C228" s="18">
        <f t="shared" si="35"/>
        <v>1</v>
      </c>
      <c r="D228" s="18">
        <f t="shared" si="37"/>
        <v>37</v>
      </c>
      <c r="E228" s="18">
        <f t="shared" si="38"/>
        <v>0</v>
      </c>
      <c r="F228" s="19">
        <f t="shared" si="36"/>
        <v>37</v>
      </c>
      <c r="G228" s="73" t="s">
        <v>279</v>
      </c>
      <c r="H228" s="75" t="s">
        <v>256</v>
      </c>
      <c r="I228" s="74"/>
      <c r="J228" s="73"/>
      <c r="S228" s="17">
        <v>37</v>
      </c>
      <c r="V228" s="17"/>
      <c r="W228" s="5"/>
      <c r="Z228" s="17"/>
    </row>
    <row r="229" spans="1:37" ht="15.75" customHeight="1">
      <c r="A229" s="13"/>
      <c r="B229" s="2">
        <f t="shared" si="34"/>
        <v>37</v>
      </c>
      <c r="C229" s="18">
        <f t="shared" si="35"/>
        <v>1</v>
      </c>
      <c r="D229" s="18">
        <f t="shared" si="37"/>
        <v>37</v>
      </c>
      <c r="E229" s="18">
        <f t="shared" si="38"/>
        <v>0</v>
      </c>
      <c r="F229" s="19">
        <f t="shared" si="36"/>
        <v>37</v>
      </c>
      <c r="G229" s="66" t="s">
        <v>298</v>
      </c>
      <c r="H229" s="66" t="s">
        <v>299</v>
      </c>
      <c r="I229" s="66"/>
      <c r="J229" s="63"/>
      <c r="R229" s="17"/>
      <c r="U229" s="17"/>
      <c r="W229" s="3">
        <v>37</v>
      </c>
      <c r="AK229" s="26"/>
    </row>
    <row r="230" spans="1:46" ht="15.75" customHeight="1">
      <c r="A230" s="13"/>
      <c r="B230" s="2">
        <f t="shared" si="34"/>
        <v>36</v>
      </c>
      <c r="C230" s="18">
        <f t="shared" si="35"/>
        <v>1</v>
      </c>
      <c r="D230" s="18">
        <f t="shared" si="37"/>
        <v>36</v>
      </c>
      <c r="E230" s="18">
        <f t="shared" si="38"/>
        <v>0</v>
      </c>
      <c r="F230" s="19">
        <f t="shared" si="36"/>
        <v>36</v>
      </c>
      <c r="G230" s="64" t="s">
        <v>117</v>
      </c>
      <c r="H230" s="64" t="s">
        <v>118</v>
      </c>
      <c r="I230" s="65"/>
      <c r="J230" s="64"/>
      <c r="M230" s="3">
        <v>36</v>
      </c>
      <c r="AJ230" s="15"/>
      <c r="AT230" s="17"/>
    </row>
    <row r="231" spans="1:13" ht="15.75" customHeight="1">
      <c r="A231" s="13"/>
      <c r="B231" s="2">
        <f t="shared" si="34"/>
        <v>36</v>
      </c>
      <c r="C231" s="18">
        <f t="shared" si="35"/>
        <v>1</v>
      </c>
      <c r="D231" s="18">
        <f t="shared" si="37"/>
        <v>36</v>
      </c>
      <c r="E231" s="18">
        <f t="shared" si="38"/>
        <v>0</v>
      </c>
      <c r="F231" s="19">
        <f t="shared" si="36"/>
        <v>36</v>
      </c>
      <c r="G231" s="63" t="s">
        <v>140</v>
      </c>
      <c r="H231" s="64" t="s">
        <v>94</v>
      </c>
      <c r="I231" s="65"/>
      <c r="J231" s="64"/>
      <c r="L231" s="17"/>
      <c r="M231" s="17">
        <v>36</v>
      </c>
    </row>
    <row r="232" spans="1:34" ht="15.75" customHeight="1">
      <c r="A232" s="13"/>
      <c r="B232" s="2">
        <f t="shared" si="34"/>
        <v>36</v>
      </c>
      <c r="C232" s="18">
        <f t="shared" si="35"/>
        <v>1</v>
      </c>
      <c r="D232" s="18">
        <f t="shared" si="37"/>
        <v>36</v>
      </c>
      <c r="E232" s="18">
        <f t="shared" si="38"/>
        <v>0</v>
      </c>
      <c r="F232" s="19">
        <f t="shared" si="36"/>
        <v>36</v>
      </c>
      <c r="G232" s="64" t="s">
        <v>199</v>
      </c>
      <c r="H232" s="64" t="s">
        <v>200</v>
      </c>
      <c r="I232" s="64"/>
      <c r="J232" s="64"/>
      <c r="O232" s="3">
        <v>36</v>
      </c>
      <c r="AH232" s="17"/>
    </row>
    <row r="233" spans="1:24" ht="12.75">
      <c r="A233" s="13"/>
      <c r="B233" s="2">
        <f t="shared" si="34"/>
        <v>36</v>
      </c>
      <c r="C233" s="18">
        <f t="shared" si="35"/>
        <v>1</v>
      </c>
      <c r="D233" s="18">
        <f t="shared" si="37"/>
        <v>36</v>
      </c>
      <c r="E233" s="18">
        <f t="shared" si="38"/>
        <v>0</v>
      </c>
      <c r="F233" s="19">
        <f t="shared" si="36"/>
        <v>36</v>
      </c>
      <c r="G233" s="25" t="s">
        <v>321</v>
      </c>
      <c r="H233" s="25" t="s">
        <v>322</v>
      </c>
      <c r="I233" s="21"/>
      <c r="J233" s="25"/>
      <c r="R233" s="17"/>
      <c r="X233" s="3">
        <v>36</v>
      </c>
    </row>
    <row r="234" spans="1:24" ht="13.5" customHeight="1">
      <c r="A234" s="13"/>
      <c r="B234" s="2">
        <f t="shared" si="34"/>
        <v>36</v>
      </c>
      <c r="C234" s="18">
        <f t="shared" si="35"/>
        <v>1</v>
      </c>
      <c r="D234" s="18">
        <f t="shared" si="37"/>
        <v>36</v>
      </c>
      <c r="E234" s="18">
        <f t="shared" si="38"/>
        <v>0</v>
      </c>
      <c r="F234" s="19">
        <f t="shared" si="36"/>
        <v>36</v>
      </c>
      <c r="G234" s="25" t="s">
        <v>335</v>
      </c>
      <c r="H234" s="25" t="s">
        <v>66</v>
      </c>
      <c r="I234" s="21"/>
      <c r="J234" s="25"/>
      <c r="R234" s="17"/>
      <c r="X234" s="3">
        <v>36</v>
      </c>
    </row>
    <row r="235" spans="1:38" ht="13.5" customHeight="1">
      <c r="A235" s="13"/>
      <c r="B235" s="2">
        <f t="shared" si="34"/>
        <v>36</v>
      </c>
      <c r="C235" s="18">
        <f t="shared" si="35"/>
        <v>1</v>
      </c>
      <c r="D235" s="18">
        <f t="shared" si="37"/>
        <v>36</v>
      </c>
      <c r="E235" s="18">
        <f t="shared" si="38"/>
        <v>0</v>
      </c>
      <c r="F235" s="19">
        <f t="shared" si="36"/>
        <v>36</v>
      </c>
      <c r="G235" s="22" t="s">
        <v>300</v>
      </c>
      <c r="H235" s="22" t="s">
        <v>301</v>
      </c>
      <c r="I235" s="22"/>
      <c r="J235" s="21"/>
      <c r="R235" s="17"/>
      <c r="V235" s="17"/>
      <c r="W235" s="3">
        <v>36</v>
      </c>
      <c r="AL235" s="17"/>
    </row>
    <row r="236" spans="1:24" ht="13.5" customHeight="1">
      <c r="A236" s="13"/>
      <c r="B236" s="2">
        <f t="shared" si="34"/>
        <v>35</v>
      </c>
      <c r="C236" s="18">
        <f t="shared" si="35"/>
        <v>1</v>
      </c>
      <c r="D236" s="18">
        <f t="shared" si="37"/>
        <v>35</v>
      </c>
      <c r="E236" s="18">
        <f t="shared" si="38"/>
        <v>0</v>
      </c>
      <c r="F236" s="19">
        <f t="shared" si="36"/>
        <v>35</v>
      </c>
      <c r="G236" s="25" t="s">
        <v>323</v>
      </c>
      <c r="H236" s="25" t="s">
        <v>287</v>
      </c>
      <c r="I236" s="21"/>
      <c r="J236" s="25"/>
      <c r="X236" s="3">
        <v>35</v>
      </c>
    </row>
    <row r="237" spans="1:44" ht="13.5" customHeight="1">
      <c r="A237" s="13"/>
      <c r="B237" s="2">
        <f t="shared" si="34"/>
        <v>35</v>
      </c>
      <c r="C237" s="18">
        <f t="shared" si="35"/>
        <v>1</v>
      </c>
      <c r="D237" s="18">
        <f t="shared" si="37"/>
        <v>35</v>
      </c>
      <c r="E237" s="18">
        <f t="shared" si="38"/>
        <v>0</v>
      </c>
      <c r="F237" s="19">
        <f t="shared" si="36"/>
        <v>35</v>
      </c>
      <c r="G237" s="21" t="s">
        <v>141</v>
      </c>
      <c r="H237" s="24" t="s">
        <v>142</v>
      </c>
      <c r="I237" s="36"/>
      <c r="J237" s="24"/>
      <c r="M237" s="17">
        <v>35</v>
      </c>
      <c r="Z237" s="17"/>
      <c r="AR237" s="17"/>
    </row>
    <row r="238" spans="1:21" ht="12.75">
      <c r="A238" s="13"/>
      <c r="B238" s="2">
        <f t="shared" si="34"/>
        <v>35</v>
      </c>
      <c r="C238" s="18">
        <f t="shared" si="35"/>
        <v>1</v>
      </c>
      <c r="D238" s="18">
        <f t="shared" si="37"/>
        <v>35</v>
      </c>
      <c r="E238" s="18">
        <f t="shared" si="38"/>
        <v>0</v>
      </c>
      <c r="F238" s="19">
        <f t="shared" si="36"/>
        <v>35</v>
      </c>
      <c r="G238" s="21" t="s">
        <v>289</v>
      </c>
      <c r="H238" s="21" t="s">
        <v>164</v>
      </c>
      <c r="I238" s="21"/>
      <c r="J238" s="21"/>
      <c r="R238" s="17"/>
      <c r="U238" s="17">
        <v>35</v>
      </c>
    </row>
    <row r="239" spans="1:22" ht="12.75">
      <c r="A239" s="13"/>
      <c r="B239" s="2">
        <f t="shared" si="34"/>
        <v>35</v>
      </c>
      <c r="C239" s="18">
        <f t="shared" si="35"/>
        <v>1</v>
      </c>
      <c r="D239" s="18">
        <f t="shared" si="37"/>
        <v>35</v>
      </c>
      <c r="E239" s="18">
        <f t="shared" si="38"/>
        <v>0</v>
      </c>
      <c r="F239" s="19">
        <f t="shared" si="36"/>
        <v>35</v>
      </c>
      <c r="G239" s="24" t="s">
        <v>119</v>
      </c>
      <c r="H239" s="24" t="s">
        <v>49</v>
      </c>
      <c r="I239" s="36"/>
      <c r="J239" s="24"/>
      <c r="M239" s="3">
        <v>35</v>
      </c>
      <c r="V239" s="5"/>
    </row>
    <row r="240" spans="1:46" ht="12.75">
      <c r="A240" s="13"/>
      <c r="B240" s="2">
        <f t="shared" si="34"/>
        <v>35</v>
      </c>
      <c r="C240" s="18">
        <f t="shared" si="35"/>
        <v>1</v>
      </c>
      <c r="D240" s="18">
        <f>IF(COUNT(K240:AW240)&gt;0,LARGE(K240:AW240,1),0)+IF(COUNT(K240:AW240)&gt;1,LARGE(K240:AW240,2),0)+IF(COUNT(K240:AW240)&gt;2,LARGE(K240:AW240,3),0)+IF(COUNT(K240:AW240)&gt;3,LARGE(K240:AW240,4),0)+IF(COUNT(K240:AW240)&gt;4,LARGE(K240:AW240,5),0)+IF(COUNT(K240:AW240)&gt;5,LARGE(K240:AW240,6),0)+IF(COUNT(K240:AW240)&gt;6,LARGE(K240:AW240,7),0)+IF(COUNT(K240:AW240)&gt;7,LARGE(K240:AW240,8),0)+IF(COUNT(K240:AW240)&gt;8,LARGE(K240:AW240,9),0)+IF(COUNT(K240:AW240)&gt;9,LARGE(K240:AW240,10),0)+IF(COUNT(K240:AW240)&gt;10,LARGE(K240:AW240,11),0)+IF(COUNT(K240:AW240)&gt;11,LARGE(K240:AW240,12),0)+IF(COUNT(K240:AW240)&gt;12,LARGE(K240:AW240,13),0)+IF(COUNT(K240:AW240)&gt;13,LARGE(K240:AW240,14),0)+IF(COUNT(K240:AW240)&gt;14,LARGE(K240:AW240,15),0)</f>
        <v>35</v>
      </c>
      <c r="E240" s="18">
        <f>IF(COUNT(K240:AW240)&lt;22,IF(COUNT(K240:AW240)&gt;14,(COUNT(K240:AW240)-15),0)*20,120)</f>
        <v>0</v>
      </c>
      <c r="F240" s="19">
        <f t="shared" si="36"/>
        <v>35</v>
      </c>
      <c r="G240" s="69" t="s">
        <v>439</v>
      </c>
      <c r="H240" s="70" t="s">
        <v>349</v>
      </c>
      <c r="I240" s="70"/>
      <c r="J240" s="70"/>
      <c r="AR240" s="3">
        <v>35</v>
      </c>
      <c r="AT240" s="17"/>
    </row>
    <row r="241" spans="1:35" ht="12.75">
      <c r="A241" s="13"/>
      <c r="B241" s="2">
        <f t="shared" si="34"/>
        <v>35</v>
      </c>
      <c r="C241" s="18">
        <f t="shared" si="35"/>
        <v>1</v>
      </c>
      <c r="D241" s="18">
        <f>IF(COUNT(K241:AW241)&gt;0,LARGE(K241:AW241,1),0)+IF(COUNT(K241:AW241)&gt;1,LARGE(K241:AW241,2),0)+IF(COUNT(K241:AW241)&gt;2,LARGE(K241:AW241,3),0)+IF(COUNT(K241:AW241)&gt;3,LARGE(K241:AW241,4),0)+IF(COUNT(K241:AW241)&gt;4,LARGE(K241:AW241,5),0)+IF(COUNT(K241:AW241)&gt;5,LARGE(K241:AW241,6),0)+IF(COUNT(K241:AW241)&gt;6,LARGE(K241:AW241,7),0)+IF(COUNT(K241:AW241)&gt;7,LARGE(K241:AW241,8),0)+IF(COUNT(K241:AW241)&gt;8,LARGE(K241:AW241,9),0)+IF(COUNT(K241:AW241)&gt;9,LARGE(K241:AW241,10),0)+IF(COUNT(K241:AW241)&gt;10,LARGE(K241:AW241,11),0)+IF(COUNT(K241:AW241)&gt;11,LARGE(K241:AW241,12),0)+IF(COUNT(K241:AW241)&gt;12,LARGE(K241:AW241,13),0)+IF(COUNT(K241:AW241)&gt;13,LARGE(K241:AW241,14),0)</f>
        <v>35</v>
      </c>
      <c r="E241" s="18">
        <f>IF(COUNT(K241:AW241)&lt;19,IF(COUNT(K241:AW241)&gt;13,(COUNT(K241:AW241)-14),0)*20,100)</f>
        <v>0</v>
      </c>
      <c r="F241" s="19">
        <f t="shared" si="36"/>
        <v>35</v>
      </c>
      <c r="G241" s="25" t="s">
        <v>336</v>
      </c>
      <c r="H241" s="25" t="s">
        <v>337</v>
      </c>
      <c r="I241" s="21"/>
      <c r="J241" s="25"/>
      <c r="P241" s="17"/>
      <c r="X241" s="3">
        <v>35</v>
      </c>
      <c r="AI241" s="17"/>
    </row>
    <row r="242" spans="1:25" ht="12.75">
      <c r="A242" s="13"/>
      <c r="B242" s="2">
        <f t="shared" si="34"/>
        <v>34</v>
      </c>
      <c r="C242" s="18">
        <f t="shared" si="35"/>
        <v>1</v>
      </c>
      <c r="D242" s="18">
        <f>IF(COUNT(K242:AW242)&gt;0,LARGE(K242:AW242,1),0)+IF(COUNT(K242:AW242)&gt;1,LARGE(K242:AW242,2),0)+IF(COUNT(K242:AW242)&gt;2,LARGE(K242:AW242,3),0)+IF(COUNT(K242:AW242)&gt;3,LARGE(K242:AW242,4),0)+IF(COUNT(K242:AW242)&gt;4,LARGE(K242:AW242,5),0)+IF(COUNT(K242:AW242)&gt;5,LARGE(K242:AW242,6),0)+IF(COUNT(K242:AW242)&gt;6,LARGE(K242:AW242,7),0)+IF(COUNT(K242:AW242)&gt;7,LARGE(K242:AW242,8),0)+IF(COUNT(K242:AW242)&gt;8,LARGE(K242:AW242,9),0)+IF(COUNT(K242:AW242)&gt;9,LARGE(K242:AW242,10),0)+IF(COUNT(K242:AW242)&gt;10,LARGE(K242:AW242,11),0)+IF(COUNT(K242:AW242)&gt;11,LARGE(K242:AW242,12),0)+IF(COUNT(K242:AW242)&gt;12,LARGE(K242:AW242,13),0)+IF(COUNT(K242:AW242)&gt;13,LARGE(K242:AW242,14),0)</f>
        <v>34</v>
      </c>
      <c r="E242" s="18">
        <f>IF(COUNT(K242:AW242)&lt;19,IF(COUNT(K242:AW242)&gt;13,(COUNT(K242:AW242)-14),0)*20,100)</f>
        <v>0</v>
      </c>
      <c r="F242" s="19">
        <f t="shared" si="36"/>
        <v>34</v>
      </c>
      <c r="G242" s="21" t="s">
        <v>143</v>
      </c>
      <c r="H242" s="24" t="s">
        <v>144</v>
      </c>
      <c r="I242" s="36"/>
      <c r="J242" s="24"/>
      <c r="M242" s="17">
        <v>34</v>
      </c>
      <c r="R242" s="17"/>
      <c r="Y242" s="17"/>
    </row>
    <row r="243" spans="1:24" ht="12.75">
      <c r="A243" s="13"/>
      <c r="B243" s="2">
        <f t="shared" si="34"/>
        <v>34</v>
      </c>
      <c r="C243" s="18">
        <f t="shared" si="35"/>
        <v>1</v>
      </c>
      <c r="D243" s="18">
        <f>IF(COUNT(K243:AW243)&gt;0,LARGE(K243:AW243,1),0)+IF(COUNT(K243:AW243)&gt;1,LARGE(K243:AW243,2),0)+IF(COUNT(K243:AW243)&gt;2,LARGE(K243:AW243,3),0)+IF(COUNT(K243:AW243)&gt;3,LARGE(K243:AW243,4),0)+IF(COUNT(K243:AW243)&gt;4,LARGE(K243:AW243,5),0)+IF(COUNT(K243:AW243)&gt;5,LARGE(K243:AW243,6),0)+IF(COUNT(K243:AW243)&gt;6,LARGE(K243:AW243,7),0)+IF(COUNT(K243:AW243)&gt;7,LARGE(K243:AW243,8),0)+IF(COUNT(K243:AW243)&gt;8,LARGE(K243:AW243,9),0)+IF(COUNT(K243:AW243)&gt;9,LARGE(K243:AW243,10),0)+IF(COUNT(K243:AW243)&gt;10,LARGE(K243:AW243,11),0)+IF(COUNT(K243:AW243)&gt;11,LARGE(K243:AW243,12),0)+IF(COUNT(K243:AW243)&gt;12,LARGE(K243:AW243,13),0)+IF(COUNT(K243:AW243)&gt;13,LARGE(K243:AW243,14),0)</f>
        <v>34</v>
      </c>
      <c r="E243" s="18">
        <f>IF(COUNT(K243:AW243)&lt;19,IF(COUNT(K243:AW243)&gt;13,(COUNT(K243:AW243)-14),0)*20,100)</f>
        <v>0</v>
      </c>
      <c r="F243" s="19">
        <f t="shared" si="36"/>
        <v>34</v>
      </c>
      <c r="G243" s="25" t="s">
        <v>324</v>
      </c>
      <c r="H243" s="25" t="s">
        <v>56</v>
      </c>
      <c r="I243" s="21"/>
      <c r="J243" s="25"/>
      <c r="S243" s="17"/>
      <c r="U243" s="17"/>
      <c r="X243" s="3">
        <v>34</v>
      </c>
    </row>
    <row r="244" spans="1:30" ht="12.75">
      <c r="A244" s="13"/>
      <c r="B244" s="2">
        <f t="shared" si="34"/>
        <v>34</v>
      </c>
      <c r="C244" s="18">
        <f t="shared" si="35"/>
        <v>1</v>
      </c>
      <c r="D244" s="18">
        <f>IF(COUNT(K244:AW244)&gt;0,LARGE(K244:AW244,1),0)+IF(COUNT(K244:AW244)&gt;1,LARGE(K244:AW244,2),0)+IF(COUNT(K244:AW244)&gt;2,LARGE(K244:AW244,3),0)+IF(COUNT(K244:AW244)&gt;3,LARGE(K244:AW244,4),0)+IF(COUNT(K244:AW244)&gt;4,LARGE(K244:AW244,5),0)+IF(COUNT(K244:AW244)&gt;5,LARGE(K244:AW244,6),0)+IF(COUNT(K244:AW244)&gt;6,LARGE(K244:AW244,7),0)+IF(COUNT(K244:AW244)&gt;7,LARGE(K244:AW244,8),0)+IF(COUNT(K244:AW244)&gt;8,LARGE(K244:AW244,9),0)+IF(COUNT(K244:AW244)&gt;9,LARGE(K244:AW244,10),0)+IF(COUNT(K244:AW244)&gt;10,LARGE(K244:AW244,11),0)+IF(COUNT(K244:AW244)&gt;11,LARGE(K244:AW244,12),0)+IF(COUNT(K244:AW244)&gt;12,LARGE(K244:AW244,13),0)+IF(COUNT(K244:AW244)&gt;13,LARGE(K244:AW244,14),0)</f>
        <v>34</v>
      </c>
      <c r="E244" s="18">
        <f>IF(COUNT(K244:AW244)&lt;19,IF(COUNT(K244:AW244)&gt;13,(COUNT(K244:AW244)-14),0)*20,100)</f>
        <v>0</v>
      </c>
      <c r="F244" s="19">
        <f t="shared" si="36"/>
        <v>34</v>
      </c>
      <c r="G244" s="25" t="s">
        <v>338</v>
      </c>
      <c r="H244" s="25" t="s">
        <v>339</v>
      </c>
      <c r="I244" s="21"/>
      <c r="J244" s="25"/>
      <c r="L244" s="26"/>
      <c r="W244" s="17"/>
      <c r="X244" s="3">
        <v>34</v>
      </c>
      <c r="AD244" s="17"/>
    </row>
    <row r="245" spans="1:46" ht="13.5" customHeight="1">
      <c r="A245" s="13"/>
      <c r="B245" s="2">
        <f t="shared" si="34"/>
        <v>34</v>
      </c>
      <c r="C245" s="18">
        <f t="shared" si="35"/>
        <v>1</v>
      </c>
      <c r="D245" s="18">
        <f>IF(COUNT(K245:AW245)&gt;0,LARGE(K245:AW245,1),0)+IF(COUNT(K245:AW245)&gt;1,LARGE(K245:AW245,2),0)+IF(COUNT(K245:AW245)&gt;2,LARGE(K245:AW245,3),0)+IF(COUNT(K245:AW245)&gt;3,LARGE(K245:AW245,4),0)+IF(COUNT(K245:AW245)&gt;4,LARGE(K245:AW245,5),0)+IF(COUNT(K245:AW245)&gt;5,LARGE(K245:AW245,6),0)+IF(COUNT(K245:AW245)&gt;6,LARGE(K245:AW245,7),0)+IF(COUNT(K245:AW245)&gt;7,LARGE(K245:AW245,8),0)+IF(COUNT(K245:AW245)&gt;8,LARGE(K245:AW245,9),0)+IF(COUNT(K245:AW245)&gt;9,LARGE(K245:AW245,10),0)+IF(COUNT(K245:AW245)&gt;10,LARGE(K245:AW245,11),0)+IF(COUNT(K245:AW245)&gt;11,LARGE(K245:AW245,12),0)+IF(COUNT(K245:AW245)&gt;12,LARGE(K245:AW245,13),0)+IF(COUNT(K245:AW245)&gt;13,LARGE(K245:AW245,14),0)+IF(COUNT(K245:AW245)&gt;14,LARGE(K245:AW245,15),0)</f>
        <v>34</v>
      </c>
      <c r="E245" s="18">
        <f>IF(COUNT(K245:AW245)&lt;22,IF(COUNT(K245:AW245)&gt;14,(COUNT(K245:AW245)-15),0)*20,120)</f>
        <v>0</v>
      </c>
      <c r="F245" s="19">
        <f t="shared" si="36"/>
        <v>34</v>
      </c>
      <c r="G245" s="69" t="s">
        <v>440</v>
      </c>
      <c r="H245" s="70" t="s">
        <v>441</v>
      </c>
      <c r="I245" s="70"/>
      <c r="J245" s="70"/>
      <c r="AL245" s="17"/>
      <c r="AM245" s="5"/>
      <c r="AQ245" s="17"/>
      <c r="AR245" s="3">
        <v>34</v>
      </c>
      <c r="AS245" s="26"/>
      <c r="AT245" s="17"/>
    </row>
    <row r="246" spans="1:34" ht="13.5" customHeight="1">
      <c r="A246" s="13"/>
      <c r="B246" s="2">
        <f t="shared" si="34"/>
        <v>34</v>
      </c>
      <c r="C246" s="18">
        <f t="shared" si="35"/>
        <v>1</v>
      </c>
      <c r="D246" s="18">
        <f>IF(COUNT(K246:AW246)&gt;0,LARGE(K246:AW246,1),0)+IF(COUNT(K246:AW246)&gt;1,LARGE(K246:AW246,2),0)+IF(COUNT(K246:AW246)&gt;2,LARGE(K246:AW246,3),0)+IF(COUNT(K246:AW246)&gt;3,LARGE(K246:AW246,4),0)+IF(COUNT(K246:AW246)&gt;4,LARGE(K246:AW246,5),0)+IF(COUNT(K246:AW246)&gt;5,LARGE(K246:AW246,6),0)+IF(COUNT(K246:AW246)&gt;6,LARGE(K246:AW246,7),0)+IF(COUNT(K246:AW246)&gt;7,LARGE(K246:AW246,8),0)+IF(COUNT(K246:AW246)&gt;8,LARGE(K246:AW246,9),0)+IF(COUNT(K246:AW246)&gt;9,LARGE(K246:AW246,10),0)+IF(COUNT(K246:AW246)&gt;10,LARGE(K246:AW246,11),0)+IF(COUNT(K246:AW246)&gt;11,LARGE(K246:AW246,12),0)+IF(COUNT(K246:AW246)&gt;12,LARGE(K246:AW246,13),0)+IF(COUNT(K246:AW246)&gt;13,LARGE(K246:AW246,14),0)</f>
        <v>34</v>
      </c>
      <c r="E246" s="18">
        <f>IF(COUNT(K246:AW246)&lt;19,IF(COUNT(K246:AW246)&gt;13,(COUNT(K246:AW246)-14),0)*20,100)</f>
        <v>0</v>
      </c>
      <c r="F246" s="19">
        <f t="shared" si="36"/>
        <v>34</v>
      </c>
      <c r="G246" s="64" t="s">
        <v>120</v>
      </c>
      <c r="H246" s="64" t="s">
        <v>121</v>
      </c>
      <c r="I246" s="65"/>
      <c r="J246" s="64"/>
      <c r="M246" s="3">
        <v>34</v>
      </c>
      <c r="P246" s="17"/>
      <c r="R246" s="17"/>
      <c r="AH246" s="17"/>
    </row>
    <row r="247" spans="1:25" ht="12.75">
      <c r="A247" s="13"/>
      <c r="B247" s="2">
        <f t="shared" si="34"/>
        <v>33</v>
      </c>
      <c r="C247" s="18">
        <f t="shared" si="35"/>
        <v>1</v>
      </c>
      <c r="D247" s="18">
        <f>IF(COUNT(K247:AW247)&gt;0,LARGE(K247:AW247,1),0)+IF(COUNT(K247:AW247)&gt;1,LARGE(K247:AW247,2),0)+IF(COUNT(K247:AW247)&gt;2,LARGE(K247:AW247,3),0)+IF(COUNT(K247:AW247)&gt;3,LARGE(K247:AW247,4),0)+IF(COUNT(K247:AW247)&gt;4,LARGE(K247:AW247,5),0)+IF(COUNT(K247:AW247)&gt;5,LARGE(K247:AW247,6),0)+IF(COUNT(K247:AW247)&gt;6,LARGE(K247:AW247,7),0)+IF(COUNT(K247:AW247)&gt;7,LARGE(K247:AW247,8),0)+IF(COUNT(K247:AW247)&gt;8,LARGE(K247:AW247,9),0)+IF(COUNT(K247:AW247)&gt;9,LARGE(K247:AW247,10),0)+IF(COUNT(K247:AW247)&gt;10,LARGE(K247:AW247,11),0)+IF(COUNT(K247:AW247)&gt;11,LARGE(K247:AW247,12),0)+IF(COUNT(K247:AW247)&gt;12,LARGE(K247:AW247,13),0)+IF(COUNT(K247:AW247)&gt;13,LARGE(K247:AW247,14),0)</f>
        <v>33</v>
      </c>
      <c r="E247" s="18">
        <f>IF(COUNT(K247:AW247)&lt;19,IF(COUNT(K247:AW247)&gt;13,(COUNT(K247:AW247)-14),0)*20,100)</f>
        <v>0</v>
      </c>
      <c r="F247" s="19">
        <f t="shared" si="36"/>
        <v>33</v>
      </c>
      <c r="G247" s="63" t="s">
        <v>145</v>
      </c>
      <c r="H247" s="64" t="s">
        <v>146</v>
      </c>
      <c r="I247" s="65"/>
      <c r="J247" s="64"/>
      <c r="M247" s="17">
        <v>33</v>
      </c>
      <c r="Y247" s="17"/>
    </row>
    <row r="248" spans="1:24" ht="12.75">
      <c r="A248" s="13"/>
      <c r="B248" s="2">
        <f t="shared" si="34"/>
        <v>33</v>
      </c>
      <c r="C248" s="18">
        <f t="shared" si="35"/>
        <v>1</v>
      </c>
      <c r="D248" s="18">
        <f>IF(COUNT(K248:AW248)&gt;0,LARGE(K248:AW248,1),0)+IF(COUNT(K248:AW248)&gt;1,LARGE(K248:AW248,2),0)+IF(COUNT(K248:AW248)&gt;2,LARGE(K248:AW248,3),0)+IF(COUNT(K248:AW248)&gt;3,LARGE(K248:AW248,4),0)+IF(COUNT(K248:AW248)&gt;4,LARGE(K248:AW248,5),0)+IF(COUNT(K248:AW248)&gt;5,LARGE(K248:AW248,6),0)+IF(COUNT(K248:AW248)&gt;6,LARGE(K248:AW248,7),0)+IF(COUNT(K248:AW248)&gt;7,LARGE(K248:AW248,8),0)+IF(COUNT(K248:AW248)&gt;8,LARGE(K248:AW248,9),0)+IF(COUNT(K248:AW248)&gt;9,LARGE(K248:AW248,10),0)+IF(COUNT(K248:AW248)&gt;10,LARGE(K248:AW248,11),0)+IF(COUNT(K248:AW248)&gt;11,LARGE(K248:AW248,12),0)+IF(COUNT(K248:AW248)&gt;12,LARGE(K248:AW248,13),0)+IF(COUNT(K248:AW248)&gt;13,LARGE(K248:AW248,14),0)</f>
        <v>33</v>
      </c>
      <c r="E248" s="18">
        <f>IF(COUNT(K248:AW248)&lt;19,IF(COUNT(K248:AW248)&gt;13,(COUNT(K248:AW248)-14),0)*20,100)</f>
        <v>0</v>
      </c>
      <c r="F248" s="19">
        <f t="shared" si="36"/>
        <v>33</v>
      </c>
      <c r="G248" s="60" t="s">
        <v>340</v>
      </c>
      <c r="H248" s="60" t="s">
        <v>311</v>
      </c>
      <c r="I248" s="63"/>
      <c r="J248" s="60"/>
      <c r="K248" s="15"/>
      <c r="X248" s="3">
        <v>33</v>
      </c>
    </row>
    <row r="249" spans="1:24" ht="12.75">
      <c r="A249" s="13"/>
      <c r="B249" s="2">
        <f t="shared" si="34"/>
        <v>32</v>
      </c>
      <c r="C249" s="18">
        <f t="shared" si="35"/>
        <v>1</v>
      </c>
      <c r="D249" s="18">
        <f>IF(COUNT(K249:AW249)&gt;0,LARGE(K249:AW249,1),0)+IF(COUNT(K249:AW249)&gt;1,LARGE(K249:AW249,2),0)+IF(COUNT(K249:AW249)&gt;2,LARGE(K249:AW249,3),0)+IF(COUNT(K249:AW249)&gt;3,LARGE(K249:AW249,4),0)+IF(COUNT(K249:AW249)&gt;4,LARGE(K249:AW249,5),0)+IF(COUNT(K249:AW249)&gt;5,LARGE(K249:AW249,6),0)+IF(COUNT(K249:AW249)&gt;6,LARGE(K249:AW249,7),0)+IF(COUNT(K249:AW249)&gt;7,LARGE(K249:AW249,8),0)+IF(COUNT(K249:AW249)&gt;8,LARGE(K249:AW249,9),0)+IF(COUNT(K249:AW249)&gt;9,LARGE(K249:AW249,10),0)+IF(COUNT(K249:AW249)&gt;10,LARGE(K249:AW249,11),0)+IF(COUNT(K249:AW249)&gt;11,LARGE(K249:AW249,12),0)+IF(COUNT(K249:AW249)&gt;12,LARGE(K249:AW249,13),0)+IF(COUNT(K249:AW249)&gt;13,LARGE(K249:AW249,14),0)</f>
        <v>32</v>
      </c>
      <c r="E249" s="18">
        <f>IF(COUNT(K249:AW249)&lt;19,IF(COUNT(K249:AW249)&gt;13,(COUNT(K249:AW249)-14),0)*20,100)</f>
        <v>0</v>
      </c>
      <c r="F249" s="19">
        <f t="shared" si="36"/>
        <v>32</v>
      </c>
      <c r="G249" s="60" t="s">
        <v>341</v>
      </c>
      <c r="H249" s="60" t="s">
        <v>53</v>
      </c>
      <c r="I249" s="63"/>
      <c r="J249" s="60"/>
      <c r="P249" s="17"/>
      <c r="Q249" s="17"/>
      <c r="X249" s="3">
        <v>32</v>
      </c>
    </row>
    <row r="250" spans="1:46" ht="12.75">
      <c r="A250" s="13"/>
      <c r="B250" s="2">
        <f t="shared" si="34"/>
        <v>32</v>
      </c>
      <c r="C250" s="18">
        <f t="shared" si="35"/>
        <v>1</v>
      </c>
      <c r="D250" s="18">
        <f>IF(COUNT(K250:AW250)&gt;0,LARGE(K250:AW250,1),0)+IF(COUNT(K250:AW250)&gt;1,LARGE(K250:AW250,2),0)+IF(COUNT(K250:AW250)&gt;2,LARGE(K250:AW250,3),0)+IF(COUNT(K250:AW250)&gt;3,LARGE(K250:AW250,4),0)+IF(COUNT(K250:AW250)&gt;4,LARGE(K250:AW250,5),0)+IF(COUNT(K250:AW250)&gt;5,LARGE(K250:AW250,6),0)+IF(COUNT(K250:AW250)&gt;6,LARGE(K250:AW250,7),0)+IF(COUNT(K250:AW250)&gt;7,LARGE(K250:AW250,8),0)+IF(COUNT(K250:AW250)&gt;8,LARGE(K250:AW250,9),0)+IF(COUNT(K250:AW250)&gt;9,LARGE(K250:AW250,10),0)+IF(COUNT(K250:AW250)&gt;10,LARGE(K250:AW250,11),0)+IF(COUNT(K250:AW250)&gt;11,LARGE(K250:AW250,12),0)+IF(COUNT(K250:AW250)&gt;12,LARGE(K250:AW250,13),0)+IF(COUNT(K250:AW250)&gt;13,LARGE(K250:AW250,14),0)+IF(COUNT(K250:AW250)&gt;14,LARGE(K250:AW250,15),0)</f>
        <v>32</v>
      </c>
      <c r="E250" s="18">
        <f>IF(COUNT(K250:AW250)&lt;22,IF(COUNT(K250:AW250)&gt;14,(COUNT(K250:AW250)-15),0)*20,120)</f>
        <v>0</v>
      </c>
      <c r="F250" s="19">
        <f t="shared" si="36"/>
        <v>32</v>
      </c>
      <c r="G250" s="68" t="s">
        <v>442</v>
      </c>
      <c r="H250" s="67" t="s">
        <v>320</v>
      </c>
      <c r="I250" s="67"/>
      <c r="J250" s="67"/>
      <c r="AR250" s="3">
        <v>32</v>
      </c>
      <c r="AT250" s="17"/>
    </row>
    <row r="251" spans="1:13" ht="12.75">
      <c r="A251" s="13"/>
      <c r="B251" s="2">
        <f t="shared" si="34"/>
        <v>31</v>
      </c>
      <c r="C251" s="18">
        <f t="shared" si="35"/>
        <v>1</v>
      </c>
      <c r="D251" s="18">
        <f>IF(COUNT(K251:AW251)&gt;0,LARGE(K251:AW251,1),0)+IF(COUNT(K251:AW251)&gt;1,LARGE(K251:AW251,2),0)+IF(COUNT(K251:AW251)&gt;2,LARGE(K251:AW251,3),0)+IF(COUNT(K251:AW251)&gt;3,LARGE(K251:AW251,4),0)+IF(COUNT(K251:AW251)&gt;4,LARGE(K251:AW251,5),0)+IF(COUNT(K251:AW251)&gt;5,LARGE(K251:AW251,6),0)+IF(COUNT(K251:AW251)&gt;6,LARGE(K251:AW251,7),0)+IF(COUNT(K251:AW251)&gt;7,LARGE(K251:AW251,8),0)+IF(COUNT(K251:AW251)&gt;8,LARGE(K251:AW251,9),0)+IF(COUNT(K251:AW251)&gt;9,LARGE(K251:AW251,10),0)+IF(COUNT(K251:AW251)&gt;10,LARGE(K251:AW251,11),0)+IF(COUNT(K251:AW251)&gt;11,LARGE(K251:AW251,12),0)+IF(COUNT(K251:AW251)&gt;12,LARGE(K251:AW251,13),0)+IF(COUNT(K251:AW251)&gt;13,LARGE(K251:AW251,14),0)</f>
        <v>31</v>
      </c>
      <c r="E251" s="18">
        <f>IF(COUNT(K251:AW251)&lt;19,IF(COUNT(K251:AW251)&gt;13,(COUNT(K251:AW251)-14),0)*20,100)</f>
        <v>0</v>
      </c>
      <c r="F251" s="19">
        <f t="shared" si="36"/>
        <v>31</v>
      </c>
      <c r="G251" s="63" t="s">
        <v>147</v>
      </c>
      <c r="H251" s="64" t="s">
        <v>47</v>
      </c>
      <c r="I251" s="65"/>
      <c r="J251" s="64"/>
      <c r="L251" s="17"/>
      <c r="M251" s="17">
        <v>31</v>
      </c>
    </row>
    <row r="252" spans="1:28" ht="12.75">
      <c r="A252" s="13"/>
      <c r="B252" s="2">
        <f t="shared" si="34"/>
        <v>30</v>
      </c>
      <c r="C252" s="18">
        <f t="shared" si="35"/>
        <v>1</v>
      </c>
      <c r="D252" s="18">
        <f>IF(COUNT(K252:AW252)&gt;0,LARGE(K252:AW252,1),0)+IF(COUNT(K252:AW252)&gt;1,LARGE(K252:AW252,2),0)+IF(COUNT(K252:AW252)&gt;2,LARGE(K252:AW252,3),0)+IF(COUNT(K252:AW252)&gt;3,LARGE(K252:AW252,4),0)+IF(COUNT(K252:AW252)&gt;4,LARGE(K252:AW252,5),0)+IF(COUNT(K252:AW252)&gt;5,LARGE(K252:AW252,6),0)+IF(COUNT(K252:AW252)&gt;6,LARGE(K252:AW252,7),0)+IF(COUNT(K252:AW252)&gt;7,LARGE(K252:AW252,8),0)+IF(COUNT(K252:AW252)&gt;8,LARGE(K252:AW252,9),0)+IF(COUNT(K252:AW252)&gt;9,LARGE(K252:AW252,10),0)+IF(COUNT(K252:AW252)&gt;10,LARGE(K252:AW252,11),0)+IF(COUNT(K252:AW252)&gt;11,LARGE(K252:AW252,12),0)+IF(COUNT(K252:AW252)&gt;12,LARGE(K252:AW252,13),0)+IF(COUNT(K252:AW252)&gt;13,LARGE(K252:AW252,14),0)</f>
        <v>30</v>
      </c>
      <c r="E252" s="18">
        <f>IF(COUNT(K252:AW252)&lt;19,IF(COUNT(K252:AW252)&gt;13,(COUNT(K252:AW252)-14),0)*20,100)</f>
        <v>0</v>
      </c>
      <c r="F252" s="19">
        <f t="shared" si="36"/>
        <v>30</v>
      </c>
      <c r="G252" s="63" t="s">
        <v>148</v>
      </c>
      <c r="H252" s="64" t="s">
        <v>149</v>
      </c>
      <c r="I252" s="65"/>
      <c r="J252" s="64"/>
      <c r="L252" s="17"/>
      <c r="M252" s="17">
        <v>30</v>
      </c>
      <c r="N252" s="17"/>
      <c r="AB252" s="17"/>
    </row>
    <row r="253" spans="1:44" ht="15.75" customHeight="1">
      <c r="A253" s="13"/>
      <c r="B253" s="2">
        <f t="shared" si="34"/>
        <v>30</v>
      </c>
      <c r="C253" s="18">
        <f t="shared" si="35"/>
        <v>1</v>
      </c>
      <c r="D253" s="18">
        <f>IF(COUNT(K253:AW253)&gt;0,LARGE(K253:AW253,1),0)+IF(COUNT(K253:AW253)&gt;1,LARGE(K253:AW253,2),0)+IF(COUNT(K253:AW253)&gt;2,LARGE(K253:AW253,3),0)+IF(COUNT(K253:AW253)&gt;3,LARGE(K253:AW253,4),0)+IF(COUNT(K253:AW253)&gt;4,LARGE(K253:AW253,5),0)+IF(COUNT(K253:AW253)&gt;5,LARGE(K253:AW253,6),0)+IF(COUNT(K253:AW253)&gt;6,LARGE(K253:AW253,7),0)+IF(COUNT(K253:AW253)&gt;7,LARGE(K253:AW253,8),0)+IF(COUNT(K253:AW253)&gt;8,LARGE(K253:AW253,9),0)+IF(COUNT(K253:AW253)&gt;9,LARGE(K253:AW253,10),0)+IF(COUNT(K253:AW253)&gt;10,LARGE(K253:AW253,11),0)+IF(COUNT(K253:AW253)&gt;11,LARGE(K253:AW253,12),0)+IF(COUNT(K253:AW253)&gt;12,LARGE(K253:AW253,13),0)+IF(COUNT(K253:AW253)&gt;13,LARGE(K253:AW253,14),0)+IF(COUNT(K253:AW253)&gt;14,LARGE(K253:AW253,15),0)</f>
        <v>30</v>
      </c>
      <c r="E253" s="18">
        <f>IF(COUNT(K253:AW253)&lt;22,IF(COUNT(K253:AW253)&gt;14,(COUNT(K253:AW253)-15),0)*20,120)</f>
        <v>0</v>
      </c>
      <c r="F253" s="19">
        <f t="shared" si="36"/>
        <v>30</v>
      </c>
      <c r="G253" s="69" t="s">
        <v>443</v>
      </c>
      <c r="H253" s="70" t="s">
        <v>67</v>
      </c>
      <c r="I253" s="70"/>
      <c r="J253" s="70"/>
      <c r="AR253" s="3">
        <v>30</v>
      </c>
    </row>
    <row r="254" spans="1:13" ht="15.75" customHeight="1">
      <c r="A254" s="13"/>
      <c r="B254" s="2">
        <f t="shared" si="34"/>
        <v>28</v>
      </c>
      <c r="C254" s="18">
        <f t="shared" si="35"/>
        <v>1</v>
      </c>
      <c r="D254" s="18">
        <f>IF(COUNT(K254:AW254)&gt;0,LARGE(K254:AW254,1),0)+IF(COUNT(K254:AW254)&gt;1,LARGE(K254:AW254,2),0)+IF(COUNT(K254:AW254)&gt;2,LARGE(K254:AW254,3),0)+IF(COUNT(K254:AW254)&gt;3,LARGE(K254:AW254,4),0)+IF(COUNT(K254:AW254)&gt;4,LARGE(K254:AW254,5),0)+IF(COUNT(K254:AW254)&gt;5,LARGE(K254:AW254,6),0)+IF(COUNT(K254:AW254)&gt;6,LARGE(K254:AW254,7),0)+IF(COUNT(K254:AW254)&gt;7,LARGE(K254:AW254,8),0)+IF(COUNT(K254:AW254)&gt;8,LARGE(K254:AW254,9),0)+IF(COUNT(K254:AW254)&gt;9,LARGE(K254:AW254,10),0)+IF(COUNT(K254:AW254)&gt;10,LARGE(K254:AW254,11),0)+IF(COUNT(K254:AW254)&gt;11,LARGE(K254:AW254,12),0)+IF(COUNT(K254:AW254)&gt;12,LARGE(K254:AW254,13),0)+IF(COUNT(K254:AW254)&gt;13,LARGE(K254:AW254,14),0)</f>
        <v>28</v>
      </c>
      <c r="E254" s="18">
        <f>IF(COUNT(K254:AW254)&lt;19,IF(COUNT(K254:AW254)&gt;13,(COUNT(K254:AW254)-14),0)*20,100)</f>
        <v>0</v>
      </c>
      <c r="F254" s="19">
        <f t="shared" si="36"/>
        <v>28</v>
      </c>
      <c r="G254" s="21" t="s">
        <v>150</v>
      </c>
      <c r="H254" s="24" t="s">
        <v>151</v>
      </c>
      <c r="I254" s="36"/>
      <c r="J254" s="24"/>
      <c r="M254" s="17">
        <v>28</v>
      </c>
    </row>
    <row r="255" spans="1:28" ht="15.75" customHeight="1">
      <c r="A255" s="13"/>
      <c r="B255" s="2">
        <f t="shared" si="34"/>
        <v>27</v>
      </c>
      <c r="C255" s="18">
        <f t="shared" si="35"/>
        <v>1</v>
      </c>
      <c r="D255" s="18">
        <f>IF(COUNT(K255:AW255)&gt;0,LARGE(K255:AW255,1),0)+IF(COUNT(K255:AW255)&gt;1,LARGE(K255:AW255,2),0)+IF(COUNT(K255:AW255)&gt;2,LARGE(K255:AW255,3),0)+IF(COUNT(K255:AW255)&gt;3,LARGE(K255:AW255,4),0)+IF(COUNT(K255:AW255)&gt;4,LARGE(K255:AW255,5),0)+IF(COUNT(K255:AW255)&gt;5,LARGE(K255:AW255,6),0)+IF(COUNT(K255:AW255)&gt;6,LARGE(K255:AW255,7),0)+IF(COUNT(K255:AW255)&gt;7,LARGE(K255:AW255,8),0)+IF(COUNT(K255:AW255)&gt;8,LARGE(K255:AW255,9),0)+IF(COUNT(K255:AW255)&gt;9,LARGE(K255:AW255,10),0)+IF(COUNT(K255:AW255)&gt;10,LARGE(K255:AW255,11),0)+IF(COUNT(K255:AW255)&gt;11,LARGE(K255:AW255,12),0)+IF(COUNT(K255:AW255)&gt;12,LARGE(K255:AW255,13),0)+IF(COUNT(K255:AW255)&gt;13,LARGE(K255:AW255,14),0)</f>
        <v>27</v>
      </c>
      <c r="E255" s="18">
        <f>IF(COUNT(K255:AW255)&lt;19,IF(COUNT(K255:AW255)&gt;13,(COUNT(K255:AW255)-14),0)*20,100)</f>
        <v>0</v>
      </c>
      <c r="F255" s="19">
        <f t="shared" si="36"/>
        <v>27</v>
      </c>
      <c r="G255" s="21" t="s">
        <v>152</v>
      </c>
      <c r="H255" s="24" t="s">
        <v>153</v>
      </c>
      <c r="I255" s="36"/>
      <c r="J255" s="24"/>
      <c r="M255" s="17">
        <v>27</v>
      </c>
      <c r="P255" s="17"/>
      <c r="Z255" s="17"/>
      <c r="AB255" s="17"/>
    </row>
    <row r="256" spans="1:22" ht="15.75" customHeight="1">
      <c r="A256" s="13"/>
      <c r="B256" s="2">
        <f t="shared" si="34"/>
        <v>26</v>
      </c>
      <c r="C256" s="18">
        <f t="shared" si="35"/>
        <v>1</v>
      </c>
      <c r="D256" s="18">
        <f>IF(COUNT(K256:AW256)&gt;0,LARGE(K256:AW256,1),0)+IF(COUNT(K256:AW256)&gt;1,LARGE(K256:AW256,2),0)+IF(COUNT(K256:AW256)&gt;2,LARGE(K256:AW256,3),0)+IF(COUNT(K256:AW256)&gt;3,LARGE(K256:AW256,4),0)+IF(COUNT(K256:AW256)&gt;4,LARGE(K256:AW256,5),0)+IF(COUNT(K256:AW256)&gt;5,LARGE(K256:AW256,6),0)+IF(COUNT(K256:AW256)&gt;6,LARGE(K256:AW256,7),0)+IF(COUNT(K256:AW256)&gt;7,LARGE(K256:AW256,8),0)+IF(COUNT(K256:AW256)&gt;8,LARGE(K256:AW256,9),0)+IF(COUNT(K256:AW256)&gt;9,LARGE(K256:AW256,10),0)+IF(COUNT(K256:AW256)&gt;10,LARGE(K256:AW256,11),0)+IF(COUNT(K256:AW256)&gt;11,LARGE(K256:AW256,12),0)+IF(COUNT(K256:AW256)&gt;12,LARGE(K256:AW256,13),0)+IF(COUNT(K256:AW256)&gt;13,LARGE(K256:AW256,14),0)</f>
        <v>26</v>
      </c>
      <c r="E256" s="18">
        <f>IF(COUNT(K256:AW256)&lt;19,IF(COUNT(K256:AW256)&gt;13,(COUNT(K256:AW256)-14),0)*20,100)</f>
        <v>0</v>
      </c>
      <c r="F256" s="19">
        <f t="shared" si="36"/>
        <v>26</v>
      </c>
      <c r="G256" s="21" t="s">
        <v>154</v>
      </c>
      <c r="H256" s="24" t="s">
        <v>155</v>
      </c>
      <c r="I256" s="36"/>
      <c r="J256" s="24"/>
      <c r="M256" s="17">
        <v>26</v>
      </c>
      <c r="V256" s="17"/>
    </row>
    <row r="257" spans="1:15" ht="15.75" customHeight="1">
      <c r="A257" s="13"/>
      <c r="B257" s="2">
        <f t="shared" si="34"/>
        <v>24</v>
      </c>
      <c r="C257" s="18">
        <f t="shared" si="35"/>
        <v>1</v>
      </c>
      <c r="D257" s="18">
        <f>IF(COUNT(K257:AW257)&gt;0,LARGE(K257:AW257,1),0)+IF(COUNT(K257:AW257)&gt;1,LARGE(K257:AW257,2),0)+IF(COUNT(K257:AW257)&gt;2,LARGE(K257:AW257,3),0)+IF(COUNT(K257:AW257)&gt;3,LARGE(K257:AW257,4),0)+IF(COUNT(K257:AW257)&gt;4,LARGE(K257:AW257,5),0)+IF(COUNT(K257:AW257)&gt;5,LARGE(K257:AW257,6),0)+IF(COUNT(K257:AW257)&gt;6,LARGE(K257:AW257,7),0)+IF(COUNT(K257:AW257)&gt;7,LARGE(K257:AW257,8),0)+IF(COUNT(K257:AW257)&gt;8,LARGE(K257:AW257,9),0)+IF(COUNT(K257:AW257)&gt;9,LARGE(K257:AW257,10),0)+IF(COUNT(K257:AW257)&gt;10,LARGE(K257:AW257,11),0)+IF(COUNT(K257:AW257)&gt;11,LARGE(K257:AW257,12),0)+IF(COUNT(K257:AW257)&gt;12,LARGE(K257:AW257,13),0)+IF(COUNT(K257:AW257)&gt;13,LARGE(K257:AW257,14),0)</f>
        <v>24</v>
      </c>
      <c r="E257" s="18">
        <f>IF(COUNT(K257:AW257)&lt;19,IF(COUNT(K257:AW257)&gt;13,(COUNT(K257:AW257)-14),0)*20,100)</f>
        <v>0</v>
      </c>
      <c r="F257" s="19">
        <f t="shared" si="36"/>
        <v>24</v>
      </c>
      <c r="G257" s="21" t="s">
        <v>156</v>
      </c>
      <c r="H257" s="24" t="s">
        <v>157</v>
      </c>
      <c r="I257" s="36"/>
      <c r="J257" s="24"/>
      <c r="L257" s="17"/>
      <c r="M257" s="17">
        <v>24</v>
      </c>
      <c r="O257" s="17"/>
    </row>
    <row r="258" spans="4:46" ht="15.75" customHeight="1">
      <c r="D258" s="18"/>
      <c r="E258" s="18"/>
      <c r="F258" s="19"/>
      <c r="G258" s="21"/>
      <c r="H258" s="21"/>
      <c r="I258" s="21"/>
      <c r="J258" s="21"/>
      <c r="AT258" s="17"/>
    </row>
    <row r="259" spans="1:43" ht="15.75" customHeight="1">
      <c r="A259" s="13"/>
      <c r="B259" s="2"/>
      <c r="C259" s="18"/>
      <c r="D259" s="18"/>
      <c r="E259" s="18"/>
      <c r="F259" s="19"/>
      <c r="G259" s="21"/>
      <c r="H259" s="21"/>
      <c r="I259" s="21"/>
      <c r="J259" s="21"/>
      <c r="R259" s="17"/>
      <c r="AQ259" s="17"/>
    </row>
    <row r="260" spans="1:46" ht="15.75" customHeight="1">
      <c r="A260" s="13"/>
      <c r="B260" s="2"/>
      <c r="C260" s="18"/>
      <c r="D260" s="18"/>
      <c r="E260" s="18"/>
      <c r="F260" s="19"/>
      <c r="G260" s="21"/>
      <c r="H260" s="21"/>
      <c r="I260" s="21"/>
      <c r="J260" s="21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17"/>
      <c r="AJ260" s="15"/>
      <c r="AK260" s="5"/>
      <c r="AL260" s="15"/>
      <c r="AM260" s="5"/>
      <c r="AP260" s="5"/>
      <c r="AQ260" s="28"/>
      <c r="AS260" s="17"/>
      <c r="AT260" s="17"/>
    </row>
    <row r="261" spans="1:43" ht="15.75" customHeight="1">
      <c r="A261" s="13"/>
      <c r="B261" s="2"/>
      <c r="C261" s="18"/>
      <c r="D261" s="18"/>
      <c r="E261" s="18"/>
      <c r="F261" s="19"/>
      <c r="G261" s="21"/>
      <c r="H261" s="21"/>
      <c r="I261" s="21"/>
      <c r="J261" s="21"/>
      <c r="AQ261" s="26"/>
    </row>
    <row r="262" spans="2:46" ht="15.75" customHeight="1">
      <c r="B262" s="2"/>
      <c r="C262" s="18"/>
      <c r="D262" s="18"/>
      <c r="E262" s="18"/>
      <c r="F262" s="19"/>
      <c r="G262" s="21"/>
      <c r="H262" s="21"/>
      <c r="I262" s="21"/>
      <c r="J262" s="21"/>
      <c r="AT262" s="17"/>
    </row>
    <row r="263" spans="4:46" ht="15.75" customHeight="1">
      <c r="D263" s="18"/>
      <c r="E263" s="18"/>
      <c r="F263" s="19"/>
      <c r="G263" s="21"/>
      <c r="H263" s="21"/>
      <c r="I263" s="21"/>
      <c r="J263" s="21"/>
      <c r="AT263" s="17"/>
    </row>
    <row r="264" spans="1:45" ht="15.75" customHeight="1">
      <c r="A264" s="13"/>
      <c r="B264" s="2"/>
      <c r="C264" s="18"/>
      <c r="D264" s="18"/>
      <c r="E264" s="18"/>
      <c r="F264" s="19"/>
      <c r="G264" s="21"/>
      <c r="H264" s="21"/>
      <c r="I264" s="21"/>
      <c r="J264" s="21"/>
      <c r="AC264" s="26"/>
      <c r="AD264" s="26"/>
      <c r="AO264" s="17"/>
      <c r="AS264" s="17"/>
    </row>
    <row r="265" spans="2:10" ht="15.75" customHeight="1">
      <c r="B265" s="2"/>
      <c r="C265" s="18"/>
      <c r="D265" s="18"/>
      <c r="E265" s="18"/>
      <c r="F265" s="19"/>
      <c r="G265" s="21"/>
      <c r="H265" s="21"/>
      <c r="I265" s="21"/>
      <c r="J265" s="21"/>
    </row>
    <row r="266" spans="1:45" ht="15.75" customHeight="1">
      <c r="A266" s="13"/>
      <c r="B266" s="2"/>
      <c r="C266" s="18"/>
      <c r="D266" s="18"/>
      <c r="E266" s="18"/>
      <c r="F266" s="19"/>
      <c r="G266" s="21"/>
      <c r="H266" s="21"/>
      <c r="I266" s="21"/>
      <c r="J266" s="21"/>
      <c r="P266" s="17"/>
      <c r="AO266" s="17"/>
      <c r="AS266" s="17"/>
    </row>
    <row r="267" spans="1:45" ht="15.75" customHeight="1">
      <c r="A267" s="13"/>
      <c r="B267" s="2"/>
      <c r="C267" s="18"/>
      <c r="D267" s="18"/>
      <c r="E267" s="18"/>
      <c r="F267" s="19"/>
      <c r="G267" s="21"/>
      <c r="H267" s="21"/>
      <c r="I267" s="21"/>
      <c r="J267" s="21"/>
      <c r="L267" s="26"/>
      <c r="AS267" s="17"/>
    </row>
    <row r="268" spans="1:46" ht="12.75">
      <c r="A268" s="13"/>
      <c r="B268" s="2"/>
      <c r="C268" s="18"/>
      <c r="D268" s="18"/>
      <c r="E268" s="18"/>
      <c r="F268" s="19"/>
      <c r="G268" s="21"/>
      <c r="H268" s="21"/>
      <c r="I268" s="21"/>
      <c r="J268" s="21"/>
      <c r="Y268" s="17"/>
      <c r="AE268" s="17"/>
      <c r="AF268" s="17"/>
      <c r="AQ268" s="26"/>
      <c r="AT268" s="17"/>
    </row>
    <row r="269" spans="4:10" ht="12.75">
      <c r="D269" s="18"/>
      <c r="E269" s="18"/>
      <c r="F269" s="19"/>
      <c r="G269" s="21"/>
      <c r="H269" s="21"/>
      <c r="I269" s="21"/>
      <c r="J269" s="21"/>
    </row>
    <row r="270" spans="1:46" ht="12.75">
      <c r="A270" s="13"/>
      <c r="B270" s="2"/>
      <c r="C270" s="18"/>
      <c r="D270" s="18"/>
      <c r="E270" s="18"/>
      <c r="F270" s="19"/>
      <c r="G270" s="21"/>
      <c r="H270" s="21"/>
      <c r="I270" s="21"/>
      <c r="J270" s="21"/>
      <c r="AL270" s="15"/>
      <c r="AS270" s="17"/>
      <c r="AT270" s="17"/>
    </row>
    <row r="271" spans="1:10" ht="12.75">
      <c r="A271" s="13"/>
      <c r="B271" s="2"/>
      <c r="C271" s="18"/>
      <c r="D271" s="18"/>
      <c r="E271" s="18"/>
      <c r="F271" s="19"/>
      <c r="G271" s="21"/>
      <c r="H271" s="21"/>
      <c r="I271" s="21"/>
      <c r="J271" s="21"/>
    </row>
    <row r="272" spans="1:46" ht="15">
      <c r="A272" s="13"/>
      <c r="B272" s="2"/>
      <c r="C272" s="18"/>
      <c r="D272" s="18"/>
      <c r="E272" s="18"/>
      <c r="F272" s="19"/>
      <c r="G272" s="21"/>
      <c r="H272" s="21"/>
      <c r="I272" s="21"/>
      <c r="J272" s="21"/>
      <c r="K272" s="59"/>
      <c r="R272" s="17"/>
      <c r="AM272" s="26"/>
      <c r="AT272" s="17"/>
    </row>
    <row r="273" spans="4:46" ht="12.75">
      <c r="D273" s="18"/>
      <c r="E273" s="18"/>
      <c r="F273" s="19"/>
      <c r="G273" s="21"/>
      <c r="H273" s="21"/>
      <c r="I273" s="21"/>
      <c r="J273" s="21"/>
      <c r="AT273" s="17"/>
    </row>
    <row r="274" spans="4:10" ht="12.75">
      <c r="D274" s="18"/>
      <c r="E274" s="18"/>
      <c r="F274" s="19"/>
      <c r="G274" s="72"/>
      <c r="H274" s="72"/>
      <c r="I274" s="72"/>
      <c r="J274" s="72"/>
    </row>
  </sheetData>
  <sheetProtection/>
  <autoFilter ref="A2:AT2"/>
  <mergeCells count="1">
    <mergeCell ref="A1:J1"/>
  </mergeCells>
  <hyperlinks>
    <hyperlink ref="G78" r:id="rId1" display="http://www.tv-huchem-stammeln.de/cms/html/la/ergebnisse/2018/_4_77.HTM"/>
    <hyperlink ref="G93" r:id="rId2" display="http://www.tv-huchem-stammeln.de/cms/html/la/ergebnisse/2018/_4_94.HTM"/>
    <hyperlink ref="G135" r:id="rId3" display="http://www.tv-huchem-stammeln.de/cms/html/la/ergebnisse/2018/_4_134.HTM"/>
    <hyperlink ref="G81" r:id="rId4" display="http://www.tv-huchem-stammeln.de/cms/html/la/ergebnisse/2018/_6_29.HTM"/>
    <hyperlink ref="G146" r:id="rId5" display="http://www.tv-huchem-stammeln.de/cms/html/la/ergebnisse/2018/_6_92.HTM"/>
    <hyperlink ref="G168" r:id="rId6" display="http://www.tv-huchem-stammeln.de/cms/html/la/ergebnisse/2018/_6_102.HTM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8"/>
  <headerFooter alignWithMargins="0">
    <oddHeader>&amp;L&amp;"Arial,Fett"Rur-Eifel-Volkslauf Cup 2010; Wertung: &amp;A</oddHead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2012-05-25T13:01:33Z</cp:lastPrinted>
  <dcterms:created xsi:type="dcterms:W3CDTF">2011-12-15T20:20:23Z</dcterms:created>
  <dcterms:modified xsi:type="dcterms:W3CDTF">2018-11-19T10:18:57Z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