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20 (WJA) (2018)" sheetId="1" r:id="rId1"/>
  </sheets>
  <definedNames>
    <definedName name="_xlnm._FilterDatabase" localSheetId="0" hidden="1">'WJ U20 (WJA) (2018)'!$A$2:$AU$2</definedName>
    <definedName name="_xlnm.Print_Titles" localSheetId="0">'WJ U20 (WJA) (2018)'!$2:$2</definedName>
  </definedNames>
  <calcPr fullCalcOnLoad="1"/>
</workbook>
</file>

<file path=xl/sharedStrings.xml><?xml version="1.0" encoding="utf-8"?>
<sst xmlns="http://schemas.openxmlformats.org/spreadsheetml/2006/main" count="144" uniqueCount="136">
  <si>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</si>
  <si>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</si>
  <si>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</si>
  <si>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</si>
  <si>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</si>
  <si>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</si>
  <si>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</si>
  <si>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</si>
  <si>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</si>
  <si>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</si>
  <si>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</si>
  <si>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</si>
  <si>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</si>
  <si>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</si>
  <si>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</si>
  <si>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</si>
  <si>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</si>
  <si>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</si>
  <si>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</si>
  <si>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</si>
  <si>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</si>
  <si>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</si>
  <si>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</si>
  <si>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</si>
  <si>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</si>
  <si>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</si>
  <si>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</si>
  <si>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</si>
  <si>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</si>
  <si>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</si>
  <si>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</si>
  <si>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</si>
  <si>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</si>
  <si>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</si>
  <si>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</si>
  <si>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</si>
  <si>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</si>
  <si>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</si>
  <si>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</si>
  <si>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</si>
  <si>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</si>
  <si>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</si>
  <si>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</si>
  <si>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Bakker</t>
  </si>
  <si>
    <t>Jasmijn</t>
  </si>
  <si>
    <t>Diane</t>
  </si>
  <si>
    <t>Dielissen</t>
  </si>
  <si>
    <t>Sophie</t>
  </si>
  <si>
    <t>Gommer</t>
  </si>
  <si>
    <t>Anna</t>
  </si>
  <si>
    <t>Gillrath</t>
  </si>
  <si>
    <t>Tivolilauf</t>
  </si>
  <si>
    <t>Gurski</t>
  </si>
  <si>
    <t>Jasmin</t>
  </si>
  <si>
    <t>van</t>
  </si>
  <si>
    <t>Janssen</t>
  </si>
  <si>
    <t>Luzan</t>
  </si>
  <si>
    <t>Hijman</t>
  </si>
  <si>
    <t>Marije</t>
  </si>
  <si>
    <t>Vernikov</t>
  </si>
  <si>
    <t>Sonja</t>
  </si>
  <si>
    <t>Kuiper</t>
  </si>
  <si>
    <t>Evelien</t>
  </si>
  <si>
    <t>Biemans</t>
  </si>
  <si>
    <t>Ynte</t>
  </si>
  <si>
    <t>Anne</t>
  </si>
  <si>
    <t>Poel</t>
  </si>
  <si>
    <t>Mariska</t>
  </si>
  <si>
    <t>Anouk</t>
  </si>
  <si>
    <t>Zoon</t>
  </si>
  <si>
    <t>Noa</t>
  </si>
  <si>
    <t>Runderkamp</t>
  </si>
  <si>
    <t>Eline</t>
  </si>
  <si>
    <t>WJ U20 (weibl. Jugend A): 18 bis 19 Jahre alt  (Jg. 2000 bis 1999)</t>
  </si>
  <si>
    <t>Kam</t>
  </si>
  <si>
    <t>Cathelijne</t>
  </si>
  <si>
    <t>Hanssen</t>
  </si>
  <si>
    <t>Maud</t>
  </si>
  <si>
    <t>Becherer</t>
  </si>
  <si>
    <t>Melanie</t>
  </si>
  <si>
    <t>Meyer</t>
  </si>
  <si>
    <t>Lara</t>
  </si>
  <si>
    <t>Jansen</t>
  </si>
  <si>
    <t>Michelle</t>
  </si>
  <si>
    <t>Görtz</t>
  </si>
  <si>
    <t>Sofie</t>
  </si>
  <si>
    <t>Soiron</t>
  </si>
  <si>
    <t>Demiri</t>
  </si>
  <si>
    <t>Veljiida</t>
  </si>
  <si>
    <t xml:space="preserve"> Svenja</t>
  </si>
  <si>
    <t>Hermanns</t>
  </si>
  <si>
    <t xml:space="preserve"> Maria</t>
  </si>
  <si>
    <t>Fatzaun</t>
  </si>
  <si>
    <t>Alice</t>
  </si>
  <si>
    <t>Henrard</t>
  </si>
  <si>
    <t>Elea</t>
  </si>
  <si>
    <t>Röhl</t>
  </si>
  <si>
    <t>Alicia</t>
  </si>
  <si>
    <t>Lorena</t>
  </si>
  <si>
    <t>Staschenko</t>
  </si>
  <si>
    <t>Angelina</t>
  </si>
  <si>
    <t>Schütz</t>
  </si>
  <si>
    <t>Swenja</t>
  </si>
  <si>
    <t>Rebecca</t>
  </si>
  <si>
    <t>van Heckeren</t>
  </si>
  <si>
    <t>Reul</t>
  </si>
  <si>
    <t>Julia</t>
  </si>
  <si>
    <t>Nosper</t>
  </si>
  <si>
    <t>Ervens</t>
  </si>
  <si>
    <t>Elisabeth</t>
  </si>
  <si>
    <t>Schwartzenberg</t>
  </si>
  <si>
    <t>Franka</t>
  </si>
  <si>
    <t>Laubenthal</t>
  </si>
  <si>
    <t>Sabine</t>
  </si>
  <si>
    <t>Gerhardt</t>
  </si>
  <si>
    <t>Marianne</t>
  </si>
  <si>
    <t>Hursel</t>
  </si>
  <si>
    <t>Luna</t>
  </si>
  <si>
    <t>Wermers</t>
  </si>
  <si>
    <t>Nele</t>
  </si>
  <si>
    <t>Boltersdorf</t>
  </si>
  <si>
    <t>Maria</t>
  </si>
  <si>
    <t>Havenith</t>
  </si>
  <si>
    <t>Laura</t>
  </si>
  <si>
    <t>Palm</t>
  </si>
  <si>
    <t>Maike</t>
  </si>
  <si>
    <t>UERLINGS</t>
  </si>
  <si>
    <t>Sina</t>
  </si>
  <si>
    <t>Gottschalk</t>
  </si>
  <si>
    <t xml:space="preserve"> Gina</t>
  </si>
  <si>
    <t>50</t>
  </si>
  <si>
    <t>Leona</t>
  </si>
  <si>
    <t>Malangré</t>
  </si>
  <si>
    <t>Clara</t>
  </si>
  <si>
    <t>Wirtz</t>
  </si>
  <si>
    <t>Svenja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</si>
</sst>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4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49" fontId="47" fillId="33" borderId="10" xfId="0" applyNumberFormat="1" applyFont="1" applyFill="1" applyBorder="1" applyAlignment="1">
      <alignment horizontal="center"/>
    </xf>
    <xf numFmtId="0" fontId="0" fillId="0" borderId="10" xfId="0" applyBorder="1" applyAlignment="1" quotePrefix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49" fontId="0" fillId="33" borderId="13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87"/>
  <sheetViews>
    <sheetView showGridLines="0" tabSelected="1" zoomScalePageLayoutView="0" workbookViewId="0" topLeftCell="A1">
      <pane xSplit="10" ySplit="2" topLeftCell="K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A54"/>
    </sheetView>
  </sheetViews>
  <sheetFormatPr defaultColWidth="3.7109375" defaultRowHeight="12.75"/>
  <cols>
    <col min="1" max="1" width="4.421875" style="7" customWidth="1"/>
    <col min="2" max="2" width="4.7109375" style="8" customWidth="1"/>
    <col min="3" max="3" width="3.421875" style="8" customWidth="1"/>
    <col min="4" max="4" width="8.7109375" style="8" customWidth="1"/>
    <col min="5" max="5" width="4.7109375" style="8" customWidth="1"/>
    <col min="6" max="6" width="4.7109375" style="20" customWidth="1"/>
    <col min="7" max="8" width="12.140625" style="3" customWidth="1"/>
    <col min="9" max="9" width="5.7109375" style="3" customWidth="1"/>
    <col min="10" max="10" width="12.00390625" style="3" bestFit="1" customWidth="1"/>
    <col min="11" max="47" width="3.00390625" style="3" bestFit="1" customWidth="1"/>
    <col min="48" max="16384" width="3.7109375" style="3" customWidth="1"/>
  </cols>
  <sheetData>
    <row r="1" spans="1:47" s="6" customFormat="1" ht="15">
      <c r="A1" s="46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6" s="11" customFormat="1" ht="96" customHeight="1">
      <c r="A2" s="13" t="s">
        <v>9</v>
      </c>
      <c r="B2" s="14" t="s">
        <v>8</v>
      </c>
      <c r="C2" s="15" t="s">
        <v>7</v>
      </c>
      <c r="D2" s="15" t="s">
        <v>6</v>
      </c>
      <c r="E2" s="15" t="s">
        <v>5</v>
      </c>
      <c r="F2" s="23" t="s">
        <v>4</v>
      </c>
      <c r="G2" s="16" t="s">
        <v>3</v>
      </c>
      <c r="H2" s="16" t="s">
        <v>2</v>
      </c>
      <c r="I2" s="17" t="s">
        <v>1</v>
      </c>
      <c r="J2" s="16" t="s">
        <v>0</v>
      </c>
      <c r="K2" s="24" t="s">
        <v>50</v>
      </c>
      <c r="L2" s="18" t="s">
        <v>34</v>
      </c>
      <c r="M2" s="18" t="s">
        <v>16</v>
      </c>
      <c r="N2" s="18" t="s">
        <v>17</v>
      </c>
      <c r="O2" s="25" t="s">
        <v>12</v>
      </c>
      <c r="P2" s="18" t="s">
        <v>18</v>
      </c>
      <c r="Q2" s="18" t="s">
        <v>19</v>
      </c>
      <c r="R2" s="25" t="s">
        <v>20</v>
      </c>
      <c r="S2" s="18" t="s">
        <v>35</v>
      </c>
      <c r="T2" s="18" t="s">
        <v>13</v>
      </c>
      <c r="U2" s="18" t="s">
        <v>22</v>
      </c>
      <c r="V2" s="25" t="s">
        <v>11</v>
      </c>
      <c r="W2" s="18" t="s">
        <v>21</v>
      </c>
      <c r="X2" s="18" t="s">
        <v>51</v>
      </c>
      <c r="Y2" s="18" t="s">
        <v>39</v>
      </c>
      <c r="Z2" s="18" t="s">
        <v>23</v>
      </c>
      <c r="AA2" s="18" t="s">
        <v>15</v>
      </c>
      <c r="AB2" s="18" t="s">
        <v>31</v>
      </c>
      <c r="AC2" s="18" t="s">
        <v>36</v>
      </c>
      <c r="AD2" s="18" t="s">
        <v>37</v>
      </c>
      <c r="AE2" s="18" t="s">
        <v>14</v>
      </c>
      <c r="AF2" s="25" t="s">
        <v>38</v>
      </c>
      <c r="AG2" s="25" t="s">
        <v>24</v>
      </c>
      <c r="AH2" s="25" t="s">
        <v>10</v>
      </c>
      <c r="AI2" s="18" t="s">
        <v>40</v>
      </c>
      <c r="AJ2" s="18" t="s">
        <v>35</v>
      </c>
      <c r="AK2" s="18" t="s">
        <v>25</v>
      </c>
      <c r="AL2" s="18" t="s">
        <v>26</v>
      </c>
      <c r="AM2" s="18" t="s">
        <v>41</v>
      </c>
      <c r="AN2" s="18" t="s">
        <v>42</v>
      </c>
      <c r="AO2" s="18" t="s">
        <v>27</v>
      </c>
      <c r="AP2" s="18" t="s">
        <v>32</v>
      </c>
      <c r="AQ2" s="18" t="s">
        <v>33</v>
      </c>
      <c r="AR2" s="18" t="s">
        <v>28</v>
      </c>
      <c r="AS2" s="18" t="s">
        <v>29</v>
      </c>
      <c r="AT2" s="18" t="s">
        <v>30</v>
      </c>
    </row>
    <row r="3" spans="1:48" s="19" customFormat="1" ht="13.5" customHeight="1">
      <c r="A3" s="2">
        <v>1</v>
      </c>
      <c r="B3" s="8">
        <f aca="true" t="shared" si="0" ref="B3:B53">SUM(K3:AV3)</f>
        <v>399</v>
      </c>
      <c r="C3" s="9">
        <v>9</v>
      </c>
      <c r="D3" s="40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40">
        <v>40</v>
      </c>
      <c r="F3" s="9">
        <f aca="true" t="shared" si="1" ref="F3:F53">D3+E3</f>
        <v>390</v>
      </c>
      <c r="G3" s="3" t="s">
        <v>82</v>
      </c>
      <c r="H3" s="21" t="s">
        <v>83</v>
      </c>
      <c r="I3" s="32"/>
      <c r="J3" s="21"/>
      <c r="K3" s="2"/>
      <c r="M3" s="8">
        <v>50</v>
      </c>
      <c r="O3" s="2"/>
      <c r="Q3" s="19">
        <v>49</v>
      </c>
      <c r="U3" s="8">
        <v>50</v>
      </c>
      <c r="W3" s="19">
        <v>50</v>
      </c>
      <c r="Y3" s="19">
        <v>50</v>
      </c>
      <c r="Z3" s="19">
        <v>50</v>
      </c>
      <c r="AA3" s="19">
        <v>50</v>
      </c>
      <c r="AH3" s="39">
        <v>50</v>
      </c>
      <c r="AI3" s="3"/>
      <c r="AJ3" s="38"/>
      <c r="AK3" s="37" t="s">
        <v>130</v>
      </c>
      <c r="AU3" s="3"/>
      <c r="AV3" s="3"/>
    </row>
    <row r="4" spans="1:48" s="19" customFormat="1" ht="13.5" customHeight="1">
      <c r="A4" s="2"/>
      <c r="B4" s="8"/>
      <c r="C4" s="9"/>
      <c r="D4" s="40"/>
      <c r="E4" s="40"/>
      <c r="F4" s="9"/>
      <c r="G4" s="3"/>
      <c r="H4" s="21"/>
      <c r="I4" s="32"/>
      <c r="J4" s="21"/>
      <c r="K4" s="2"/>
      <c r="M4" s="8"/>
      <c r="O4" s="2"/>
      <c r="U4" s="8"/>
      <c r="AH4" s="39"/>
      <c r="AI4" s="3"/>
      <c r="AJ4" s="38"/>
      <c r="AK4" s="37"/>
      <c r="AU4" s="3"/>
      <c r="AV4" s="3"/>
    </row>
    <row r="5" spans="1:48" s="19" customFormat="1" ht="13.5" customHeight="1">
      <c r="A5" s="2"/>
      <c r="B5" s="8"/>
      <c r="C5" s="9"/>
      <c r="D5" s="40"/>
      <c r="E5" s="40"/>
      <c r="F5" s="9"/>
      <c r="G5" s="3"/>
      <c r="H5" s="21"/>
      <c r="I5" s="32"/>
      <c r="J5" s="21"/>
      <c r="K5" s="2"/>
      <c r="M5" s="8"/>
      <c r="O5" s="2"/>
      <c r="U5" s="8"/>
      <c r="AH5" s="39"/>
      <c r="AI5" s="3"/>
      <c r="AJ5" s="38"/>
      <c r="AK5" s="37"/>
      <c r="AU5" s="3"/>
      <c r="AV5" s="3"/>
    </row>
    <row r="6" spans="1:48" s="19" customFormat="1" ht="13.5" customHeight="1">
      <c r="A6" s="2"/>
      <c r="B6" s="8"/>
      <c r="C6" s="9"/>
      <c r="D6" s="40"/>
      <c r="E6" s="40"/>
      <c r="F6" s="9"/>
      <c r="G6" s="3"/>
      <c r="H6" s="21"/>
      <c r="I6" s="32"/>
      <c r="J6" s="21"/>
      <c r="K6" s="2"/>
      <c r="M6" s="8"/>
      <c r="O6" s="2"/>
      <c r="U6" s="8"/>
      <c r="AH6" s="39"/>
      <c r="AI6" s="3"/>
      <c r="AJ6" s="38"/>
      <c r="AK6" s="37"/>
      <c r="AU6" s="3"/>
      <c r="AV6" s="3"/>
    </row>
    <row r="7" spans="1:48" s="19" customFormat="1" ht="13.5" customHeight="1">
      <c r="A7" s="2"/>
      <c r="B7" s="8">
        <f t="shared" si="0"/>
        <v>149</v>
      </c>
      <c r="C7" s="8">
        <f aca="true" t="shared" si="2" ref="C7:C53">COUNT(K7:AU7)</f>
        <v>3</v>
      </c>
      <c r="D7" s="8">
        <f aca="true" t="shared" si="3" ref="D7:D53">IF(COUNT(K7:AV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149</v>
      </c>
      <c r="E7" s="9">
        <f aca="true" t="shared" si="4" ref="E7:E47">IF(COUNT(K7:AU7)&lt;22,IF(COUNT(K7:AU7)&gt;14,(COUNT(K7:AU7)-15),0)*20,120)</f>
        <v>0</v>
      </c>
      <c r="F7" s="20">
        <f t="shared" si="1"/>
        <v>149</v>
      </c>
      <c r="G7" s="21" t="s">
        <v>74</v>
      </c>
      <c r="H7" s="21" t="s">
        <v>75</v>
      </c>
      <c r="I7" s="32"/>
      <c r="J7" s="21"/>
      <c r="K7" s="3"/>
      <c r="L7" s="3"/>
      <c r="M7" s="3">
        <v>50</v>
      </c>
      <c r="N7" s="3"/>
      <c r="O7" s="3"/>
      <c r="P7" s="3"/>
      <c r="Q7" s="3"/>
      <c r="R7" s="3"/>
      <c r="S7" s="3"/>
      <c r="T7" s="3"/>
      <c r="U7" s="3"/>
      <c r="V7" s="3"/>
      <c r="W7" s="3">
        <v>49</v>
      </c>
      <c r="X7" s="3"/>
      <c r="Y7" s="3"/>
      <c r="Z7" s="3"/>
      <c r="AA7" s="3"/>
      <c r="AB7" s="3"/>
      <c r="AC7" s="3"/>
      <c r="AD7" s="3"/>
      <c r="AE7" s="3"/>
      <c r="AF7" s="3"/>
      <c r="AH7" s="3"/>
      <c r="AI7" s="3"/>
      <c r="AJ7" s="3"/>
      <c r="AK7" s="3"/>
      <c r="AL7" s="3"/>
      <c r="AM7" s="3"/>
      <c r="AN7" s="3"/>
      <c r="AO7" s="3"/>
      <c r="AP7" s="3">
        <v>50</v>
      </c>
      <c r="AQ7" s="3"/>
      <c r="AR7" s="3"/>
      <c r="AS7" s="3"/>
      <c r="AT7" s="3"/>
      <c r="AU7" s="3"/>
      <c r="AV7" s="3"/>
    </row>
    <row r="8" spans="1:48" s="19" customFormat="1" ht="13.5" customHeight="1">
      <c r="A8" s="2"/>
      <c r="B8" s="8">
        <f t="shared" si="0"/>
        <v>99</v>
      </c>
      <c r="C8" s="8">
        <f t="shared" si="2"/>
        <v>2</v>
      </c>
      <c r="D8" s="8">
        <f t="shared" si="3"/>
        <v>99</v>
      </c>
      <c r="E8" s="9">
        <f t="shared" si="4"/>
        <v>0</v>
      </c>
      <c r="F8" s="20">
        <f t="shared" si="1"/>
        <v>99</v>
      </c>
      <c r="G8" s="3" t="s">
        <v>108</v>
      </c>
      <c r="H8" s="3" t="s">
        <v>109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50</v>
      </c>
      <c r="V8" s="3"/>
      <c r="W8" s="3"/>
      <c r="X8" s="3"/>
      <c r="Y8" s="3">
        <v>49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1"/>
      <c r="AV8" s="11"/>
    </row>
    <row r="9" spans="1:17" ht="13.5" customHeight="1">
      <c r="A9" s="2"/>
      <c r="B9" s="8">
        <f t="shared" si="0"/>
        <v>50</v>
      </c>
      <c r="C9" s="8">
        <f t="shared" si="2"/>
        <v>1</v>
      </c>
      <c r="D9" s="8">
        <f t="shared" si="3"/>
        <v>50</v>
      </c>
      <c r="E9" s="9">
        <f t="shared" si="4"/>
        <v>0</v>
      </c>
      <c r="F9" s="20">
        <f t="shared" si="1"/>
        <v>50</v>
      </c>
      <c r="G9" s="21" t="s">
        <v>92</v>
      </c>
      <c r="H9" s="21" t="s">
        <v>93</v>
      </c>
      <c r="I9" s="21"/>
      <c r="J9" s="21"/>
      <c r="K9" s="2"/>
      <c r="Q9" s="8">
        <v>50</v>
      </c>
    </row>
    <row r="10" spans="1:48" ht="13.5" customHeight="1">
      <c r="A10" s="2"/>
      <c r="B10" s="8">
        <f t="shared" si="0"/>
        <v>50</v>
      </c>
      <c r="C10" s="8">
        <f t="shared" si="2"/>
        <v>1</v>
      </c>
      <c r="D10" s="8">
        <f t="shared" si="3"/>
        <v>50</v>
      </c>
      <c r="E10" s="9">
        <f t="shared" si="4"/>
        <v>0</v>
      </c>
      <c r="F10" s="20">
        <f t="shared" si="1"/>
        <v>50</v>
      </c>
      <c r="G10" s="3" t="s">
        <v>52</v>
      </c>
      <c r="H10" s="21" t="s">
        <v>53</v>
      </c>
      <c r="I10" s="21"/>
      <c r="J10" s="21"/>
      <c r="K10" s="3">
        <v>50</v>
      </c>
      <c r="AU10" s="1"/>
      <c r="AV10" s="11"/>
    </row>
    <row r="11" spans="1:35" ht="13.5" customHeight="1">
      <c r="A11" s="2"/>
      <c r="B11" s="8">
        <f t="shared" si="0"/>
        <v>50</v>
      </c>
      <c r="C11" s="8">
        <f t="shared" si="2"/>
        <v>1</v>
      </c>
      <c r="D11" s="8">
        <f t="shared" si="3"/>
        <v>50</v>
      </c>
      <c r="E11" s="9">
        <f t="shared" si="4"/>
        <v>0</v>
      </c>
      <c r="F11" s="20">
        <f t="shared" si="1"/>
        <v>50</v>
      </c>
      <c r="G11" s="21" t="s">
        <v>94</v>
      </c>
      <c r="H11" s="21" t="s">
        <v>95</v>
      </c>
      <c r="I11" s="21"/>
      <c r="J11" s="21"/>
      <c r="O11" s="2"/>
      <c r="Q11" s="3">
        <v>50</v>
      </c>
      <c r="AI11" s="19"/>
    </row>
    <row r="12" spans="1:48" ht="13.5" customHeight="1">
      <c r="A12" s="2"/>
      <c r="B12" s="8">
        <f t="shared" si="0"/>
        <v>50</v>
      </c>
      <c r="C12" s="8">
        <f t="shared" si="2"/>
        <v>1</v>
      </c>
      <c r="D12" s="8">
        <f t="shared" si="3"/>
        <v>50</v>
      </c>
      <c r="E12" s="9">
        <f t="shared" si="4"/>
        <v>0</v>
      </c>
      <c r="F12" s="20">
        <f t="shared" si="1"/>
        <v>50</v>
      </c>
      <c r="G12" s="21" t="s">
        <v>90</v>
      </c>
      <c r="H12" s="21" t="s">
        <v>91</v>
      </c>
      <c r="I12" s="21"/>
      <c r="J12" s="21"/>
      <c r="O12" s="3">
        <v>50</v>
      </c>
      <c r="AU12" s="19"/>
      <c r="AV12" s="19"/>
    </row>
    <row r="13" spans="1:44" ht="13.5" customHeight="1">
      <c r="A13" s="2"/>
      <c r="B13" s="8">
        <f t="shared" si="0"/>
        <v>50</v>
      </c>
      <c r="C13" s="8">
        <f t="shared" si="2"/>
        <v>1</v>
      </c>
      <c r="D13" s="8">
        <f t="shared" si="3"/>
        <v>50</v>
      </c>
      <c r="E13" s="9">
        <f t="shared" si="4"/>
        <v>0</v>
      </c>
      <c r="F13" s="20">
        <f t="shared" si="1"/>
        <v>50</v>
      </c>
      <c r="G13" s="42" t="s">
        <v>82</v>
      </c>
      <c r="H13" s="42" t="s">
        <v>131</v>
      </c>
      <c r="I13" s="42"/>
      <c r="J13" s="42"/>
      <c r="AR13" s="3">
        <v>50</v>
      </c>
    </row>
    <row r="14" spans="1:46" ht="13.5" customHeight="1">
      <c r="A14" s="2"/>
      <c r="B14" s="8">
        <f t="shared" si="0"/>
        <v>50</v>
      </c>
      <c r="C14" s="8">
        <f t="shared" si="2"/>
        <v>1</v>
      </c>
      <c r="D14" s="8">
        <f t="shared" si="3"/>
        <v>50</v>
      </c>
      <c r="E14" s="9">
        <f t="shared" si="4"/>
        <v>0</v>
      </c>
      <c r="F14" s="20">
        <f t="shared" si="1"/>
        <v>50</v>
      </c>
      <c r="G14" s="26" t="s">
        <v>112</v>
      </c>
      <c r="H14" s="26" t="s">
        <v>113</v>
      </c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12"/>
      <c r="V14" s="2"/>
      <c r="W14" s="2"/>
      <c r="X14" s="2">
        <v>50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5" ht="13.5" customHeight="1">
      <c r="A15" s="2"/>
      <c r="B15" s="8">
        <f t="shared" si="0"/>
        <v>50</v>
      </c>
      <c r="C15" s="8">
        <f t="shared" si="2"/>
        <v>1</v>
      </c>
      <c r="D15" s="8">
        <f t="shared" si="3"/>
        <v>50</v>
      </c>
      <c r="E15" s="9">
        <f t="shared" si="4"/>
        <v>0</v>
      </c>
      <c r="F15" s="20">
        <f t="shared" si="1"/>
        <v>50</v>
      </c>
      <c r="G15" s="45" t="s">
        <v>132</v>
      </c>
      <c r="H15" s="45" t="s">
        <v>133</v>
      </c>
      <c r="I15" s="45"/>
      <c r="J15" s="45"/>
      <c r="AS15" s="3">
        <v>50</v>
      </c>
    </row>
    <row r="16" spans="1:47" ht="13.5" customHeight="1">
      <c r="A16" s="2"/>
      <c r="B16" s="8">
        <f t="shared" si="0"/>
        <v>50</v>
      </c>
      <c r="C16" s="8">
        <f t="shared" si="2"/>
        <v>1</v>
      </c>
      <c r="D16" s="8">
        <f t="shared" si="3"/>
        <v>50</v>
      </c>
      <c r="E16" s="9">
        <f t="shared" si="4"/>
        <v>0</v>
      </c>
      <c r="F16" s="20">
        <f t="shared" si="1"/>
        <v>50</v>
      </c>
      <c r="G16" s="33" t="s">
        <v>80</v>
      </c>
      <c r="H16" s="3" t="s">
        <v>89</v>
      </c>
      <c r="I16" s="34"/>
      <c r="J16" s="33"/>
      <c r="K16" s="2"/>
      <c r="L16" s="2"/>
      <c r="M16" s="2"/>
      <c r="N16" s="2">
        <v>50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2"/>
    </row>
    <row r="17" spans="1:28" ht="13.5" customHeight="1">
      <c r="A17" s="2"/>
      <c r="B17" s="8">
        <f t="shared" si="0"/>
        <v>50</v>
      </c>
      <c r="C17" s="8">
        <f t="shared" si="2"/>
        <v>1</v>
      </c>
      <c r="D17" s="8">
        <f t="shared" si="3"/>
        <v>50</v>
      </c>
      <c r="E17" s="9">
        <f t="shared" si="4"/>
        <v>0</v>
      </c>
      <c r="F17" s="20">
        <f t="shared" si="1"/>
        <v>50</v>
      </c>
      <c r="G17" s="21" t="s">
        <v>124</v>
      </c>
      <c r="H17" s="21" t="s">
        <v>125</v>
      </c>
      <c r="I17" s="21"/>
      <c r="J17" s="21"/>
      <c r="AB17" s="8">
        <v>50</v>
      </c>
    </row>
    <row r="18" spans="1:20" ht="13.5" customHeight="1">
      <c r="A18" s="2"/>
      <c r="B18" s="8">
        <f t="shared" si="0"/>
        <v>50</v>
      </c>
      <c r="C18" s="8">
        <f t="shared" si="2"/>
        <v>1</v>
      </c>
      <c r="D18" s="8">
        <f t="shared" si="3"/>
        <v>50</v>
      </c>
      <c r="E18" s="9">
        <f t="shared" si="4"/>
        <v>0</v>
      </c>
      <c r="F18" s="20">
        <f t="shared" si="1"/>
        <v>50</v>
      </c>
      <c r="G18" s="21" t="s">
        <v>101</v>
      </c>
      <c r="H18" s="21" t="s">
        <v>102</v>
      </c>
      <c r="I18" s="21"/>
      <c r="J18" s="21"/>
      <c r="T18" s="3">
        <v>50</v>
      </c>
    </row>
    <row r="19" spans="1:48" ht="13.5" customHeight="1">
      <c r="A19" s="2"/>
      <c r="B19" s="8">
        <f t="shared" si="0"/>
        <v>50</v>
      </c>
      <c r="C19" s="8">
        <f t="shared" si="2"/>
        <v>1</v>
      </c>
      <c r="D19" s="8">
        <f t="shared" si="3"/>
        <v>50</v>
      </c>
      <c r="E19" s="9">
        <f t="shared" si="4"/>
        <v>0</v>
      </c>
      <c r="F19" s="20">
        <f t="shared" si="1"/>
        <v>50</v>
      </c>
      <c r="G19" s="26" t="s">
        <v>126</v>
      </c>
      <c r="H19" s="26" t="s">
        <v>127</v>
      </c>
      <c r="I19" s="32"/>
      <c r="J19" s="26"/>
      <c r="AI19" s="8">
        <v>50</v>
      </c>
      <c r="AU19" s="1"/>
      <c r="AV19" s="11"/>
    </row>
    <row r="20" spans="1:12" ht="13.5" customHeight="1">
      <c r="A20" s="2"/>
      <c r="B20" s="8">
        <f t="shared" si="0"/>
        <v>50</v>
      </c>
      <c r="C20" s="8">
        <f t="shared" si="2"/>
        <v>1</v>
      </c>
      <c r="D20" s="8">
        <f t="shared" si="3"/>
        <v>50</v>
      </c>
      <c r="E20" s="9">
        <f t="shared" si="4"/>
        <v>0</v>
      </c>
      <c r="F20" s="20">
        <f t="shared" si="1"/>
        <v>50</v>
      </c>
      <c r="G20" s="27" t="s">
        <v>54</v>
      </c>
      <c r="H20" s="28" t="s">
        <v>45</v>
      </c>
      <c r="I20" s="29"/>
      <c r="J20" s="28"/>
      <c r="L20" s="3">
        <v>50</v>
      </c>
    </row>
    <row r="21" spans="1:48" ht="13.5" customHeight="1">
      <c r="A21" s="2"/>
      <c r="B21" s="8">
        <f t="shared" si="0"/>
        <v>49</v>
      </c>
      <c r="C21" s="8">
        <f t="shared" si="2"/>
        <v>1</v>
      </c>
      <c r="D21" s="8">
        <f t="shared" si="3"/>
        <v>49</v>
      </c>
      <c r="E21" s="9">
        <f t="shared" si="4"/>
        <v>0</v>
      </c>
      <c r="F21" s="20">
        <f t="shared" si="1"/>
        <v>49</v>
      </c>
      <c r="G21" s="26" t="s">
        <v>114</v>
      </c>
      <c r="H21" s="26" t="s">
        <v>115</v>
      </c>
      <c r="J21" s="26"/>
      <c r="X21" s="3">
        <v>49</v>
      </c>
      <c r="AU21" s="19"/>
      <c r="AV21" s="19"/>
    </row>
    <row r="22" spans="1:46" ht="13.5" customHeight="1">
      <c r="A22" s="2"/>
      <c r="B22" s="8">
        <f t="shared" si="0"/>
        <v>49</v>
      </c>
      <c r="C22" s="8">
        <f t="shared" si="2"/>
        <v>1</v>
      </c>
      <c r="D22" s="8">
        <f t="shared" si="3"/>
        <v>49</v>
      </c>
      <c r="E22" s="9">
        <f t="shared" si="4"/>
        <v>0</v>
      </c>
      <c r="F22" s="20">
        <f t="shared" si="1"/>
        <v>49</v>
      </c>
      <c r="G22" s="3" t="s">
        <v>84</v>
      </c>
      <c r="H22" s="21" t="s">
        <v>85</v>
      </c>
      <c r="I22" s="32"/>
      <c r="J22" s="21"/>
      <c r="K22" s="19"/>
      <c r="L22" s="19"/>
      <c r="M22" s="8">
        <v>49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37" ht="13.5" customHeight="1">
      <c r="A23" s="2"/>
      <c r="B23" s="8">
        <f t="shared" si="0"/>
        <v>49</v>
      </c>
      <c r="C23" s="8">
        <f t="shared" si="2"/>
        <v>1</v>
      </c>
      <c r="D23" s="8">
        <f t="shared" si="3"/>
        <v>49</v>
      </c>
      <c r="E23" s="9">
        <f t="shared" si="4"/>
        <v>0</v>
      </c>
      <c r="F23" s="20">
        <f t="shared" si="1"/>
        <v>49</v>
      </c>
      <c r="G23" s="21" t="s">
        <v>128</v>
      </c>
      <c r="H23" s="21" t="s">
        <v>129</v>
      </c>
      <c r="I23" s="32"/>
      <c r="J23" s="21"/>
      <c r="AK23" s="3">
        <v>49</v>
      </c>
    </row>
    <row r="24" spans="1:48" ht="13.5" customHeight="1">
      <c r="A24" s="2"/>
      <c r="B24" s="8">
        <f t="shared" si="0"/>
        <v>49</v>
      </c>
      <c r="C24" s="8">
        <f t="shared" si="2"/>
        <v>1</v>
      </c>
      <c r="D24" s="8">
        <f t="shared" si="3"/>
        <v>49</v>
      </c>
      <c r="E24" s="9">
        <f t="shared" si="4"/>
        <v>0</v>
      </c>
      <c r="F24" s="20">
        <f t="shared" si="1"/>
        <v>49</v>
      </c>
      <c r="G24" s="21" t="s">
        <v>76</v>
      </c>
      <c r="H24" s="21" t="s">
        <v>77</v>
      </c>
      <c r="I24" s="32"/>
      <c r="J24" s="21"/>
      <c r="M24" s="3">
        <v>49</v>
      </c>
      <c r="O24" s="2"/>
      <c r="AU24" s="19"/>
      <c r="AV24" s="19"/>
    </row>
    <row r="25" spans="1:27" ht="13.5" customHeight="1">
      <c r="A25" s="2"/>
      <c r="B25" s="8">
        <f t="shared" si="0"/>
        <v>49</v>
      </c>
      <c r="C25" s="8">
        <f t="shared" si="2"/>
        <v>1</v>
      </c>
      <c r="D25" s="8">
        <f t="shared" si="3"/>
        <v>49</v>
      </c>
      <c r="E25" s="9">
        <f t="shared" si="4"/>
        <v>0</v>
      </c>
      <c r="F25" s="20">
        <f t="shared" si="1"/>
        <v>49</v>
      </c>
      <c r="G25" s="36" t="s">
        <v>116</v>
      </c>
      <c r="H25" s="36" t="s">
        <v>117</v>
      </c>
      <c r="J25" s="36"/>
      <c r="AA25" s="3">
        <v>49</v>
      </c>
    </row>
    <row r="26" spans="1:48" ht="13.5" customHeight="1">
      <c r="A26" s="2"/>
      <c r="B26" s="8">
        <f t="shared" si="0"/>
        <v>49</v>
      </c>
      <c r="C26" s="8">
        <f t="shared" si="2"/>
        <v>1</v>
      </c>
      <c r="D26" s="8">
        <f t="shared" si="3"/>
        <v>49</v>
      </c>
      <c r="E26" s="8">
        <f t="shared" si="4"/>
        <v>0</v>
      </c>
      <c r="F26" s="20">
        <f t="shared" si="1"/>
        <v>49</v>
      </c>
      <c r="G26" s="27" t="s">
        <v>55</v>
      </c>
      <c r="H26" s="30" t="s">
        <v>56</v>
      </c>
      <c r="I26" s="31"/>
      <c r="J26" s="30"/>
      <c r="K26" s="2"/>
      <c r="L26" s="19">
        <v>49</v>
      </c>
      <c r="M26" s="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"/>
      <c r="AV26" s="11"/>
    </row>
    <row r="27" spans="1:21" ht="13.5" customHeight="1">
      <c r="A27" s="2"/>
      <c r="B27" s="8">
        <f t="shared" si="0"/>
        <v>49</v>
      </c>
      <c r="C27" s="8">
        <f t="shared" si="2"/>
        <v>1</v>
      </c>
      <c r="D27" s="8">
        <f t="shared" si="3"/>
        <v>49</v>
      </c>
      <c r="E27" s="9">
        <f t="shared" si="4"/>
        <v>0</v>
      </c>
      <c r="F27" s="20">
        <f t="shared" si="1"/>
        <v>49</v>
      </c>
      <c r="G27" s="3" t="s">
        <v>105</v>
      </c>
      <c r="H27" s="3" t="s">
        <v>106</v>
      </c>
      <c r="U27" s="8">
        <v>49</v>
      </c>
    </row>
    <row r="28" spans="1:48" ht="13.5" customHeight="1">
      <c r="A28" s="2"/>
      <c r="B28" s="8">
        <f t="shared" si="0"/>
        <v>49</v>
      </c>
      <c r="C28" s="9">
        <f t="shared" si="2"/>
        <v>1</v>
      </c>
      <c r="D28" s="8">
        <f t="shared" si="3"/>
        <v>49</v>
      </c>
      <c r="E28" s="8">
        <f t="shared" si="4"/>
        <v>0</v>
      </c>
      <c r="F28" s="9">
        <f t="shared" si="1"/>
        <v>49</v>
      </c>
      <c r="G28" s="3" t="s">
        <v>110</v>
      </c>
      <c r="H28" s="3" t="s">
        <v>111</v>
      </c>
      <c r="K28" s="2"/>
      <c r="L28" s="19"/>
      <c r="M28" s="19"/>
      <c r="N28" s="19"/>
      <c r="O28" s="19"/>
      <c r="P28" s="19"/>
      <c r="Q28" s="19"/>
      <c r="R28" s="19"/>
      <c r="S28" s="19"/>
      <c r="T28" s="19"/>
      <c r="U28" s="19">
        <v>49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13.5" customHeight="1">
      <c r="A29" s="2"/>
      <c r="B29" s="8">
        <f t="shared" si="0"/>
        <v>49</v>
      </c>
      <c r="C29" s="8">
        <f t="shared" si="2"/>
        <v>1</v>
      </c>
      <c r="D29" s="8">
        <f t="shared" si="3"/>
        <v>49</v>
      </c>
      <c r="E29" s="9">
        <f t="shared" si="4"/>
        <v>0</v>
      </c>
      <c r="F29" s="20">
        <f t="shared" si="1"/>
        <v>49</v>
      </c>
      <c r="G29" s="21" t="s">
        <v>17</v>
      </c>
      <c r="H29" s="21" t="s">
        <v>103</v>
      </c>
      <c r="I29" s="21"/>
      <c r="J29" s="21"/>
      <c r="T29" s="3">
        <v>49</v>
      </c>
      <c r="AU29" s="1"/>
      <c r="AV29" s="11"/>
    </row>
    <row r="30" spans="1:48" ht="13.5" customHeight="1">
      <c r="A30" s="2"/>
      <c r="B30" s="8">
        <f t="shared" si="0"/>
        <v>49</v>
      </c>
      <c r="C30" s="8">
        <f t="shared" si="2"/>
        <v>1</v>
      </c>
      <c r="D30" s="8">
        <f t="shared" si="3"/>
        <v>49</v>
      </c>
      <c r="E30" s="9">
        <f t="shared" si="4"/>
        <v>0</v>
      </c>
      <c r="F30" s="20">
        <f t="shared" si="1"/>
        <v>49</v>
      </c>
      <c r="G30" s="45" t="s">
        <v>134</v>
      </c>
      <c r="H30" s="45" t="s">
        <v>135</v>
      </c>
      <c r="I30" s="45"/>
      <c r="J30" s="45"/>
      <c r="AS30" s="3">
        <v>49</v>
      </c>
      <c r="AU30" s="1"/>
      <c r="AV30" s="11"/>
    </row>
    <row r="31" spans="1:12" ht="13.5" customHeight="1">
      <c r="A31" s="2"/>
      <c r="B31" s="8">
        <f t="shared" si="0"/>
        <v>48</v>
      </c>
      <c r="C31" s="8">
        <f t="shared" si="2"/>
        <v>1</v>
      </c>
      <c r="D31" s="8">
        <f t="shared" si="3"/>
        <v>48</v>
      </c>
      <c r="E31" s="9">
        <f t="shared" si="4"/>
        <v>0</v>
      </c>
      <c r="F31" s="20">
        <f t="shared" si="1"/>
        <v>48</v>
      </c>
      <c r="G31" s="27" t="s">
        <v>43</v>
      </c>
      <c r="H31" s="28" t="s">
        <v>44</v>
      </c>
      <c r="I31" s="29"/>
      <c r="J31" s="28"/>
      <c r="L31" s="3">
        <v>48</v>
      </c>
    </row>
    <row r="32" spans="1:15" ht="13.5" customHeight="1">
      <c r="A32" s="2"/>
      <c r="B32" s="8">
        <f t="shared" si="0"/>
        <v>48</v>
      </c>
      <c r="C32" s="8">
        <f t="shared" si="2"/>
        <v>1</v>
      </c>
      <c r="D32" s="8">
        <f t="shared" si="3"/>
        <v>48</v>
      </c>
      <c r="E32" s="9">
        <f t="shared" si="4"/>
        <v>0</v>
      </c>
      <c r="F32" s="20">
        <f t="shared" si="1"/>
        <v>48</v>
      </c>
      <c r="G32" s="21" t="s">
        <v>78</v>
      </c>
      <c r="H32" s="21" t="s">
        <v>79</v>
      </c>
      <c r="I32" s="32"/>
      <c r="J32" s="21"/>
      <c r="M32" s="3">
        <v>48</v>
      </c>
      <c r="O32" s="2"/>
    </row>
    <row r="33" spans="1:21" ht="13.5" customHeight="1">
      <c r="A33" s="2"/>
      <c r="B33" s="8">
        <f t="shared" si="0"/>
        <v>48</v>
      </c>
      <c r="C33" s="8">
        <f t="shared" si="2"/>
        <v>1</v>
      </c>
      <c r="D33" s="8">
        <f t="shared" si="3"/>
        <v>48</v>
      </c>
      <c r="E33" s="9">
        <f t="shared" si="4"/>
        <v>0</v>
      </c>
      <c r="F33" s="20">
        <f t="shared" si="1"/>
        <v>48</v>
      </c>
      <c r="G33" s="3" t="s">
        <v>107</v>
      </c>
      <c r="H33" s="3" t="s">
        <v>106</v>
      </c>
      <c r="K33" s="2"/>
      <c r="U33" s="8">
        <v>48</v>
      </c>
    </row>
    <row r="34" spans="1:48" ht="13.5" customHeight="1">
      <c r="A34" s="2"/>
      <c r="B34" s="8">
        <f t="shared" si="0"/>
        <v>48</v>
      </c>
      <c r="C34" s="8">
        <f t="shared" si="2"/>
        <v>1</v>
      </c>
      <c r="D34" s="8">
        <f t="shared" si="3"/>
        <v>48</v>
      </c>
      <c r="E34" s="9">
        <f t="shared" si="4"/>
        <v>0</v>
      </c>
      <c r="F34" s="20">
        <f t="shared" si="1"/>
        <v>48</v>
      </c>
      <c r="G34" s="21" t="s">
        <v>96</v>
      </c>
      <c r="H34" s="21" t="s">
        <v>97</v>
      </c>
      <c r="I34" s="21"/>
      <c r="J34" s="21"/>
      <c r="Q34" s="3">
        <v>48</v>
      </c>
      <c r="AU34" s="1"/>
      <c r="AV34" s="11"/>
    </row>
    <row r="35" spans="1:46" ht="13.5" customHeight="1">
      <c r="A35" s="2"/>
      <c r="B35" s="8">
        <f t="shared" si="0"/>
        <v>48</v>
      </c>
      <c r="C35" s="9">
        <f t="shared" si="2"/>
        <v>1</v>
      </c>
      <c r="D35" s="8">
        <f t="shared" si="3"/>
        <v>48</v>
      </c>
      <c r="E35" s="9">
        <f t="shared" si="4"/>
        <v>0</v>
      </c>
      <c r="F35" s="9">
        <f t="shared" si="1"/>
        <v>48</v>
      </c>
      <c r="G35" s="3" t="s">
        <v>86</v>
      </c>
      <c r="H35" s="21" t="s">
        <v>49</v>
      </c>
      <c r="I35" s="32"/>
      <c r="J35" s="21"/>
      <c r="L35" s="19"/>
      <c r="M35" s="8">
        <v>48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8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27" ht="13.5" customHeight="1">
      <c r="A36" s="2"/>
      <c r="B36" s="8">
        <f t="shared" si="0"/>
        <v>48</v>
      </c>
      <c r="C36" s="8">
        <f t="shared" si="2"/>
        <v>1</v>
      </c>
      <c r="D36" s="8">
        <f t="shared" si="3"/>
        <v>48</v>
      </c>
      <c r="E36" s="9">
        <f t="shared" si="4"/>
        <v>0</v>
      </c>
      <c r="F36" s="20">
        <f t="shared" si="1"/>
        <v>48</v>
      </c>
      <c r="G36" s="36" t="s">
        <v>118</v>
      </c>
      <c r="H36" s="36" t="s">
        <v>119</v>
      </c>
      <c r="J36" s="36"/>
      <c r="AA36" s="3">
        <v>48</v>
      </c>
    </row>
    <row r="37" spans="1:27" ht="13.5" customHeight="1">
      <c r="A37" s="2"/>
      <c r="B37" s="8">
        <f t="shared" si="0"/>
        <v>47</v>
      </c>
      <c r="C37" s="8">
        <f t="shared" si="2"/>
        <v>1</v>
      </c>
      <c r="D37" s="8">
        <f t="shared" si="3"/>
        <v>47</v>
      </c>
      <c r="E37" s="9">
        <f t="shared" si="4"/>
        <v>0</v>
      </c>
      <c r="F37" s="20">
        <f t="shared" si="1"/>
        <v>47</v>
      </c>
      <c r="G37" s="36" t="s">
        <v>120</v>
      </c>
      <c r="H37" s="36" t="s">
        <v>121</v>
      </c>
      <c r="J37" s="36"/>
      <c r="AA37" s="3">
        <v>47</v>
      </c>
    </row>
    <row r="38" spans="1:13" ht="13.5" customHeight="1">
      <c r="A38" s="2"/>
      <c r="B38" s="8">
        <f t="shared" si="0"/>
        <v>47</v>
      </c>
      <c r="C38" s="8">
        <f t="shared" si="2"/>
        <v>1</v>
      </c>
      <c r="D38" s="8">
        <f t="shared" si="3"/>
        <v>47</v>
      </c>
      <c r="E38" s="9">
        <f t="shared" si="4"/>
        <v>0</v>
      </c>
      <c r="F38" s="20">
        <f t="shared" si="1"/>
        <v>47</v>
      </c>
      <c r="G38" s="3" t="s">
        <v>87</v>
      </c>
      <c r="H38" s="21" t="s">
        <v>88</v>
      </c>
      <c r="I38" s="32"/>
      <c r="J38" s="21"/>
      <c r="M38" s="8">
        <v>47</v>
      </c>
    </row>
    <row r="39" spans="1:33" ht="13.5" customHeight="1">
      <c r="A39" s="2"/>
      <c r="B39" s="8">
        <f t="shared" si="0"/>
        <v>47</v>
      </c>
      <c r="C39" s="8">
        <f t="shared" si="2"/>
        <v>1</v>
      </c>
      <c r="D39" s="8">
        <f t="shared" si="3"/>
        <v>47</v>
      </c>
      <c r="E39" s="9">
        <f t="shared" si="4"/>
        <v>0</v>
      </c>
      <c r="F39" s="20">
        <f t="shared" si="1"/>
        <v>47</v>
      </c>
      <c r="G39" s="27" t="s">
        <v>57</v>
      </c>
      <c r="H39" s="30" t="s">
        <v>58</v>
      </c>
      <c r="I39" s="31"/>
      <c r="J39" s="30"/>
      <c r="L39" s="19">
        <v>47</v>
      </c>
      <c r="AG39" s="19"/>
    </row>
    <row r="40" spans="1:13" ht="13.5" customHeight="1">
      <c r="A40" s="2"/>
      <c r="B40" s="8">
        <f t="shared" si="0"/>
        <v>47</v>
      </c>
      <c r="C40" s="8">
        <f t="shared" si="2"/>
        <v>1</v>
      </c>
      <c r="D40" s="8">
        <f t="shared" si="3"/>
        <v>47</v>
      </c>
      <c r="E40" s="9">
        <f t="shared" si="4"/>
        <v>0</v>
      </c>
      <c r="F40" s="20">
        <f t="shared" si="1"/>
        <v>47</v>
      </c>
      <c r="G40" s="21" t="s">
        <v>80</v>
      </c>
      <c r="H40" s="21" t="s">
        <v>81</v>
      </c>
      <c r="I40" s="32"/>
      <c r="J40" s="21"/>
      <c r="M40" s="3">
        <v>47</v>
      </c>
    </row>
    <row r="41" spans="1:17" ht="13.5" customHeight="1">
      <c r="A41" s="2"/>
      <c r="B41" s="8">
        <f t="shared" si="0"/>
        <v>47</v>
      </c>
      <c r="C41" s="8">
        <f t="shared" si="2"/>
        <v>1</v>
      </c>
      <c r="D41" s="8">
        <f t="shared" si="3"/>
        <v>47</v>
      </c>
      <c r="E41" s="9">
        <f t="shared" si="4"/>
        <v>0</v>
      </c>
      <c r="F41" s="20">
        <f t="shared" si="1"/>
        <v>47</v>
      </c>
      <c r="G41" s="21" t="s">
        <v>96</v>
      </c>
      <c r="H41" s="21" t="s">
        <v>98</v>
      </c>
      <c r="I41" s="21"/>
      <c r="J41" s="21"/>
      <c r="K41" s="2"/>
      <c r="Q41" s="3">
        <v>47</v>
      </c>
    </row>
    <row r="42" spans="1:12" ht="13.5" customHeight="1">
      <c r="A42" s="2"/>
      <c r="B42" s="8">
        <f t="shared" si="0"/>
        <v>46</v>
      </c>
      <c r="C42" s="8">
        <f t="shared" si="2"/>
        <v>1</v>
      </c>
      <c r="D42" s="8">
        <f t="shared" si="3"/>
        <v>46</v>
      </c>
      <c r="E42" s="9">
        <f t="shared" si="4"/>
        <v>0</v>
      </c>
      <c r="F42" s="20">
        <f t="shared" si="1"/>
        <v>46</v>
      </c>
      <c r="G42" s="27" t="s">
        <v>46</v>
      </c>
      <c r="H42" s="28" t="s">
        <v>47</v>
      </c>
      <c r="I42" s="29"/>
      <c r="J42" s="28"/>
      <c r="L42" s="3">
        <v>46</v>
      </c>
    </row>
    <row r="43" spans="1:27" ht="13.5" customHeight="1">
      <c r="A43" s="2"/>
      <c r="B43" s="8">
        <f t="shared" si="0"/>
        <v>46</v>
      </c>
      <c r="C43" s="8">
        <f t="shared" si="2"/>
        <v>1</v>
      </c>
      <c r="D43" s="8">
        <f t="shared" si="3"/>
        <v>46</v>
      </c>
      <c r="E43" s="9">
        <f t="shared" si="4"/>
        <v>0</v>
      </c>
      <c r="F43" s="20">
        <f t="shared" si="1"/>
        <v>46</v>
      </c>
      <c r="G43" s="3" t="s">
        <v>122</v>
      </c>
      <c r="H43" s="36" t="s">
        <v>123</v>
      </c>
      <c r="J43" s="36"/>
      <c r="O43" s="2"/>
      <c r="AA43" s="3">
        <v>46</v>
      </c>
    </row>
    <row r="44" spans="1:17" ht="13.5" customHeight="1">
      <c r="A44" s="2"/>
      <c r="B44" s="8">
        <f t="shared" si="0"/>
        <v>46</v>
      </c>
      <c r="C44" s="8">
        <f t="shared" si="2"/>
        <v>1</v>
      </c>
      <c r="D44" s="8">
        <f t="shared" si="3"/>
        <v>46</v>
      </c>
      <c r="E44" s="9">
        <f t="shared" si="4"/>
        <v>0</v>
      </c>
      <c r="F44" s="20">
        <f t="shared" si="1"/>
        <v>46</v>
      </c>
      <c r="G44" s="21" t="s">
        <v>99</v>
      </c>
      <c r="H44" s="21" t="s">
        <v>100</v>
      </c>
      <c r="I44" s="21"/>
      <c r="J44" s="21"/>
      <c r="Q44" s="3">
        <v>46</v>
      </c>
    </row>
    <row r="45" spans="1:46" ht="13.5" customHeight="1">
      <c r="A45" s="2"/>
      <c r="B45" s="8">
        <f t="shared" si="0"/>
        <v>45</v>
      </c>
      <c r="C45" s="8">
        <f t="shared" si="2"/>
        <v>1</v>
      </c>
      <c r="D45" s="8">
        <f t="shared" si="3"/>
        <v>45</v>
      </c>
      <c r="E45" s="9">
        <f t="shared" si="4"/>
        <v>0</v>
      </c>
      <c r="F45" s="20">
        <f t="shared" si="1"/>
        <v>45</v>
      </c>
      <c r="G45" s="27" t="s">
        <v>59</v>
      </c>
      <c r="H45" s="30" t="s">
        <v>60</v>
      </c>
      <c r="I45" s="35"/>
      <c r="J45" s="30"/>
      <c r="K45" s="2"/>
      <c r="L45" s="19">
        <v>45</v>
      </c>
      <c r="M45" s="1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12" ht="13.5" customHeight="1">
      <c r="A46" s="2"/>
      <c r="B46" s="8">
        <f t="shared" si="0"/>
        <v>44</v>
      </c>
      <c r="C46" s="8">
        <f t="shared" si="2"/>
        <v>1</v>
      </c>
      <c r="D46" s="8">
        <f t="shared" si="3"/>
        <v>44</v>
      </c>
      <c r="E46" s="9">
        <f t="shared" si="4"/>
        <v>0</v>
      </c>
      <c r="F46" s="20">
        <f t="shared" si="1"/>
        <v>44</v>
      </c>
      <c r="G46" s="27" t="s">
        <v>61</v>
      </c>
      <c r="H46" s="28" t="s">
        <v>62</v>
      </c>
      <c r="I46" s="29"/>
      <c r="J46" s="28"/>
      <c r="L46" s="3">
        <v>44</v>
      </c>
    </row>
    <row r="47" spans="1:15" ht="13.5" customHeight="1">
      <c r="A47" s="2"/>
      <c r="B47" s="8">
        <f t="shared" si="0"/>
        <v>43</v>
      </c>
      <c r="C47" s="8">
        <f t="shared" si="2"/>
        <v>1</v>
      </c>
      <c r="D47" s="8">
        <f t="shared" si="3"/>
        <v>43</v>
      </c>
      <c r="E47" s="9">
        <f t="shared" si="4"/>
        <v>0</v>
      </c>
      <c r="F47" s="20">
        <f t="shared" si="1"/>
        <v>43</v>
      </c>
      <c r="G47" s="27" t="s">
        <v>63</v>
      </c>
      <c r="H47" s="30" t="s">
        <v>64</v>
      </c>
      <c r="I47" s="31"/>
      <c r="J47" s="30"/>
      <c r="L47" s="19">
        <v>43</v>
      </c>
      <c r="N47" s="11"/>
      <c r="O47" s="10"/>
    </row>
    <row r="48" spans="1:33" ht="13.5" customHeight="1">
      <c r="A48" s="2"/>
      <c r="B48" s="8">
        <f t="shared" si="0"/>
        <v>42</v>
      </c>
      <c r="C48" s="8">
        <f t="shared" si="2"/>
        <v>1</v>
      </c>
      <c r="D48" s="8">
        <f t="shared" si="3"/>
        <v>42</v>
      </c>
      <c r="E48" s="9">
        <f>IF(COUNT(K48:AV48)&lt;22,IF(COUNT(K48:AU48)&gt;14,(COUNT(K48:AU48)-15),0)*20,120)</f>
        <v>0</v>
      </c>
      <c r="F48" s="20">
        <f t="shared" si="1"/>
        <v>42</v>
      </c>
      <c r="G48" s="19" t="s">
        <v>104</v>
      </c>
      <c r="H48" s="28" t="s">
        <v>65</v>
      </c>
      <c r="I48" s="29"/>
      <c r="J48" s="28"/>
      <c r="L48" s="3">
        <v>42</v>
      </c>
      <c r="AG48" s="19"/>
    </row>
    <row r="49" spans="1:46" ht="12.75">
      <c r="A49" s="2"/>
      <c r="B49" s="8">
        <f t="shared" si="0"/>
        <v>41</v>
      </c>
      <c r="C49" s="8">
        <f t="shared" si="2"/>
        <v>1</v>
      </c>
      <c r="D49" s="8">
        <f t="shared" si="3"/>
        <v>41</v>
      </c>
      <c r="E49" s="8">
        <f>IF(COUNT(K49:AU49)&lt;22,IF(COUNT(K49:AU49)&gt;14,(COUNT(K49:AU49)-15),0)*20,120)</f>
        <v>0</v>
      </c>
      <c r="F49" s="20">
        <f t="shared" si="1"/>
        <v>41</v>
      </c>
      <c r="G49" s="27" t="s">
        <v>66</v>
      </c>
      <c r="H49" s="30" t="s">
        <v>67</v>
      </c>
      <c r="I49" s="31"/>
      <c r="J49" s="30"/>
      <c r="K49" s="19"/>
      <c r="L49" s="19">
        <v>41</v>
      </c>
      <c r="M49" s="19"/>
      <c r="N49" s="19"/>
      <c r="O49" s="2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13.5" customHeight="1">
      <c r="A50" s="2"/>
      <c r="B50" s="8">
        <f t="shared" si="0"/>
        <v>40</v>
      </c>
      <c r="C50" s="8">
        <f t="shared" si="2"/>
        <v>1</v>
      </c>
      <c r="D50" s="8">
        <f t="shared" si="3"/>
        <v>40</v>
      </c>
      <c r="E50" s="9">
        <f>IF(COUNT(K50:AU50)&lt;22,IF(COUNT(K50:AU50)&gt;14,(COUNT(K50:AU50)-15),0)*20,120)</f>
        <v>0</v>
      </c>
      <c r="F50" s="20">
        <f t="shared" si="1"/>
        <v>40</v>
      </c>
      <c r="G50" s="27" t="s">
        <v>54</v>
      </c>
      <c r="H50" s="28" t="s">
        <v>68</v>
      </c>
      <c r="I50" s="29"/>
      <c r="J50" s="28"/>
      <c r="K50" s="2"/>
      <c r="L50" s="3">
        <v>40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12" ht="13.5" customHeight="1">
      <c r="A51" s="2"/>
      <c r="B51" s="8">
        <f t="shared" si="0"/>
        <v>39</v>
      </c>
      <c r="C51" s="8">
        <f t="shared" si="2"/>
        <v>1</v>
      </c>
      <c r="D51" s="8">
        <f t="shared" si="3"/>
        <v>39</v>
      </c>
      <c r="E51" s="9">
        <f>IF(COUNT(K51:AU51)&lt;22,IF(COUNT(K51:AU51)&gt;14,(COUNT(K51:AU51)-15),0)*20,120)</f>
        <v>0</v>
      </c>
      <c r="F51" s="20">
        <f t="shared" si="1"/>
        <v>39</v>
      </c>
      <c r="G51" s="41" t="s">
        <v>69</v>
      </c>
      <c r="H51" s="43" t="s">
        <v>70</v>
      </c>
      <c r="I51" s="44"/>
      <c r="J51" s="43"/>
      <c r="L51" s="19">
        <v>39</v>
      </c>
    </row>
    <row r="52" spans="1:46" ht="13.5" customHeight="1">
      <c r="A52" s="2"/>
      <c r="B52" s="8">
        <f t="shared" si="0"/>
        <v>38</v>
      </c>
      <c r="C52" s="8">
        <f t="shared" si="2"/>
        <v>1</v>
      </c>
      <c r="D52" s="8">
        <f t="shared" si="3"/>
        <v>38</v>
      </c>
      <c r="E52" s="9">
        <f>IF(COUNT(K52:AU52)&lt;22,IF(COUNT(K52:AU52)&gt;14,(COUNT(K52:AU52)-15),0)*20,120)</f>
        <v>0</v>
      </c>
      <c r="F52" s="20">
        <f t="shared" si="1"/>
        <v>38</v>
      </c>
      <c r="G52" s="27" t="s">
        <v>71</v>
      </c>
      <c r="H52" s="28" t="s">
        <v>72</v>
      </c>
      <c r="I52" s="29"/>
      <c r="J52" s="28"/>
      <c r="K52" s="2"/>
      <c r="L52" s="3">
        <v>38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12" ht="13.5" customHeight="1">
      <c r="A53" s="2"/>
      <c r="B53" s="8">
        <f t="shared" si="0"/>
        <v>37</v>
      </c>
      <c r="C53" s="8">
        <f t="shared" si="2"/>
        <v>1</v>
      </c>
      <c r="D53" s="8">
        <f t="shared" si="3"/>
        <v>37</v>
      </c>
      <c r="E53" s="9">
        <f>IF(COUNT(K53:AU53)&lt;22,IF(COUNT(K53:AU53)&gt;14,(COUNT(K53:AU53)-15),0)*20,120)</f>
        <v>0</v>
      </c>
      <c r="F53" s="20">
        <f t="shared" si="1"/>
        <v>37</v>
      </c>
      <c r="G53" s="27" t="s">
        <v>48</v>
      </c>
      <c r="H53" s="30" t="s">
        <v>49</v>
      </c>
      <c r="I53" s="31"/>
      <c r="J53" s="30"/>
      <c r="L53" s="19">
        <v>37</v>
      </c>
    </row>
    <row r="54" ht="13.5" customHeight="1">
      <c r="A54" s="2"/>
    </row>
    <row r="55" ht="13.5" customHeight="1">
      <c r="A55" s="2"/>
    </row>
    <row r="56" ht="13.5" customHeight="1">
      <c r="A56" s="2"/>
    </row>
    <row r="57" ht="13.5" customHeight="1">
      <c r="A57" s="2"/>
    </row>
    <row r="58" ht="13.5" customHeight="1">
      <c r="A58" s="2"/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  <row r="73" ht="13.5" customHeight="1">
      <c r="A73" s="2"/>
    </row>
    <row r="74" ht="13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  <row r="83" ht="13.5" customHeight="1">
      <c r="A83" s="2"/>
    </row>
    <row r="84" ht="13.5" customHeight="1">
      <c r="A84" s="2"/>
    </row>
    <row r="85" ht="13.5" customHeight="1">
      <c r="A85" s="2"/>
    </row>
    <row r="86" ht="13.5" customHeight="1">
      <c r="A86" s="2"/>
    </row>
    <row r="87" ht="13.5" customHeight="1">
      <c r="A87" s="2"/>
    </row>
  </sheetData>
  <sheetProtection/>
  <autoFilter ref="A2:AU2"/>
  <mergeCells count="1">
    <mergeCell ref="A1:N1"/>
  </mergeCells>
  <conditionalFormatting sqref="D3:D6">
    <cfRule type="expression" priority="4" dxfId="0" stopIfTrue="1">
      <formula>$C3:$C32&gt;6</formula>
    </cfRule>
  </conditionalFormatting>
  <conditionalFormatting sqref="D3:D6">
    <cfRule type="expression" priority="3" dxfId="0" stopIfTrue="1">
      <formula>$C3:$C59&gt;6</formula>
    </cfRule>
  </conditionalFormatting>
  <conditionalFormatting sqref="E3:E6">
    <cfRule type="expression" priority="2" dxfId="0" stopIfTrue="1">
      <formula>$C3:$C32&gt;6</formula>
    </cfRule>
  </conditionalFormatting>
  <conditionalFormatting sqref="E3:E6">
    <cfRule type="expression" priority="1" dxfId="0" stopIfTrue="1">
      <formula>$C3:$C59&gt;6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2018-11-19T10:22:25Z</dcterms:modified>
  <cp:category/>
  <cp:version/>
  <cp:contentType/>
  <cp:contentStatus/>
</cp:coreProperties>
</file>