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18 (WJB) (2018)" sheetId="1" r:id="rId1"/>
  </sheets>
  <definedNames>
    <definedName name="_xlnm._FilterDatabase" localSheetId="0" hidden="1">'WJ U18 (WJB) (2018)'!$A$2:$AU$2</definedName>
    <definedName name="_xlnm.Print_Titles" localSheetId="0">'WJ U18 (WJB) (2018)'!$2:$2</definedName>
  </definedNames>
  <calcPr fullCalcOnLoad="1"/>
</workbook>
</file>

<file path=xl/sharedStrings.xml><?xml version="1.0" encoding="utf-8"?>
<sst xmlns="http://schemas.openxmlformats.org/spreadsheetml/2006/main" count="205" uniqueCount="192">
  <si>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</si>
  <si>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</si>
  <si>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</si>
  <si>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</si>
  <si>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</si>
  <si>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</si>
  <si>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</si>
  <si>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</si>
  <si>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</si>
  <si>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</si>
  <si>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</si>
  <si>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</si>
  <si>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</si>
  <si>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</si>
  <si>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</si>
  <si>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</si>
  <si>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</si>
  <si>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</si>
  <si>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</si>
  <si>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</si>
  <si>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</si>
  <si>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</si>
  <si>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</si>
  <si>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</si>
  <si>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</si>
  <si>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</si>
  <si>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</si>
  <si>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</si>
  <si>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</si>
  <si>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</si>
  <si>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</si>
  <si>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</si>
  <si>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</si>
  <si>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</si>
  <si>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</si>
  <si>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</si>
  <si>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</si>
  <si>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</si>
  <si>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</si>
  <si>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</si>
  <si>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</si>
  <si>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</si>
  <si>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Vernikov</t>
  </si>
  <si>
    <t>Sonja</t>
  </si>
  <si>
    <t>Rijpstra</t>
  </si>
  <si>
    <t>Elsa</t>
  </si>
  <si>
    <t>Janssen</t>
  </si>
  <si>
    <t>Fenne</t>
  </si>
  <si>
    <t>Hannah</t>
  </si>
  <si>
    <t>Gillrath</t>
  </si>
  <si>
    <t>Tivolilauf</t>
  </si>
  <si>
    <t>Hightower</t>
  </si>
  <si>
    <t>Anna</t>
  </si>
  <si>
    <t>Manjorie</t>
  </si>
  <si>
    <t>van</t>
  </si>
  <si>
    <t>Shirin</t>
  </si>
  <si>
    <t>Ellen</t>
  </si>
  <si>
    <t>Abbes</t>
  </si>
  <si>
    <t>Yasmine</t>
  </si>
  <si>
    <t>Eikendal</t>
  </si>
  <si>
    <t>Emmy</t>
  </si>
  <si>
    <t>Maatoug</t>
  </si>
  <si>
    <t>Amina</t>
  </si>
  <si>
    <t>de</t>
  </si>
  <si>
    <t>Vera</t>
  </si>
  <si>
    <t>Moreno</t>
  </si>
  <si>
    <t>Marta</t>
  </si>
  <si>
    <t>Zoe</t>
  </si>
  <si>
    <t>Fuite</t>
  </si>
  <si>
    <t>Willemijn</t>
  </si>
  <si>
    <t>Muntjewerff</t>
  </si>
  <si>
    <t>Terra</t>
  </si>
  <si>
    <t>Zijderlaan</t>
  </si>
  <si>
    <t>Esra</t>
  </si>
  <si>
    <t>Hahnraths</t>
  </si>
  <si>
    <t>Suzie</t>
  </si>
  <si>
    <t>Willems</t>
  </si>
  <si>
    <t>Violet</t>
  </si>
  <si>
    <t>Maartje</t>
  </si>
  <si>
    <t>Huijdts</t>
  </si>
  <si>
    <t>Esmee</t>
  </si>
  <si>
    <t>Pazic</t>
  </si>
  <si>
    <t>Mira</t>
  </si>
  <si>
    <t>Horsten</t>
  </si>
  <si>
    <t>WJ U18 (weibl. Jugend B): 16 bis 17 Jahre alt  (Jg. 2001 bis 2002)</t>
  </si>
  <si>
    <t>Outjers</t>
  </si>
  <si>
    <t>Ahmeti</t>
  </si>
  <si>
    <t>Aurora</t>
  </si>
  <si>
    <t>Heck</t>
  </si>
  <si>
    <t>Fiona</t>
  </si>
  <si>
    <t>Hensen</t>
  </si>
  <si>
    <t>Ina</t>
  </si>
  <si>
    <t>Cleef</t>
  </si>
  <si>
    <t>Sina</t>
  </si>
  <si>
    <t>Kunert</t>
  </si>
  <si>
    <t>Maya</t>
  </si>
  <si>
    <t>Lennartz</t>
  </si>
  <si>
    <t xml:space="preserve"> Kim</t>
  </si>
  <si>
    <t>van Dam</t>
  </si>
  <si>
    <t xml:space="preserve"> Louisa</t>
  </si>
  <si>
    <t>Delrez</t>
  </si>
  <si>
    <t>Florine</t>
  </si>
  <si>
    <t>Ahn</t>
  </si>
  <si>
    <t>Zoé</t>
  </si>
  <si>
    <t>Wiesemes</t>
  </si>
  <si>
    <t>Marie</t>
  </si>
  <si>
    <t>Kockartz</t>
  </si>
  <si>
    <t>Céline</t>
  </si>
  <si>
    <t>Mertens</t>
  </si>
  <si>
    <t>Helena</t>
  </si>
  <si>
    <t>Palm</t>
  </si>
  <si>
    <t>Laura</t>
  </si>
  <si>
    <t>Kirch</t>
  </si>
  <si>
    <t>Lina</t>
  </si>
  <si>
    <t>Sironval</t>
  </si>
  <si>
    <t>Nauren</t>
  </si>
  <si>
    <t>Bouwers</t>
  </si>
  <si>
    <t>Nanda</t>
  </si>
  <si>
    <t>Holzapfel</t>
  </si>
  <si>
    <t>Frida</t>
  </si>
  <si>
    <t>VALZ</t>
  </si>
  <si>
    <t>ADRIANA</t>
  </si>
  <si>
    <t>JOST</t>
  </si>
  <si>
    <t>LAURA</t>
  </si>
  <si>
    <t>MACKELS</t>
  </si>
  <si>
    <t>DANIELA</t>
  </si>
  <si>
    <t>BASTIN</t>
  </si>
  <si>
    <t>CLAIRE</t>
  </si>
  <si>
    <t>THEISSEN</t>
  </si>
  <si>
    <t>Dreßen</t>
  </si>
  <si>
    <t>Yasmina MarieDreßen</t>
  </si>
  <si>
    <t>Richter</t>
  </si>
  <si>
    <t>Anne</t>
  </si>
  <si>
    <t>Hagmann</t>
  </si>
  <si>
    <t>Saskia</t>
  </si>
  <si>
    <t>Peters</t>
  </si>
  <si>
    <t>Charlotte</t>
  </si>
  <si>
    <t>Praznovszky</t>
  </si>
  <si>
    <t>Franziska</t>
  </si>
  <si>
    <t>Lippert</t>
  </si>
  <si>
    <t>Schröter</t>
  </si>
  <si>
    <t>Maike</t>
  </si>
  <si>
    <t>Keller</t>
  </si>
  <si>
    <t>Lea</t>
  </si>
  <si>
    <t>Zielinski</t>
  </si>
  <si>
    <t>Luna</t>
  </si>
  <si>
    <t>Zimmmermann</t>
  </si>
  <si>
    <t>Gina</t>
  </si>
  <si>
    <t>Hunds</t>
  </si>
  <si>
    <t>Annalena</t>
  </si>
  <si>
    <t>Niederau</t>
  </si>
  <si>
    <t>Annika</t>
  </si>
  <si>
    <t>Padberg</t>
  </si>
  <si>
    <t>Franca</t>
  </si>
  <si>
    <t>Snijders</t>
  </si>
  <si>
    <t>Jolijn</t>
  </si>
  <si>
    <t>Kämper</t>
  </si>
  <si>
    <t>Finja</t>
  </si>
  <si>
    <t>Dunkel</t>
  </si>
  <si>
    <t>Lena</t>
  </si>
  <si>
    <t>Gorrebeeck</t>
  </si>
  <si>
    <t>Robin</t>
  </si>
  <si>
    <t>Drube</t>
  </si>
  <si>
    <t xml:space="preserve"> Emilie</t>
  </si>
  <si>
    <t>PRIGGE</t>
  </si>
  <si>
    <t>Liv Merethe</t>
  </si>
  <si>
    <t>Kastenholz</t>
  </si>
  <si>
    <t xml:space="preserve"> Eva</t>
  </si>
  <si>
    <t>Breckheimer</t>
  </si>
  <si>
    <t xml:space="preserve"> Cornelia</t>
  </si>
  <si>
    <t>Pesch</t>
  </si>
  <si>
    <t xml:space="preserve"> Nele</t>
  </si>
  <si>
    <t>VILZ</t>
  </si>
  <si>
    <t>Adriana</t>
  </si>
  <si>
    <t>VERMEULEN</t>
  </si>
  <si>
    <t>Heleen</t>
  </si>
  <si>
    <t>JEMINE</t>
  </si>
  <si>
    <t>Cecile</t>
  </si>
  <si>
    <t>Nideggen-Abenden#</t>
  </si>
  <si>
    <t>Schlösser</t>
  </si>
  <si>
    <t>Paula</t>
  </si>
  <si>
    <t>Ionita</t>
  </si>
  <si>
    <t>Andrea</t>
  </si>
  <si>
    <t>Jost</t>
  </si>
  <si>
    <t>Amelie</t>
  </si>
  <si>
    <t>Sailer</t>
  </si>
  <si>
    <t>Clemens</t>
  </si>
  <si>
    <t xml:space="preserve"> Lisa</t>
  </si>
  <si>
    <t>Krafft</t>
  </si>
  <si>
    <t xml:space="preserve"> Kira</t>
  </si>
  <si>
    <t>Eichstädt</t>
  </si>
  <si>
    <t xml:space="preserve"> Laura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</si>
</sst>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4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textRotation="18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09"/>
  <sheetViews>
    <sheetView showGridLines="0" tabSelected="1" zoomScalePageLayoutView="0" workbookViewId="0" topLeftCell="A1">
      <pane xSplit="10" ySplit="2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4" sqref="A7:A84"/>
    </sheetView>
  </sheetViews>
  <sheetFormatPr defaultColWidth="3.7109375" defaultRowHeight="12.75"/>
  <cols>
    <col min="1" max="1" width="4.421875" style="7" customWidth="1"/>
    <col min="2" max="2" width="4.7109375" style="8" customWidth="1"/>
    <col min="3" max="3" width="3.421875" style="8" customWidth="1"/>
    <col min="4" max="5" width="4.7109375" style="8" customWidth="1"/>
    <col min="6" max="6" width="4.7109375" style="37" customWidth="1"/>
    <col min="7" max="8" width="12.140625" style="3" customWidth="1"/>
    <col min="9" max="9" width="5.7109375" style="3" customWidth="1"/>
    <col min="10" max="10" width="12.00390625" style="3" bestFit="1" customWidth="1"/>
    <col min="11" max="35" width="3.00390625" style="3" bestFit="1" customWidth="1"/>
    <col min="36" max="43" width="3.00390625" style="3" customWidth="1"/>
    <col min="44" max="47" width="3.00390625" style="3" bestFit="1" customWidth="1"/>
    <col min="48" max="16384" width="3.7109375" style="3" customWidth="1"/>
  </cols>
  <sheetData>
    <row r="1" spans="1:47" s="6" customFormat="1" ht="15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6" s="10" customFormat="1" ht="96" customHeight="1">
      <c r="A2" s="12" t="s">
        <v>9</v>
      </c>
      <c r="B2" s="13" t="s">
        <v>8</v>
      </c>
      <c r="C2" s="14" t="s">
        <v>7</v>
      </c>
      <c r="D2" s="14" t="s">
        <v>6</v>
      </c>
      <c r="E2" s="14" t="s">
        <v>5</v>
      </c>
      <c r="F2" s="34" t="s">
        <v>4</v>
      </c>
      <c r="G2" s="15" t="s">
        <v>3</v>
      </c>
      <c r="H2" s="15" t="s">
        <v>2</v>
      </c>
      <c r="I2" s="16" t="s">
        <v>1</v>
      </c>
      <c r="J2" s="15" t="s">
        <v>0</v>
      </c>
      <c r="K2" s="25" t="s">
        <v>49</v>
      </c>
      <c r="L2" s="17" t="s">
        <v>34</v>
      </c>
      <c r="M2" s="17" t="s">
        <v>16</v>
      </c>
      <c r="N2" s="17" t="s">
        <v>17</v>
      </c>
      <c r="O2" s="26" t="s">
        <v>12</v>
      </c>
      <c r="P2" s="17" t="s">
        <v>18</v>
      </c>
      <c r="Q2" s="17" t="s">
        <v>19</v>
      </c>
      <c r="R2" s="26" t="s">
        <v>20</v>
      </c>
      <c r="S2" s="17" t="s">
        <v>35</v>
      </c>
      <c r="T2" s="17" t="s">
        <v>13</v>
      </c>
      <c r="U2" s="17" t="s">
        <v>22</v>
      </c>
      <c r="V2" s="26" t="s">
        <v>11</v>
      </c>
      <c r="W2" s="17" t="s">
        <v>21</v>
      </c>
      <c r="X2" s="17" t="s">
        <v>50</v>
      </c>
      <c r="Y2" s="17" t="s">
        <v>39</v>
      </c>
      <c r="Z2" s="17" t="s">
        <v>23</v>
      </c>
      <c r="AA2" s="17" t="s">
        <v>15</v>
      </c>
      <c r="AB2" s="17" t="s">
        <v>31</v>
      </c>
      <c r="AC2" s="17" t="s">
        <v>36</v>
      </c>
      <c r="AD2" s="17" t="s">
        <v>37</v>
      </c>
      <c r="AE2" s="17" t="s">
        <v>14</v>
      </c>
      <c r="AF2" s="26" t="s">
        <v>38</v>
      </c>
      <c r="AG2" s="26" t="s">
        <v>24</v>
      </c>
      <c r="AH2" s="26" t="s">
        <v>10</v>
      </c>
      <c r="AI2" s="17" t="s">
        <v>40</v>
      </c>
      <c r="AJ2" s="17" t="s">
        <v>35</v>
      </c>
      <c r="AK2" s="17" t="s">
        <v>25</v>
      </c>
      <c r="AL2" s="17" t="s">
        <v>26</v>
      </c>
      <c r="AM2" s="17" t="s">
        <v>41</v>
      </c>
      <c r="AN2" s="17" t="s">
        <v>178</v>
      </c>
      <c r="AO2" s="17" t="s">
        <v>27</v>
      </c>
      <c r="AP2" s="17" t="s">
        <v>32</v>
      </c>
      <c r="AQ2" s="17" t="s">
        <v>33</v>
      </c>
      <c r="AR2" s="17" t="s">
        <v>28</v>
      </c>
      <c r="AS2" s="17" t="s">
        <v>29</v>
      </c>
      <c r="AT2" s="17" t="s">
        <v>30</v>
      </c>
    </row>
    <row r="3" spans="1:48" s="10" customFormat="1" ht="13.5" customHeight="1">
      <c r="A3" s="2">
        <v>1</v>
      </c>
      <c r="B3" s="27">
        <f>SUM(K3:AV3)</f>
        <v>950</v>
      </c>
      <c r="C3" s="27">
        <f>COUNT(K3:AV3)</f>
        <v>19</v>
      </c>
      <c r="D3" s="27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27">
        <f>IF(COUNT(K3:AV3)&lt;11,IF(COUNT(K3:AT3)&gt;6,(COUNT(K3:AT3)-7),0)*20,80)</f>
        <v>80</v>
      </c>
      <c r="F3" s="35">
        <f>D3+E3</f>
        <v>430</v>
      </c>
      <c r="G3" s="3" t="s">
        <v>42</v>
      </c>
      <c r="H3" s="20" t="s">
        <v>43</v>
      </c>
      <c r="I3" s="20"/>
      <c r="J3" s="20"/>
      <c r="K3" s="3">
        <v>50</v>
      </c>
      <c r="L3" s="18"/>
      <c r="M3" s="3"/>
      <c r="N3" s="3">
        <v>50</v>
      </c>
      <c r="O3" s="3"/>
      <c r="P3" s="3">
        <v>50</v>
      </c>
      <c r="Q3" s="3">
        <v>50</v>
      </c>
      <c r="R3" s="3">
        <v>50</v>
      </c>
      <c r="S3" s="3">
        <v>50</v>
      </c>
      <c r="T3" s="3"/>
      <c r="U3" s="8">
        <v>50</v>
      </c>
      <c r="V3" s="3"/>
      <c r="W3" s="3"/>
      <c r="X3" s="3"/>
      <c r="Y3" s="3"/>
      <c r="Z3" s="3">
        <v>50</v>
      </c>
      <c r="AA3" s="3">
        <v>50</v>
      </c>
      <c r="AB3" s="3"/>
      <c r="AC3" s="3">
        <v>50</v>
      </c>
      <c r="AD3" s="3"/>
      <c r="AE3" s="3">
        <v>50</v>
      </c>
      <c r="AF3" s="3">
        <v>50</v>
      </c>
      <c r="AG3" s="3"/>
      <c r="AH3" s="3"/>
      <c r="AI3" s="3">
        <v>50</v>
      </c>
      <c r="AJ3" s="3">
        <v>50</v>
      </c>
      <c r="AK3" s="3">
        <v>50</v>
      </c>
      <c r="AL3" s="3"/>
      <c r="AM3" s="3"/>
      <c r="AN3" s="3"/>
      <c r="AO3" s="3">
        <v>50</v>
      </c>
      <c r="AP3" s="3">
        <v>50</v>
      </c>
      <c r="AQ3" s="3"/>
      <c r="AR3" s="3">
        <v>50</v>
      </c>
      <c r="AS3" s="3">
        <v>50</v>
      </c>
      <c r="AT3" s="3"/>
      <c r="AU3" s="18"/>
      <c r="AV3" s="18"/>
    </row>
    <row r="4" spans="1:48" s="10" customFormat="1" ht="13.5" customHeight="1">
      <c r="A4" s="2"/>
      <c r="B4" s="27"/>
      <c r="C4" s="27"/>
      <c r="D4" s="27"/>
      <c r="E4" s="27"/>
      <c r="F4" s="35"/>
      <c r="G4" s="3"/>
      <c r="H4" s="20"/>
      <c r="I4" s="20"/>
      <c r="J4" s="20"/>
      <c r="K4" s="3"/>
      <c r="L4" s="18"/>
      <c r="M4" s="3"/>
      <c r="N4" s="3"/>
      <c r="O4" s="3"/>
      <c r="P4" s="3"/>
      <c r="Q4" s="3"/>
      <c r="R4" s="3"/>
      <c r="S4" s="3"/>
      <c r="T4" s="3"/>
      <c r="U4" s="8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8"/>
      <c r="AV4" s="18"/>
    </row>
    <row r="5" spans="1:48" s="10" customFormat="1" ht="13.5" customHeight="1">
      <c r="A5" s="2"/>
      <c r="B5" s="27"/>
      <c r="C5" s="27"/>
      <c r="D5" s="27"/>
      <c r="E5" s="27"/>
      <c r="F5" s="35"/>
      <c r="G5" s="3"/>
      <c r="H5" s="20"/>
      <c r="I5" s="20"/>
      <c r="J5" s="20"/>
      <c r="K5" s="3"/>
      <c r="L5" s="18"/>
      <c r="M5" s="3"/>
      <c r="N5" s="3"/>
      <c r="O5" s="3"/>
      <c r="P5" s="3"/>
      <c r="Q5" s="3"/>
      <c r="R5" s="3"/>
      <c r="S5" s="3"/>
      <c r="T5" s="3"/>
      <c r="U5" s="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8"/>
      <c r="AV5" s="18"/>
    </row>
    <row r="6" spans="1:48" s="10" customFormat="1" ht="13.5" customHeight="1">
      <c r="A6" s="2"/>
      <c r="B6" s="27"/>
      <c r="C6" s="27"/>
      <c r="D6" s="27"/>
      <c r="E6" s="27"/>
      <c r="F6" s="35"/>
      <c r="G6" s="3"/>
      <c r="H6" s="20"/>
      <c r="I6" s="20"/>
      <c r="J6" s="20"/>
      <c r="K6" s="3"/>
      <c r="L6" s="18"/>
      <c r="M6" s="3"/>
      <c r="N6" s="3"/>
      <c r="O6" s="3"/>
      <c r="P6" s="3"/>
      <c r="Q6" s="3"/>
      <c r="R6" s="3"/>
      <c r="S6" s="3"/>
      <c r="T6" s="3"/>
      <c r="U6" s="8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18"/>
      <c r="AV6" s="18"/>
    </row>
    <row r="7" spans="1:47" s="10" customFormat="1" ht="13.5" customHeight="1">
      <c r="A7" s="2"/>
      <c r="B7" s="27">
        <f aca="true" t="shared" si="0" ref="B7:B38">SUM(K7:AV7)</f>
        <v>194</v>
      </c>
      <c r="C7" s="27">
        <f aca="true" t="shared" si="1" ref="C7:C38">COUNT(K7:AV7)</f>
        <v>4</v>
      </c>
      <c r="D7" s="27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194</v>
      </c>
      <c r="E7" s="27">
        <f>IF(COUNT(K7:AV7)&lt;11,IF(COUNT(K7:AT7)&gt;6,(COUNT(K7:AT7)-7),0)*20,80)</f>
        <v>0</v>
      </c>
      <c r="F7" s="35">
        <f aca="true" t="shared" si="2" ref="F7:F38">D7+E7</f>
        <v>194</v>
      </c>
      <c r="G7" s="20" t="s">
        <v>96</v>
      </c>
      <c r="H7" s="20" t="s">
        <v>97</v>
      </c>
      <c r="I7" s="20"/>
      <c r="J7" s="20"/>
      <c r="K7" s="3"/>
      <c r="L7" s="3"/>
      <c r="M7" s="3"/>
      <c r="N7" s="3"/>
      <c r="O7" s="3">
        <v>50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v>50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45</v>
      </c>
      <c r="AS7" s="3"/>
      <c r="AT7" s="3">
        <v>49</v>
      </c>
      <c r="AU7" s="1"/>
    </row>
    <row r="8" spans="1:47" s="10" customFormat="1" ht="13.5" customHeight="1">
      <c r="A8" s="2"/>
      <c r="B8" s="27">
        <f t="shared" si="0"/>
        <v>145</v>
      </c>
      <c r="C8" s="27">
        <f t="shared" si="1"/>
        <v>3</v>
      </c>
      <c r="D8" s="27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</f>
        <v>145</v>
      </c>
      <c r="E8" s="27">
        <f>IF(COUNT(K8:AV8)&lt;11,IF(COUNT(K8:AT8)&gt;6,(COUNT(K8:AT8)-7),0)*20,80)</f>
        <v>0</v>
      </c>
      <c r="F8" s="35">
        <f t="shared" si="2"/>
        <v>145</v>
      </c>
      <c r="G8" s="20" t="s">
        <v>104</v>
      </c>
      <c r="H8" s="20" t="s">
        <v>105</v>
      </c>
      <c r="I8" s="20"/>
      <c r="J8" s="20"/>
      <c r="K8" s="3"/>
      <c r="L8" s="18"/>
      <c r="M8" s="18"/>
      <c r="N8" s="18"/>
      <c r="O8" s="2"/>
      <c r="P8" s="18"/>
      <c r="Q8" s="3">
        <v>47</v>
      </c>
      <c r="R8" s="18"/>
      <c r="S8" s="18">
        <v>49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>
        <v>49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"/>
    </row>
    <row r="9" spans="1:47" s="10" customFormat="1" ht="13.5" customHeight="1">
      <c r="A9" s="2"/>
      <c r="B9" s="27">
        <f t="shared" si="0"/>
        <v>144</v>
      </c>
      <c r="C9" s="27">
        <f t="shared" si="1"/>
        <v>3</v>
      </c>
      <c r="D9" s="27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</f>
        <v>144</v>
      </c>
      <c r="E9" s="27">
        <f>IF(COUNT(K9:AV9)&lt;11,IF(COUNT(K9:AT9)&gt;6,(COUNT(K9:AT9)-7),0)*20,80)</f>
        <v>0</v>
      </c>
      <c r="F9" s="35">
        <f t="shared" si="2"/>
        <v>144</v>
      </c>
      <c r="G9" s="20" t="s">
        <v>98</v>
      </c>
      <c r="H9" s="20" t="s">
        <v>99</v>
      </c>
      <c r="I9" s="20"/>
      <c r="J9" s="20"/>
      <c r="K9" s="3"/>
      <c r="L9" s="18"/>
      <c r="M9" s="18"/>
      <c r="N9" s="18"/>
      <c r="O9" s="18">
        <v>49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>
        <v>45</v>
      </c>
      <c r="AS9" s="18"/>
      <c r="AT9" s="18">
        <v>50</v>
      </c>
      <c r="AU9" s="1"/>
    </row>
    <row r="10" spans="1:47" s="10" customFormat="1" ht="13.5" customHeight="1">
      <c r="A10" s="2"/>
      <c r="B10" s="27">
        <f t="shared" si="0"/>
        <v>141</v>
      </c>
      <c r="C10" s="27">
        <f t="shared" si="1"/>
        <v>3</v>
      </c>
      <c r="D10" s="27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</f>
        <v>141</v>
      </c>
      <c r="E10" s="27">
        <f>IF(COUNT(K10:AV10)&lt;11,IF(COUNT(K10:AT10)&gt;6,(COUNT(K10:AT10)-7),0)*20,80)</f>
        <v>0</v>
      </c>
      <c r="F10" s="35">
        <f t="shared" si="2"/>
        <v>141</v>
      </c>
      <c r="G10" s="21" t="s">
        <v>142</v>
      </c>
      <c r="H10" s="21" t="s">
        <v>143</v>
      </c>
      <c r="I10" s="3"/>
      <c r="J10" s="21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>
        <v>47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>
        <v>49</v>
      </c>
      <c r="AN10" s="2"/>
      <c r="AO10" s="2"/>
      <c r="AP10" s="2"/>
      <c r="AQ10" s="2"/>
      <c r="AR10" s="2"/>
      <c r="AS10" s="2"/>
      <c r="AT10" s="2">
        <v>45</v>
      </c>
      <c r="AU10" s="1"/>
    </row>
    <row r="11" spans="1:48" s="10" customFormat="1" ht="13.5" customHeight="1">
      <c r="A11" s="2"/>
      <c r="B11" s="27">
        <f t="shared" si="0"/>
        <v>138</v>
      </c>
      <c r="C11" s="27">
        <f t="shared" si="1"/>
        <v>3</v>
      </c>
      <c r="D11" s="27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138</v>
      </c>
      <c r="E11" s="27">
        <f>IF(COUNT(K11:AV11)&lt;11,IF(COUNT(K11:AT11)&gt;6,(COUNT(K11:AT11)-7),0)*20,80)</f>
        <v>0</v>
      </c>
      <c r="F11" s="35">
        <f t="shared" si="2"/>
        <v>138</v>
      </c>
      <c r="G11" s="21" t="s">
        <v>144</v>
      </c>
      <c r="H11" s="21" t="s">
        <v>145</v>
      </c>
      <c r="I11" s="3"/>
      <c r="J11" s="21"/>
      <c r="K11" s="3"/>
      <c r="L11" s="3"/>
      <c r="M11" s="3"/>
      <c r="O11" s="2"/>
      <c r="P11" s="3"/>
      <c r="Q11" s="3"/>
      <c r="R11" s="3"/>
      <c r="S11" s="3"/>
      <c r="T11" s="3"/>
      <c r="U11" s="3"/>
      <c r="V11" s="3"/>
      <c r="W11" s="3"/>
      <c r="X11" s="18">
        <v>46</v>
      </c>
      <c r="Y11" s="3"/>
      <c r="Z11" s="3"/>
      <c r="AA11" s="3"/>
      <c r="AB11" s="3"/>
      <c r="AC11" s="3"/>
      <c r="AD11" s="23"/>
      <c r="AE11" s="3"/>
      <c r="AF11" s="3"/>
      <c r="AG11" s="18"/>
      <c r="AH11" s="3"/>
      <c r="AI11" s="3"/>
      <c r="AJ11" s="3"/>
      <c r="AK11" s="3"/>
      <c r="AL11" s="3"/>
      <c r="AM11" s="3">
        <v>48</v>
      </c>
      <c r="AN11" s="3"/>
      <c r="AO11" s="3"/>
      <c r="AP11" s="3"/>
      <c r="AQ11" s="3"/>
      <c r="AR11" s="3"/>
      <c r="AS11" s="3"/>
      <c r="AT11" s="3">
        <v>44</v>
      </c>
      <c r="AU11" s="3"/>
      <c r="AV11" s="3"/>
    </row>
    <row r="12" spans="1:48" s="10" customFormat="1" ht="13.5" customHeight="1">
      <c r="A12" s="2"/>
      <c r="B12" s="18">
        <f t="shared" si="0"/>
        <v>98</v>
      </c>
      <c r="C12" s="27">
        <f t="shared" si="1"/>
        <v>2</v>
      </c>
      <c r="D12" s="18">
        <f>IF(COUNT(K12:AV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+IF(COUNT(K12:AU12)&gt;14,LARGE(K12:AU12,15),0)</f>
        <v>98</v>
      </c>
      <c r="E12" s="27">
        <f>IF(COUNT(K12:AV12)&lt;22,IF(COUNT(K12:AU12)&gt;14,(COUNT(K12:AU12)-15),0)*20,120)</f>
        <v>0</v>
      </c>
      <c r="F12" s="35">
        <f t="shared" si="2"/>
        <v>98</v>
      </c>
      <c r="G12" s="20" t="s">
        <v>166</v>
      </c>
      <c r="H12" s="20" t="s">
        <v>167</v>
      </c>
      <c r="I12" s="38"/>
      <c r="J12" s="20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>
        <v>48</v>
      </c>
      <c r="AL12" s="18"/>
      <c r="AM12" s="18">
        <v>50</v>
      </c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s="10" customFormat="1" ht="13.5" customHeight="1">
      <c r="A13" s="2"/>
      <c r="B13" s="18">
        <f t="shared" si="0"/>
        <v>97</v>
      </c>
      <c r="C13" s="27">
        <f t="shared" si="1"/>
        <v>2</v>
      </c>
      <c r="D13" s="18">
        <f>IF(COUNT(K13:AV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97</v>
      </c>
      <c r="E13" s="27">
        <f>IF(COUNT(K13:AV13)&lt;22,IF(COUNT(K13:AU13)&gt;14,(COUNT(K13:AU13)-15),0)*20,120)</f>
        <v>0</v>
      </c>
      <c r="F13" s="35">
        <f t="shared" si="2"/>
        <v>97</v>
      </c>
      <c r="G13" s="21" t="s">
        <v>164</v>
      </c>
      <c r="H13" s="21" t="s">
        <v>165</v>
      </c>
      <c r="I13" s="38"/>
      <c r="J13" s="2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>
        <v>49</v>
      </c>
      <c r="AJ13" s="18">
        <v>48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22"/>
      <c r="AV13" s="3"/>
    </row>
    <row r="14" spans="1:48" s="10" customFormat="1" ht="13.5" customHeight="1">
      <c r="A14" s="2"/>
      <c r="B14" s="27">
        <f t="shared" si="0"/>
        <v>92</v>
      </c>
      <c r="C14" s="27">
        <f t="shared" si="1"/>
        <v>2</v>
      </c>
      <c r="D14" s="27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92</v>
      </c>
      <c r="E14" s="27">
        <f>IF(COUNT(K14:AV14)&lt;11,IF(COUNT(K14:AT14)&gt;6,(COUNT(K14:AT14)-7),0)*20,80)</f>
        <v>0</v>
      </c>
      <c r="F14" s="35">
        <f t="shared" si="2"/>
        <v>92</v>
      </c>
      <c r="G14" s="20" t="s">
        <v>108</v>
      </c>
      <c r="H14" s="20" t="s">
        <v>109</v>
      </c>
      <c r="I14" s="20"/>
      <c r="J14" s="20"/>
      <c r="K14" s="3"/>
      <c r="L14" s="3"/>
      <c r="M14" s="3"/>
      <c r="N14" s="3"/>
      <c r="O14" s="3"/>
      <c r="P14" s="3"/>
      <c r="Q14" s="3">
        <v>45</v>
      </c>
      <c r="R14" s="3"/>
      <c r="S14" s="3">
        <v>47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8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7" s="10" customFormat="1" ht="13.5" customHeight="1">
      <c r="A15" s="2"/>
      <c r="B15" s="18">
        <f t="shared" si="0"/>
        <v>50</v>
      </c>
      <c r="C15" s="27">
        <f t="shared" si="1"/>
        <v>1</v>
      </c>
      <c r="D15" s="18">
        <f>IF(COUNT(K15:AV15)&gt;0,LARGE(K15:AU15,1),0)+IF(COUNT(K15:AU15)&gt;1,LARGE(K15:AU15,2),0)+IF(COUNT(K15:AU15)&gt;2,LARGE(K15:AU15,3),0)+IF(COUNT(K15:AU15)&gt;3,LARGE(K15:AU15,4),0)+IF(COUNT(K15:AU15)&gt;4,LARGE(K15:AU15,5),0)+IF(COUNT(K15:AU15)&gt;5,LARGE(K15:AU15,6),0)+IF(COUNT(K15:AU15)&gt;6,LARGE(K15:AU15,7),0)+IF(COUNT(K15:AU15)&gt;7,LARGE(K15:AU15,8),0)+IF(COUNT(K15:AU15)&gt;8,LARGE(K15:AU15,9),0)+IF(COUNT(K15:AU15)&gt;9,LARGE(K15:AU15,10),0)+IF(COUNT(K15:AU15)&gt;10,LARGE(K15:AU15,11),0)+IF(COUNT(K15:AU15)&gt;11,LARGE(K15:AU15,12),0)+IF(COUNT(K15:AU15)&gt;12,LARGE(K15:AU15,13),0)+IF(COUNT(K15:AU15)&gt;13,LARGE(K15:AU15,14),0)+IF(COUNT(K15:AU15)&gt;14,LARGE(K15:AU15,15),0)</f>
        <v>50</v>
      </c>
      <c r="E15" s="27">
        <f>IF(COUNT(K15:AV15)&lt;22,IF(COUNT(K15:AU15)&gt;14,(COUNT(K15:AU15)-15),0)*20,120)</f>
        <v>0</v>
      </c>
      <c r="F15" s="36">
        <f t="shared" si="2"/>
        <v>50</v>
      </c>
      <c r="G15" s="20" t="s">
        <v>129</v>
      </c>
      <c r="H15" s="20" t="s">
        <v>130</v>
      </c>
      <c r="I15" s="20"/>
      <c r="J15" s="20"/>
      <c r="K15" s="3"/>
      <c r="L15" s="3"/>
      <c r="M15" s="3"/>
      <c r="N15" s="3"/>
      <c r="O15" s="3"/>
      <c r="P15" s="3"/>
      <c r="Q15" s="3"/>
      <c r="R15" s="3"/>
      <c r="S15" s="3"/>
      <c r="T15" s="3">
        <v>50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1"/>
    </row>
    <row r="16" spans="1:48" s="10" customFormat="1" ht="13.5" customHeight="1">
      <c r="A16" s="2"/>
      <c r="B16" s="18">
        <f t="shared" si="0"/>
        <v>50</v>
      </c>
      <c r="C16" s="27">
        <f t="shared" si="1"/>
        <v>1</v>
      </c>
      <c r="D16" s="18">
        <f>IF(COUNT(K16:AV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+IF(COUNT(K16:AU16)&gt;7,LARGE(K16:AU16,8),0)+IF(COUNT(K16:AU16)&gt;8,LARGE(K16:AU16,9),0)+IF(COUNT(K16:AU16)&gt;9,LARGE(K16:AU16,10),0)+IF(COUNT(K16:AU16)&gt;10,LARGE(K16:AU16,11),0)+IF(COUNT(K16:AU16)&gt;11,LARGE(K16:AU16,12),0)+IF(COUNT(K16:AU16)&gt;12,LARGE(K16:AU16,13),0)+IF(COUNT(K16:AU16)&gt;13,LARGE(K16:AU16,14),0)+IF(COUNT(K16:AU16)&gt;14,LARGE(K16:AU16,15),0)</f>
        <v>50</v>
      </c>
      <c r="E16" s="27">
        <f>IF(COUNT(K16:AV16)&lt;22,IF(COUNT(K16:AU16)&gt;14,(COUNT(K16:AU16)-15),0)*20,120)</f>
        <v>0</v>
      </c>
      <c r="F16" s="36">
        <f t="shared" si="2"/>
        <v>50</v>
      </c>
      <c r="G16" s="3" t="s">
        <v>158</v>
      </c>
      <c r="H16" s="3" t="s">
        <v>159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8"/>
      <c r="AD16" s="3">
        <v>50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0" customFormat="1" ht="13.5" customHeight="1">
      <c r="A17" s="2"/>
      <c r="B17" s="27">
        <f t="shared" si="0"/>
        <v>50</v>
      </c>
      <c r="C17" s="27">
        <f t="shared" si="1"/>
        <v>1</v>
      </c>
      <c r="D17" s="27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</f>
        <v>50</v>
      </c>
      <c r="E17" s="27">
        <f>IF(COUNT(K17:AV17)&lt;11,IF(COUNT(K17:AT17)&gt;6,(COUNT(K17:AT17)-7),0)*20,80)</f>
        <v>0</v>
      </c>
      <c r="F17" s="35">
        <f t="shared" si="2"/>
        <v>50</v>
      </c>
      <c r="G17" s="29" t="s">
        <v>51</v>
      </c>
      <c r="H17" s="30" t="s">
        <v>52</v>
      </c>
      <c r="I17" s="31"/>
      <c r="J17" s="30"/>
      <c r="K17" s="2"/>
      <c r="L17" s="18">
        <v>50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3"/>
      <c r="AV17" s="3"/>
    </row>
    <row r="18" spans="1:48" s="19" customFormat="1" ht="13.5" customHeight="1">
      <c r="A18" s="2"/>
      <c r="B18" s="27">
        <f t="shared" si="0"/>
        <v>50</v>
      </c>
      <c r="C18" s="27">
        <f t="shared" si="1"/>
        <v>1</v>
      </c>
      <c r="D18" s="27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</f>
        <v>50</v>
      </c>
      <c r="E18" s="27">
        <f>IF(COUNT(K18:AV18)&lt;11,IF(COUNT(K18:AT18)&gt;6,(COUNT(K18:AT18)-7),0)*20,80)</f>
        <v>0</v>
      </c>
      <c r="F18" s="35">
        <f t="shared" si="2"/>
        <v>50</v>
      </c>
      <c r="G18" s="20" t="s">
        <v>85</v>
      </c>
      <c r="H18" s="20" t="s">
        <v>80</v>
      </c>
      <c r="I18" s="38"/>
      <c r="J18" s="20"/>
      <c r="K18" s="3"/>
      <c r="L18" s="3"/>
      <c r="M18" s="8">
        <v>50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9" customFormat="1" ht="13.5" customHeight="1">
      <c r="A19" s="2"/>
      <c r="B19" s="27">
        <f t="shared" si="0"/>
        <v>50</v>
      </c>
      <c r="C19" s="27">
        <f t="shared" si="1"/>
        <v>1</v>
      </c>
      <c r="D19" s="27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</f>
        <v>50</v>
      </c>
      <c r="E19" s="27">
        <f>IF(COUNT(K19:AV19)&lt;11,IF(COUNT(K19:AT19)&gt;6,(COUNT(K19:AT19)-7),0)*20,80)</f>
        <v>0</v>
      </c>
      <c r="F19" s="35">
        <f t="shared" si="2"/>
        <v>50</v>
      </c>
      <c r="G19" s="3" t="s">
        <v>135</v>
      </c>
      <c r="H19" s="3" t="s">
        <v>136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v>50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0" customFormat="1" ht="13.5" customHeight="1">
      <c r="A20" s="2"/>
      <c r="B20" s="18">
        <f t="shared" si="0"/>
        <v>50</v>
      </c>
      <c r="C20" s="27">
        <f t="shared" si="1"/>
        <v>1</v>
      </c>
      <c r="D20" s="18">
        <f>IF(COUNT(K20:AV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+IF(COUNT(K20:AU20)&gt;7,LARGE(K20:AU20,8),0)+IF(COUNT(K20:AU20)&gt;8,LARGE(K20:AU20,9),0)+IF(COUNT(K20:AU20)&gt;9,LARGE(K20:AU20,10),0)+IF(COUNT(K20:AU20)&gt;10,LARGE(K20:AU20,11),0)+IF(COUNT(K20:AU20)&gt;11,LARGE(K20:AU20,12),0)+IF(COUNT(K20:AU20)&gt;12,LARGE(K20:AU20,13),0)+IF(COUNT(K20:AU20)&gt;13,LARGE(K20:AU20,14),0)+IF(COUNT(K20:AU20)&gt;14,LARGE(K20:AU20,15),0)</f>
        <v>50</v>
      </c>
      <c r="E20" s="27">
        <f>IF(COUNT(K20:AV20)&lt;22,IF(COUNT(K20:AU20)&gt;14,(COUNT(K20:AU20)-15),0)*20,120)</f>
        <v>0</v>
      </c>
      <c r="F20" s="36">
        <f t="shared" si="2"/>
        <v>50</v>
      </c>
      <c r="G20" s="21" t="s">
        <v>137</v>
      </c>
      <c r="H20" s="21" t="s">
        <v>138</v>
      </c>
      <c r="I20" s="3"/>
      <c r="J20" s="21"/>
      <c r="K20" s="18"/>
      <c r="L20" s="18"/>
      <c r="M20" s="18"/>
      <c r="N20" s="18"/>
      <c r="O20" s="18"/>
      <c r="P20" s="2"/>
      <c r="Q20" s="18"/>
      <c r="R20" s="18"/>
      <c r="S20" s="18"/>
      <c r="T20" s="18"/>
      <c r="U20" s="18"/>
      <c r="V20" s="18"/>
      <c r="W20" s="18"/>
      <c r="X20" s="18">
        <v>50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3"/>
      <c r="AV20" s="3"/>
    </row>
    <row r="21" spans="1:48" s="10" customFormat="1" ht="13.5" customHeight="1">
      <c r="A21" s="2"/>
      <c r="B21" s="18">
        <f t="shared" si="0"/>
        <v>50</v>
      </c>
      <c r="C21" s="27">
        <f t="shared" si="1"/>
        <v>1</v>
      </c>
      <c r="D21" s="18">
        <f>IF(COUNT(K21:AV21)&gt;0,LARGE(K21:AU21,1),0)+IF(COUNT(K21:AU21)&gt;1,LARGE(K21:AU21,2),0)+IF(COUNT(K21:AU21)&gt;2,LARGE(K21:AU21,3),0)+IF(COUNT(K21:AU21)&gt;3,LARGE(K21:AU21,4),0)+IF(COUNT(K21:AU21)&gt;4,LARGE(K21:AU21,5),0)+IF(COUNT(K21:AU21)&gt;5,LARGE(K21:AU21,6),0)+IF(COUNT(K21:AU21)&gt;6,LARGE(K21:AU21,7),0)+IF(COUNT(K21:AU21)&gt;7,LARGE(K21:AU21,8),0)+IF(COUNT(K21:AU21)&gt;8,LARGE(K21:AU21,9),0)+IF(COUNT(K21:AU21)&gt;9,LARGE(K21:AU21,10),0)+IF(COUNT(K21:AU21)&gt;10,LARGE(K21:AU21,11),0)+IF(COUNT(K21:AU21)&gt;11,LARGE(K21:AU21,12),0)+IF(COUNT(K21:AU21)&gt;12,LARGE(K21:AU21,13),0)+IF(COUNT(K21:AU21)&gt;13,LARGE(K21:AU21,14),0)+IF(COUNT(K21:AU21)&gt;14,LARGE(K21:AU21,15),0)</f>
        <v>50</v>
      </c>
      <c r="E21" s="27">
        <f>IF(COUNT(K21:AV21)&lt;22,IF(COUNT(K21:AU21)&gt;14,(COUNT(K21:AU21)-15),0)*20,120)</f>
        <v>0</v>
      </c>
      <c r="F21" s="35">
        <f t="shared" si="2"/>
        <v>50</v>
      </c>
      <c r="G21" s="24" t="s">
        <v>174</v>
      </c>
      <c r="H21" s="24" t="s">
        <v>175</v>
      </c>
      <c r="I21" s="24"/>
      <c r="J21" s="2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8">
        <v>50</v>
      </c>
      <c r="AK21" s="2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7" s="10" customFormat="1" ht="13.5" customHeight="1">
      <c r="A22" s="2"/>
      <c r="B22" s="18">
        <f t="shared" si="0"/>
        <v>50</v>
      </c>
      <c r="C22" s="27">
        <f t="shared" si="1"/>
        <v>1</v>
      </c>
      <c r="D22" s="18">
        <f>IF(COUNT(K22:AV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+IF(COUNT(K22:AU22)&gt;7,LARGE(K22:AU22,8),0)+IF(COUNT(K22:AU22)&gt;8,LARGE(K22:AU22,9),0)+IF(COUNT(K22:AU22)&gt;9,LARGE(K22:AU22,10),0)+IF(COUNT(K22:AU22)&gt;10,LARGE(K22:AU22,11),0)+IF(COUNT(K22:AU22)&gt;11,LARGE(K22:AU22,12),0)+IF(COUNT(K22:AU22)&gt;12,LARGE(K22:AU22,13),0)+IF(COUNT(K22:AU22)&gt;13,LARGE(K22:AU22,14),0)+IF(COUNT(K22:AU22)&gt;14,LARGE(K22:AU22,15),0)</f>
        <v>50</v>
      </c>
      <c r="E22" s="27">
        <f>IF(COUNT(K22:AV22)&lt;22,IF(COUNT(K22:AU22)&gt;14,(COUNT(K22:AU22)-15),0)*20,120)</f>
        <v>0</v>
      </c>
      <c r="F22" s="35">
        <f t="shared" si="2"/>
        <v>50</v>
      </c>
      <c r="G22" s="24" t="s">
        <v>146</v>
      </c>
      <c r="H22" s="24" t="s">
        <v>147</v>
      </c>
      <c r="I22" s="3"/>
      <c r="J22" s="24"/>
      <c r="K22" s="18"/>
      <c r="L22" s="2"/>
      <c r="M22" s="2"/>
      <c r="N22" s="2"/>
      <c r="O22" s="2"/>
      <c r="P22" s="3"/>
      <c r="Q22" s="2"/>
      <c r="R22" s="2"/>
      <c r="S22" s="2"/>
      <c r="T22" s="2"/>
      <c r="U22" s="2"/>
      <c r="V22" s="2"/>
      <c r="W22" s="2"/>
      <c r="X22" s="2"/>
      <c r="Y22" s="2">
        <v>50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"/>
    </row>
    <row r="23" spans="1:48" s="10" customFormat="1" ht="13.5" customHeight="1">
      <c r="A23" s="2"/>
      <c r="B23" s="27">
        <f t="shared" si="0"/>
        <v>49</v>
      </c>
      <c r="C23" s="27">
        <f t="shared" si="1"/>
        <v>1</v>
      </c>
      <c r="D23" s="27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</f>
        <v>49</v>
      </c>
      <c r="E23" s="27">
        <f>IF(COUNT(K23:AV23)&lt;11,IF(COUNT(K23:AT23)&gt;6,(COUNT(K23:AT23)-7),0)*20,80)</f>
        <v>0</v>
      </c>
      <c r="F23" s="35">
        <f t="shared" si="2"/>
        <v>49</v>
      </c>
      <c r="G23" s="20" t="s">
        <v>86</v>
      </c>
      <c r="H23" s="20" t="s">
        <v>87</v>
      </c>
      <c r="I23" s="38"/>
      <c r="J23" s="20"/>
      <c r="K23" s="18"/>
      <c r="L23" s="3"/>
      <c r="M23" s="8">
        <v>49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8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19"/>
      <c r="AU23" s="19"/>
      <c r="AV23" s="19"/>
    </row>
    <row r="24" spans="1:48" s="10" customFormat="1" ht="13.5" customHeight="1">
      <c r="A24" s="2"/>
      <c r="B24" s="27">
        <f t="shared" si="0"/>
        <v>49</v>
      </c>
      <c r="C24" s="27">
        <f t="shared" si="1"/>
        <v>1</v>
      </c>
      <c r="D24" s="27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</f>
        <v>49</v>
      </c>
      <c r="E24" s="27">
        <f>IF(COUNT(K24:AV24)&lt;11,IF(COUNT(K24:AT24)&gt;6,(COUNT(K24:AT24)-7),0)*20,80)</f>
        <v>0</v>
      </c>
      <c r="F24" s="35">
        <f t="shared" si="2"/>
        <v>49</v>
      </c>
      <c r="G24" s="20" t="s">
        <v>100</v>
      </c>
      <c r="H24" s="20" t="s">
        <v>101</v>
      </c>
      <c r="I24" s="20"/>
      <c r="J24" s="20"/>
      <c r="K24" s="3"/>
      <c r="L24" s="3"/>
      <c r="M24" s="3"/>
      <c r="N24" s="3"/>
      <c r="O24" s="3"/>
      <c r="P24" s="3"/>
      <c r="Q24" s="3">
        <v>49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19"/>
      <c r="AU24" s="3"/>
      <c r="AV24" s="3"/>
    </row>
    <row r="25" spans="1:48" s="18" customFormat="1" ht="13.5" customHeight="1">
      <c r="A25" s="2"/>
      <c r="B25" s="18">
        <f t="shared" si="0"/>
        <v>49</v>
      </c>
      <c r="C25" s="27">
        <f t="shared" si="1"/>
        <v>1</v>
      </c>
      <c r="D25" s="18">
        <f>IF(COUNT(K25:AV25)&gt;0,LARGE(K25:AU25,1),0)+IF(COUNT(K25:AU25)&gt;1,LARGE(K25:AU25,2),0)+IF(COUNT(K25:AU25)&gt;2,LARGE(K25:AU25,3),0)+IF(COUNT(K25:AU25)&gt;3,LARGE(K25:AU25,4),0)+IF(COUNT(K25:AU25)&gt;4,LARGE(K25:AU25,5),0)+IF(COUNT(K25:AU25)&gt;5,LARGE(K25:AU25,6),0)+IF(COUNT(K25:AU25)&gt;6,LARGE(K25:AU25,7),0)+IF(COUNT(K25:AU25)&gt;7,LARGE(K25:AU25,8),0)+IF(COUNT(K25:AU25)&gt;8,LARGE(K25:AU25,9),0)+IF(COUNT(K25:AU25)&gt;9,LARGE(K25:AU25,10),0)+IF(COUNT(K25:AU25)&gt;10,LARGE(K25:AU25,11),0)+IF(COUNT(K25:AU25)&gt;11,LARGE(K25:AU25,12),0)+IF(COUNT(K25:AU25)&gt;12,LARGE(K25:AU25,13),0)+IF(COUNT(K25:AU25)&gt;13,LARGE(K25:AU25,14),0)+IF(COUNT(K25:AU25)&gt;14,LARGE(K25:AU25,15),0)</f>
        <v>49</v>
      </c>
      <c r="E25" s="27">
        <f>IF(COUNT(K25:AV25)&lt;22,IF(COUNT(K25:AU25)&gt;14,(COUNT(K25:AU25)-15),0)*20,120)</f>
        <v>0</v>
      </c>
      <c r="F25" s="35">
        <f t="shared" si="2"/>
        <v>49</v>
      </c>
      <c r="G25" s="20" t="s">
        <v>162</v>
      </c>
      <c r="H25" s="20" t="s">
        <v>163</v>
      </c>
      <c r="I25" s="20"/>
      <c r="J25" s="20"/>
      <c r="AG25" s="18">
        <v>49</v>
      </c>
      <c r="AU25" s="1"/>
      <c r="AV25" s="10"/>
    </row>
    <row r="26" spans="1:48" s="18" customFormat="1" ht="13.5" customHeight="1">
      <c r="A26" s="2"/>
      <c r="B26" s="18">
        <f t="shared" si="0"/>
        <v>49</v>
      </c>
      <c r="C26" s="27">
        <f t="shared" si="1"/>
        <v>1</v>
      </c>
      <c r="D26" s="18">
        <f>IF(COUNT(K26:AV26)&gt;0,LARGE(K26:AU26,1),0)+IF(COUNT(K26:AU26)&gt;1,LARGE(K26:AU26,2),0)+IF(COUNT(K26:AU26)&gt;2,LARGE(K26:AU26,3),0)+IF(COUNT(K26:AU26)&gt;3,LARGE(K26:AU26,4),0)+IF(COUNT(K26:AU26)&gt;4,LARGE(K26:AU26,5),0)+IF(COUNT(K26:AU26)&gt;5,LARGE(K26:AU26,6),0)+IF(COUNT(K26:AU26)&gt;6,LARGE(K26:AU26,7),0)+IF(COUNT(K26:AU26)&gt;7,LARGE(K26:AU26,8),0)+IF(COUNT(K26:AU26)&gt;8,LARGE(K26:AU26,9),0)+IF(COUNT(K26:AU26)&gt;9,LARGE(K26:AU26,10),0)+IF(COUNT(K26:AU26)&gt;10,LARGE(K26:AU26,11),0)+IF(COUNT(K26:AU26)&gt;11,LARGE(K26:AU26,12),0)+IF(COUNT(K26:AU26)&gt;12,LARGE(K26:AU26,13),0)+IF(COUNT(K26:AU26)&gt;13,LARGE(K26:AU26,14),0)+IF(COUNT(K26:AU26)&gt;14,LARGE(K26:AU26,15),0)</f>
        <v>49</v>
      </c>
      <c r="E26" s="27">
        <f>IF(COUNT(K26:AV26)&lt;22,IF(COUNT(K26:AU26)&gt;14,(COUNT(K26:AU26)-15),0)*20,120)</f>
        <v>0</v>
      </c>
      <c r="F26" s="35">
        <f t="shared" si="2"/>
        <v>49</v>
      </c>
      <c r="G26" s="20" t="s">
        <v>160</v>
      </c>
      <c r="H26" s="20" t="s">
        <v>161</v>
      </c>
      <c r="I26" s="20"/>
      <c r="J26" s="20"/>
      <c r="AF26" s="18">
        <v>49</v>
      </c>
      <c r="AU26" s="3"/>
      <c r="AV26" s="3"/>
    </row>
    <row r="27" spans="1:48" s="18" customFormat="1" ht="13.5" customHeight="1">
      <c r="A27" s="2"/>
      <c r="B27" s="18">
        <f t="shared" si="0"/>
        <v>49</v>
      </c>
      <c r="C27" s="27">
        <f t="shared" si="1"/>
        <v>1</v>
      </c>
      <c r="D27" s="18">
        <f>IF(COUNT(K27:AV27)&gt;0,LARGE(K27:AU27,1),0)+IF(COUNT(K27:AU27)&gt;1,LARGE(K27:AU27,2),0)+IF(COUNT(K27:AU27)&gt;2,LARGE(K27:AU27,3),0)+IF(COUNT(K27:AU27)&gt;3,LARGE(K27:AU27,4),0)+IF(COUNT(K27:AU27)&gt;4,LARGE(K27:AU27,5),0)+IF(COUNT(K27:AU27)&gt;5,LARGE(K27:AU27,6),0)+IF(COUNT(K27:AU27)&gt;6,LARGE(K27:AU27,7),0)+IF(COUNT(K27:AU27)&gt;7,LARGE(K27:AU27,8),0)+IF(COUNT(K27:AU27)&gt;8,LARGE(K27:AU27,9),0)+IF(COUNT(K27:AU27)&gt;9,LARGE(K27:AU27,10),0)+IF(COUNT(K27:AU27)&gt;10,LARGE(K27:AU27,11),0)+IF(COUNT(K27:AU27)&gt;11,LARGE(K27:AU27,12),0)+IF(COUNT(K27:AU27)&gt;12,LARGE(K27:AU27,13),0)+IF(COUNT(K27:AU27)&gt;13,LARGE(K27:AU27,14),0)+IF(COUNT(K27:AU27)&gt;14,LARGE(K27:AU27,15),0)</f>
        <v>49</v>
      </c>
      <c r="E27" s="27">
        <f>IF(COUNT(K27:AV27)&lt;22,IF(COUNT(K27:AU27)&gt;14,(COUNT(K27:AU27)-15),0)*20,120)</f>
        <v>0</v>
      </c>
      <c r="F27" s="36">
        <f t="shared" si="2"/>
        <v>49</v>
      </c>
      <c r="G27" s="3" t="s">
        <v>133</v>
      </c>
      <c r="H27" s="3" t="s">
        <v>134</v>
      </c>
      <c r="I27" s="3"/>
      <c r="J27" s="3"/>
      <c r="K27" s="2"/>
      <c r="L27" s="2"/>
      <c r="M27" s="11"/>
      <c r="N27" s="2"/>
      <c r="O27" s="2"/>
      <c r="P27" s="3"/>
      <c r="Q27" s="2"/>
      <c r="R27" s="2"/>
      <c r="T27" s="2"/>
      <c r="U27" s="11">
        <v>49</v>
      </c>
      <c r="V27" s="2"/>
      <c r="W27" s="2"/>
      <c r="X27" s="2"/>
      <c r="Y27" s="2"/>
      <c r="Z27" s="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1"/>
      <c r="AV27" s="10"/>
    </row>
    <row r="28" spans="1:46" s="18" customFormat="1" ht="13.5" customHeight="1">
      <c r="A28" s="2"/>
      <c r="B28" s="27">
        <f t="shared" si="0"/>
        <v>49</v>
      </c>
      <c r="C28" s="27">
        <f t="shared" si="1"/>
        <v>1</v>
      </c>
      <c r="D28" s="27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</f>
        <v>49</v>
      </c>
      <c r="E28" s="27">
        <f>IF(COUNT(K28:AV28)&lt;11,IF(COUNT(K28:AT28)&gt;6,(COUNT(K28:AT28)-7),0)*20,80)</f>
        <v>0</v>
      </c>
      <c r="F28" s="35">
        <f t="shared" si="2"/>
        <v>49</v>
      </c>
      <c r="G28" s="3" t="s">
        <v>148</v>
      </c>
      <c r="H28" s="3" t="s">
        <v>149</v>
      </c>
      <c r="I28" s="3"/>
      <c r="J28" s="3"/>
      <c r="K28" s="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49</v>
      </c>
      <c r="AA28" s="3"/>
      <c r="AB28" s="3"/>
      <c r="AC28" s="3"/>
      <c r="AD28" s="3"/>
      <c r="AE28" s="3"/>
      <c r="AF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8" s="18" customFormat="1" ht="13.5" customHeight="1">
      <c r="A29" s="2"/>
      <c r="B29" s="27">
        <f t="shared" si="0"/>
        <v>49</v>
      </c>
      <c r="C29" s="27">
        <f t="shared" si="1"/>
        <v>1</v>
      </c>
      <c r="D29" s="27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</f>
        <v>49</v>
      </c>
      <c r="E29" s="27">
        <f>IF(COUNT(K29:AV29)&lt;11,IF(COUNT(K29:AT29)&gt;6,(COUNT(K29:AT29)-7),0)*20,80)</f>
        <v>0</v>
      </c>
      <c r="F29" s="35">
        <f t="shared" si="2"/>
        <v>49</v>
      </c>
      <c r="G29" s="29" t="s">
        <v>46</v>
      </c>
      <c r="H29" s="32" t="s">
        <v>53</v>
      </c>
      <c r="I29" s="33"/>
      <c r="J29" s="32"/>
      <c r="K29" s="3"/>
      <c r="L29" s="3">
        <v>49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2"/>
      <c r="AB29" s="3"/>
      <c r="AC29" s="22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8" customFormat="1" ht="13.5" customHeight="1">
      <c r="A30" s="2"/>
      <c r="B30" s="18">
        <f t="shared" si="0"/>
        <v>49</v>
      </c>
      <c r="C30" s="27">
        <f t="shared" si="1"/>
        <v>1</v>
      </c>
      <c r="D30" s="18">
        <f>IF(COUNT(K30:AV30)&gt;0,LARGE(K30:AU30,1),0)+IF(COUNT(K30:AU30)&gt;1,LARGE(K30:AU30,2),0)+IF(COUNT(K30:AU30)&gt;2,LARGE(K30:AU30,3),0)+IF(COUNT(K30:AU30)&gt;3,LARGE(K30:AU30,4),0)+IF(COUNT(K30:AU30)&gt;4,LARGE(K30:AU30,5),0)+IF(COUNT(K30:AU30)&gt;5,LARGE(K30:AU30,6),0)+IF(COUNT(K30:AU30)&gt;6,LARGE(K30:AU30,7),0)+IF(COUNT(K30:AU30)&gt;7,LARGE(K30:AU30,8),0)+IF(COUNT(K30:AU30)&gt;8,LARGE(K30:AU30,9),0)+IF(COUNT(K30:AU30)&gt;9,LARGE(K30:AU30,10),0)+IF(COUNT(K30:AU30)&gt;10,LARGE(K30:AU30,11),0)+IF(COUNT(K30:AU30)&gt;11,LARGE(K30:AU30,12),0)+IF(COUNT(K30:AU30)&gt;12,LARGE(K30:AU30,13),0)+IF(COUNT(K30:AU30)&gt;13,LARGE(K30:AU30,14),0)+IF(COUNT(K30:AU30)&gt;14,LARGE(K30:AU30,15),0)</f>
        <v>49</v>
      </c>
      <c r="E30" s="27">
        <f>IF(COUNT(K30:AV30)&lt;22,IF(COUNT(K30:AU30)&gt;14,(COUNT(K30:AU30)-15),0)*20,120)</f>
        <v>0</v>
      </c>
      <c r="F30" s="35">
        <f t="shared" si="2"/>
        <v>49</v>
      </c>
      <c r="G30" s="3" t="s">
        <v>156</v>
      </c>
      <c r="H30" s="20" t="s">
        <v>157</v>
      </c>
      <c r="I30" s="20"/>
      <c r="J30" s="2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v>49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6" s="18" customFormat="1" ht="13.5" customHeight="1">
      <c r="A31" s="2"/>
      <c r="B31" s="27">
        <f t="shared" si="0"/>
        <v>49</v>
      </c>
      <c r="C31" s="27">
        <f t="shared" si="1"/>
        <v>1</v>
      </c>
      <c r="D31" s="27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</f>
        <v>49</v>
      </c>
      <c r="E31" s="27">
        <f>IF(COUNT(K31:AV31)&lt;11,IF(COUNT(K31:AT31)&gt;6,(COUNT(K31:AT31)-7),0)*20,80)</f>
        <v>0</v>
      </c>
      <c r="F31" s="35">
        <f t="shared" si="2"/>
        <v>49</v>
      </c>
      <c r="G31" s="21" t="s">
        <v>139</v>
      </c>
      <c r="H31" s="21" t="s">
        <v>134</v>
      </c>
      <c r="I31" s="3"/>
      <c r="J31" s="2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v>49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8" s="18" customFormat="1" ht="13.5" customHeight="1">
      <c r="A32" s="2"/>
      <c r="B32" s="18">
        <f t="shared" si="0"/>
        <v>49</v>
      </c>
      <c r="C32" s="27">
        <f t="shared" si="1"/>
        <v>1</v>
      </c>
      <c r="D32" s="18">
        <f aca="true" t="shared" si="3" ref="D32:D37">IF(COUNT(K32:AV32)&gt;0,LARGE(K32:AU32,1),0)+IF(COUNT(K32:AU32)&gt;1,LARGE(K32:AU32,2),0)+IF(COUNT(K32:AU32)&gt;2,LARGE(K32:AU32,3),0)+IF(COUNT(K32:AU32)&gt;3,LARGE(K32:AU32,4),0)+IF(COUNT(K32:AU32)&gt;4,LARGE(K32:AU32,5),0)+IF(COUNT(K32:AU32)&gt;5,LARGE(K32:AU32,6),0)+IF(COUNT(K32:AU32)&gt;6,LARGE(K32:AU32,7),0)+IF(COUNT(K32:AU32)&gt;7,LARGE(K32:AU32,8),0)+IF(COUNT(K32:AU32)&gt;8,LARGE(K32:AU32,9),0)+IF(COUNT(K32:AU32)&gt;9,LARGE(K32:AU32,10),0)+IF(COUNT(K32:AU32)&gt;10,LARGE(K32:AU32,11),0)+IF(COUNT(K32:AU32)&gt;11,LARGE(K32:AU32,12),0)+IF(COUNT(K32:AU32)&gt;12,LARGE(K32:AU32,13),0)+IF(COUNT(K32:AU32)&gt;13,LARGE(K32:AU32,14),0)+IF(COUNT(K32:AU32)&gt;14,LARGE(K32:AU32,15),0)</f>
        <v>49</v>
      </c>
      <c r="E32" s="27">
        <f aca="true" t="shared" si="4" ref="E32:E37">IF(COUNT(K32:AV32)&lt;22,IF(COUNT(K32:AU32)&gt;14,(COUNT(K32:AU32)-15),0)*20,120)</f>
        <v>0</v>
      </c>
      <c r="F32" s="36">
        <f t="shared" si="2"/>
        <v>49</v>
      </c>
      <c r="G32" s="24" t="s">
        <v>150</v>
      </c>
      <c r="H32" s="24" t="s">
        <v>151</v>
      </c>
      <c r="I32" s="3"/>
      <c r="J32" s="24"/>
      <c r="K32" s="3"/>
      <c r="L32" s="3"/>
      <c r="M32" s="3"/>
      <c r="N32" s="3"/>
      <c r="O32" s="3"/>
      <c r="P32" s="2"/>
      <c r="Q32" s="3"/>
      <c r="R32" s="3"/>
      <c r="S32" s="3"/>
      <c r="T32" s="3"/>
      <c r="U32" s="3"/>
      <c r="V32" s="3"/>
      <c r="W32" s="3"/>
      <c r="X32" s="3"/>
      <c r="Y32" s="3"/>
      <c r="Z32" s="2"/>
      <c r="AA32" s="3">
        <v>49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18" customFormat="1" ht="13.5" customHeight="1">
      <c r="A33" s="2"/>
      <c r="B33" s="18">
        <f t="shared" si="0"/>
        <v>49</v>
      </c>
      <c r="C33" s="27">
        <f t="shared" si="1"/>
        <v>1</v>
      </c>
      <c r="D33" s="18">
        <f t="shared" si="3"/>
        <v>49</v>
      </c>
      <c r="E33" s="27">
        <f t="shared" si="4"/>
        <v>0</v>
      </c>
      <c r="F33" s="36">
        <f t="shared" si="2"/>
        <v>49</v>
      </c>
      <c r="G33" s="20" t="s">
        <v>152</v>
      </c>
      <c r="H33" s="20" t="s">
        <v>153</v>
      </c>
      <c r="I33" s="20"/>
      <c r="J33" s="2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8">
        <v>49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18" customFormat="1" ht="13.5" customHeight="1">
      <c r="A34" s="2"/>
      <c r="B34" s="18">
        <f t="shared" si="0"/>
        <v>49</v>
      </c>
      <c r="C34" s="27">
        <f t="shared" si="1"/>
        <v>1</v>
      </c>
      <c r="D34" s="18">
        <f t="shared" si="3"/>
        <v>49</v>
      </c>
      <c r="E34" s="27">
        <f t="shared" si="4"/>
        <v>0</v>
      </c>
      <c r="F34" s="36">
        <f t="shared" si="2"/>
        <v>49</v>
      </c>
      <c r="G34" s="3" t="s">
        <v>81</v>
      </c>
      <c r="H34" s="20" t="s">
        <v>82</v>
      </c>
      <c r="I34" s="20"/>
      <c r="J34" s="20"/>
      <c r="K34" s="18">
        <v>49</v>
      </c>
      <c r="P34" s="3"/>
      <c r="AU34" s="3"/>
      <c r="AV34" s="3"/>
    </row>
    <row r="35" spans="1:48" s="18" customFormat="1" ht="13.5" customHeight="1">
      <c r="A35" s="2"/>
      <c r="B35" s="18">
        <f t="shared" si="0"/>
        <v>49</v>
      </c>
      <c r="C35" s="27">
        <f t="shared" si="1"/>
        <v>1</v>
      </c>
      <c r="D35" s="18">
        <f t="shared" si="3"/>
        <v>49</v>
      </c>
      <c r="E35" s="27">
        <f t="shared" si="4"/>
        <v>0</v>
      </c>
      <c r="F35" s="36">
        <f t="shared" si="2"/>
        <v>49</v>
      </c>
      <c r="G35" s="20" t="s">
        <v>131</v>
      </c>
      <c r="H35" s="20" t="s">
        <v>132</v>
      </c>
      <c r="I35" s="20"/>
      <c r="J35" s="20"/>
      <c r="K35" s="3"/>
      <c r="L35" s="3"/>
      <c r="M35" s="3"/>
      <c r="N35" s="10"/>
      <c r="O35" s="2"/>
      <c r="P35" s="3"/>
      <c r="Q35" s="3"/>
      <c r="R35" s="3"/>
      <c r="S35" s="3"/>
      <c r="T35" s="3">
        <v>49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1"/>
      <c r="AV35" s="10"/>
    </row>
    <row r="36" spans="1:48" s="18" customFormat="1" ht="13.5" customHeight="1">
      <c r="A36" s="2"/>
      <c r="B36" s="18">
        <f t="shared" si="0"/>
        <v>49</v>
      </c>
      <c r="C36" s="27">
        <f t="shared" si="1"/>
        <v>1</v>
      </c>
      <c r="D36" s="18">
        <f t="shared" si="3"/>
        <v>49</v>
      </c>
      <c r="E36" s="27">
        <f t="shared" si="4"/>
        <v>0</v>
      </c>
      <c r="F36" s="35">
        <f t="shared" si="2"/>
        <v>49</v>
      </c>
      <c r="G36" s="41" t="s">
        <v>179</v>
      </c>
      <c r="H36" s="41" t="s">
        <v>180</v>
      </c>
      <c r="I36" s="41"/>
      <c r="J36" s="4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8"/>
      <c r="AL36" s="3"/>
      <c r="AM36" s="3"/>
      <c r="AN36" s="3"/>
      <c r="AO36" s="3"/>
      <c r="AP36" s="3"/>
      <c r="AQ36" s="3"/>
      <c r="AR36" s="3"/>
      <c r="AS36" s="3">
        <v>49</v>
      </c>
      <c r="AT36" s="3"/>
      <c r="AU36" s="3"/>
      <c r="AV36" s="3"/>
    </row>
    <row r="37" spans="1:48" s="18" customFormat="1" ht="13.5" customHeight="1">
      <c r="A37" s="2"/>
      <c r="B37" s="18">
        <f t="shared" si="0"/>
        <v>49</v>
      </c>
      <c r="C37" s="27">
        <f t="shared" si="1"/>
        <v>1</v>
      </c>
      <c r="D37" s="18">
        <f t="shared" si="3"/>
        <v>49</v>
      </c>
      <c r="E37" s="27">
        <f t="shared" si="4"/>
        <v>0</v>
      </c>
      <c r="F37" s="36">
        <f t="shared" si="2"/>
        <v>49</v>
      </c>
      <c r="G37" s="20" t="s">
        <v>154</v>
      </c>
      <c r="H37" s="20" t="s">
        <v>155</v>
      </c>
      <c r="I37" s="20"/>
      <c r="J37" s="20"/>
      <c r="L37" s="2"/>
      <c r="M37" s="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v>49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3"/>
      <c r="AV37" s="3"/>
    </row>
    <row r="38" spans="1:48" s="18" customFormat="1" ht="13.5" customHeight="1">
      <c r="A38" s="2"/>
      <c r="B38" s="27">
        <f t="shared" si="0"/>
        <v>48</v>
      </c>
      <c r="C38" s="27">
        <f t="shared" si="1"/>
        <v>1</v>
      </c>
      <c r="D38" s="27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48</v>
      </c>
      <c r="E38" s="27">
        <f>IF(COUNT(K38:AV38)&lt;11,IF(COUNT(K38:AT38)&gt;6,(COUNT(K38:AT38)-7),0)*20,80)</f>
        <v>0</v>
      </c>
      <c r="F38" s="35">
        <f t="shared" si="2"/>
        <v>48</v>
      </c>
      <c r="G38" s="20" t="s">
        <v>102</v>
      </c>
      <c r="H38" s="20" t="s">
        <v>103</v>
      </c>
      <c r="I38" s="20"/>
      <c r="J38" s="20"/>
      <c r="K38" s="8"/>
      <c r="L38" s="3"/>
      <c r="M38" s="3"/>
      <c r="N38" s="3"/>
      <c r="O38" s="3"/>
      <c r="P38" s="3"/>
      <c r="Q38" s="3">
        <v>48</v>
      </c>
      <c r="R38" s="3"/>
      <c r="S38" s="3"/>
      <c r="T38" s="3"/>
      <c r="U38" s="3"/>
      <c r="V38" s="3"/>
      <c r="W38" s="3"/>
      <c r="X38" s="3"/>
      <c r="Y38" s="3"/>
      <c r="Z38" s="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6" ht="13.5" customHeight="1">
      <c r="A39" s="2"/>
      <c r="B39" s="18">
        <f aca="true" t="shared" si="5" ref="B39:B70">SUM(K39:AV39)</f>
        <v>48</v>
      </c>
      <c r="C39" s="27">
        <f aca="true" t="shared" si="6" ref="C39:C70">COUNT(K39:AV39)</f>
        <v>1</v>
      </c>
      <c r="D39" s="18">
        <f aca="true" t="shared" si="7" ref="D39:D46">IF(COUNT(K39:AV39)&gt;0,LARGE(K39:AU39,1),0)+IF(COUNT(K39:AU39)&gt;1,LARGE(K39:AU39,2),0)+IF(COUNT(K39:AU39)&gt;2,LARGE(K39:AU39,3),0)+IF(COUNT(K39:AU39)&gt;3,LARGE(K39:AU39,4),0)+IF(COUNT(K39:AU39)&gt;4,LARGE(K39:AU39,5),0)+IF(COUNT(K39:AU39)&gt;5,LARGE(K39:AU39,6),0)+IF(COUNT(K39:AU39)&gt;6,LARGE(K39:AU39,7),0)+IF(COUNT(K39:AU39)&gt;7,LARGE(K39:AU39,8),0)+IF(COUNT(K39:AU39)&gt;8,LARGE(K39:AU39,9),0)+IF(COUNT(K39:AU39)&gt;9,LARGE(K39:AU39,10),0)+IF(COUNT(K39:AU39)&gt;10,LARGE(K39:AU39,11),0)+IF(COUNT(K39:AU39)&gt;11,LARGE(K39:AU39,12),0)+IF(COUNT(K39:AU39)&gt;12,LARGE(K39:AU39,13),0)+IF(COUNT(K39:AU39)&gt;13,LARGE(K39:AU39,14),0)+IF(COUNT(K39:AU39)&gt;14,LARGE(K39:AU39,15),0)</f>
        <v>48</v>
      </c>
      <c r="E39" s="27">
        <f aca="true" t="shared" si="8" ref="E39:E46">IF(COUNT(K39:AV39)&lt;22,IF(COUNT(K39:AU39)&gt;14,(COUNT(K39:AU39)-15),0)*20,120)</f>
        <v>0</v>
      </c>
      <c r="F39" s="35">
        <f aca="true" t="shared" si="9" ref="F39:F70">D39+E39</f>
        <v>48</v>
      </c>
      <c r="G39" s="3" t="s">
        <v>186</v>
      </c>
      <c r="H39" s="3" t="s">
        <v>187</v>
      </c>
      <c r="AK39" s="18"/>
      <c r="AT39" s="18">
        <v>48</v>
      </c>
    </row>
    <row r="40" spans="1:48" ht="13.5" customHeight="1">
      <c r="A40" s="2"/>
      <c r="B40" s="18">
        <f t="shared" si="5"/>
        <v>48</v>
      </c>
      <c r="C40" s="27">
        <f t="shared" si="6"/>
        <v>1</v>
      </c>
      <c r="D40" s="18">
        <f t="shared" si="7"/>
        <v>48</v>
      </c>
      <c r="E40" s="27">
        <f t="shared" si="8"/>
        <v>0</v>
      </c>
      <c r="F40" s="36">
        <f t="shared" si="9"/>
        <v>48</v>
      </c>
      <c r="G40" s="20" t="s">
        <v>88</v>
      </c>
      <c r="H40" s="20" t="s">
        <v>89</v>
      </c>
      <c r="I40" s="38"/>
      <c r="J40" s="20"/>
      <c r="K40" s="18"/>
      <c r="L40" s="18"/>
      <c r="M40" s="8">
        <v>48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11" ht="13.5" customHeight="1">
      <c r="A41" s="2"/>
      <c r="B41" s="18">
        <f t="shared" si="5"/>
        <v>48</v>
      </c>
      <c r="C41" s="27">
        <f t="shared" si="6"/>
        <v>1</v>
      </c>
      <c r="D41" s="18">
        <f t="shared" si="7"/>
        <v>48</v>
      </c>
      <c r="E41" s="27">
        <f t="shared" si="8"/>
        <v>0</v>
      </c>
      <c r="F41" s="36">
        <f t="shared" si="9"/>
        <v>48</v>
      </c>
      <c r="G41" s="3" t="s">
        <v>83</v>
      </c>
      <c r="H41" s="20" t="s">
        <v>48</v>
      </c>
      <c r="I41" s="20"/>
      <c r="J41" s="20"/>
      <c r="K41" s="3">
        <v>48</v>
      </c>
    </row>
    <row r="42" spans="1:47" ht="13.5" customHeight="1">
      <c r="A42" s="2"/>
      <c r="B42" s="18">
        <f t="shared" si="5"/>
        <v>48</v>
      </c>
      <c r="C42" s="27">
        <f t="shared" si="6"/>
        <v>1</v>
      </c>
      <c r="D42" s="18">
        <f t="shared" si="7"/>
        <v>48</v>
      </c>
      <c r="E42" s="27">
        <f t="shared" si="8"/>
        <v>0</v>
      </c>
      <c r="F42" s="35">
        <f t="shared" si="9"/>
        <v>48</v>
      </c>
      <c r="G42" s="41" t="s">
        <v>181</v>
      </c>
      <c r="H42" s="41" t="s">
        <v>182</v>
      </c>
      <c r="I42" s="41"/>
      <c r="J42" s="41"/>
      <c r="K42" s="18"/>
      <c r="L42" s="2"/>
      <c r="M42" s="2"/>
      <c r="N42" s="2"/>
      <c r="O42" s="2"/>
      <c r="P42" s="2"/>
      <c r="Q42" s="2"/>
      <c r="R42" s="2"/>
      <c r="S42" s="2"/>
      <c r="T42" s="11"/>
      <c r="U42" s="2"/>
      <c r="V42" s="2"/>
      <c r="W42" s="2"/>
      <c r="X42" s="2"/>
      <c r="Y42" s="11"/>
      <c r="Z42" s="2"/>
      <c r="AA42" s="2"/>
      <c r="AB42" s="2"/>
      <c r="AC42" s="2"/>
      <c r="AD42" s="2"/>
      <c r="AE42" s="2"/>
      <c r="AF42" s="2"/>
      <c r="AG42" s="18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>
        <v>48</v>
      </c>
      <c r="AT42" s="2"/>
      <c r="AU42" s="22"/>
    </row>
    <row r="43" spans="1:48" ht="13.5" customHeight="1">
      <c r="A43" s="2"/>
      <c r="B43" s="18">
        <f t="shared" si="5"/>
        <v>48</v>
      </c>
      <c r="C43" s="27">
        <f t="shared" si="6"/>
        <v>1</v>
      </c>
      <c r="D43" s="18">
        <f t="shared" si="7"/>
        <v>48</v>
      </c>
      <c r="E43" s="27">
        <f t="shared" si="8"/>
        <v>0</v>
      </c>
      <c r="F43" s="35">
        <f t="shared" si="9"/>
        <v>48</v>
      </c>
      <c r="G43" s="24" t="s">
        <v>176</v>
      </c>
      <c r="H43" s="24" t="s">
        <v>177</v>
      </c>
      <c r="I43" s="24"/>
      <c r="J43" s="24"/>
      <c r="AJ43" s="8">
        <v>48</v>
      </c>
      <c r="AK43" s="18"/>
      <c r="AU43" s="1"/>
      <c r="AV43" s="10"/>
    </row>
    <row r="44" spans="1:29" ht="13.5" customHeight="1">
      <c r="A44" s="2"/>
      <c r="B44" s="18">
        <f t="shared" si="5"/>
        <v>48</v>
      </c>
      <c r="C44" s="27">
        <f t="shared" si="6"/>
        <v>1</v>
      </c>
      <c r="D44" s="18">
        <f t="shared" si="7"/>
        <v>48</v>
      </c>
      <c r="E44" s="27">
        <f t="shared" si="8"/>
        <v>0</v>
      </c>
      <c r="F44" s="36">
        <f t="shared" si="9"/>
        <v>48</v>
      </c>
      <c r="G44" s="20" t="s">
        <v>156</v>
      </c>
      <c r="H44" s="20" t="s">
        <v>157</v>
      </c>
      <c r="I44" s="20"/>
      <c r="J44" s="20"/>
      <c r="AC44" s="3">
        <v>48</v>
      </c>
    </row>
    <row r="45" spans="1:48" ht="13.5" customHeight="1">
      <c r="A45" s="2"/>
      <c r="B45" s="18">
        <f t="shared" si="5"/>
        <v>48</v>
      </c>
      <c r="C45" s="27">
        <f t="shared" si="6"/>
        <v>1</v>
      </c>
      <c r="D45" s="18">
        <f t="shared" si="7"/>
        <v>48</v>
      </c>
      <c r="E45" s="27">
        <f t="shared" si="8"/>
        <v>0</v>
      </c>
      <c r="F45" s="35">
        <f t="shared" si="9"/>
        <v>48</v>
      </c>
      <c r="G45" s="21" t="s">
        <v>140</v>
      </c>
      <c r="H45" s="21" t="s">
        <v>141</v>
      </c>
      <c r="J45" s="21"/>
      <c r="K45" s="18"/>
      <c r="L45" s="2"/>
      <c r="M45" s="2"/>
      <c r="N45" s="10"/>
      <c r="O45" s="2"/>
      <c r="P45" s="2"/>
      <c r="Q45" s="2"/>
      <c r="R45" s="2"/>
      <c r="S45" s="2"/>
      <c r="T45" s="2"/>
      <c r="U45" s="2"/>
      <c r="V45" s="2"/>
      <c r="W45" s="2"/>
      <c r="X45" s="18">
        <v>48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18"/>
      <c r="AV45" s="18"/>
    </row>
    <row r="46" spans="1:19" ht="13.5" customHeight="1">
      <c r="A46" s="2"/>
      <c r="B46" s="18">
        <f t="shared" si="5"/>
        <v>48</v>
      </c>
      <c r="C46" s="27">
        <f t="shared" si="6"/>
        <v>1</v>
      </c>
      <c r="D46" s="18">
        <f t="shared" si="7"/>
        <v>48</v>
      </c>
      <c r="E46" s="27">
        <f t="shared" si="8"/>
        <v>0</v>
      </c>
      <c r="F46" s="36">
        <f t="shared" si="9"/>
        <v>48</v>
      </c>
      <c r="G46" s="40" t="s">
        <v>120</v>
      </c>
      <c r="H46" s="9" t="s">
        <v>121</v>
      </c>
      <c r="I46" s="39"/>
      <c r="J46" s="40"/>
      <c r="S46" s="3">
        <v>48</v>
      </c>
    </row>
    <row r="47" spans="1:48" ht="13.5" customHeight="1">
      <c r="A47" s="2"/>
      <c r="B47" s="27">
        <f t="shared" si="5"/>
        <v>48</v>
      </c>
      <c r="C47" s="27">
        <f t="shared" si="6"/>
        <v>1</v>
      </c>
      <c r="D47" s="27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</f>
        <v>48</v>
      </c>
      <c r="E47" s="27">
        <f>IF(COUNT(K47:AV47)&lt;11,IF(COUNT(K47:AT47)&gt;6,(COUNT(K47:AT47)-7),0)*20,80)</f>
        <v>0</v>
      </c>
      <c r="F47" s="35">
        <f t="shared" si="9"/>
        <v>48</v>
      </c>
      <c r="G47" s="29" t="s">
        <v>54</v>
      </c>
      <c r="H47" s="30" t="s">
        <v>55</v>
      </c>
      <c r="I47" s="31"/>
      <c r="J47" s="30"/>
      <c r="L47" s="18">
        <v>48</v>
      </c>
      <c r="AA47" s="22"/>
      <c r="AC47" s="22"/>
      <c r="AU47" s="18"/>
      <c r="AV47" s="18"/>
    </row>
    <row r="48" spans="1:30" ht="13.5" customHeight="1">
      <c r="A48" s="2"/>
      <c r="B48" s="27">
        <f t="shared" si="5"/>
        <v>47</v>
      </c>
      <c r="C48" s="27">
        <f t="shared" si="6"/>
        <v>1</v>
      </c>
      <c r="D48" s="27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</f>
        <v>47</v>
      </c>
      <c r="E48" s="27">
        <f>IF(COUNT(K48:AV48)&lt;11,IF(COUNT(K48:AT48)&gt;6,(COUNT(K48:AT48)-7),0)*20,80)</f>
        <v>0</v>
      </c>
      <c r="F48" s="35">
        <f t="shared" si="9"/>
        <v>47</v>
      </c>
      <c r="G48" s="20" t="s">
        <v>90</v>
      </c>
      <c r="H48" s="20" t="s">
        <v>91</v>
      </c>
      <c r="I48" s="38"/>
      <c r="J48" s="20"/>
      <c r="M48" s="8">
        <v>47</v>
      </c>
      <c r="AD48" s="8"/>
    </row>
    <row r="49" spans="1:48" ht="13.5" customHeight="1">
      <c r="A49" s="2"/>
      <c r="B49" s="18">
        <f t="shared" si="5"/>
        <v>47</v>
      </c>
      <c r="C49" s="27">
        <f t="shared" si="6"/>
        <v>1</v>
      </c>
      <c r="D49" s="18">
        <f>IF(COUNT(K49:AV49)&gt;0,LARGE(K49:AU49,1),0)+IF(COUNT(K49:AU49)&gt;1,LARGE(K49:AU49,2),0)+IF(COUNT(K49:AU49)&gt;2,LARGE(K49:AU49,3),0)+IF(COUNT(K49:AU49)&gt;3,LARGE(K49:AU49,4),0)+IF(COUNT(K49:AU49)&gt;4,LARGE(K49:AU49,5),0)+IF(COUNT(K49:AU49)&gt;5,LARGE(K49:AU49,6),0)+IF(COUNT(K49:AU49)&gt;6,LARGE(K49:AU49,7),0)+IF(COUNT(K49:AU49)&gt;7,LARGE(K49:AU49,8),0)+IF(COUNT(K49:AU49)&gt;8,LARGE(K49:AU49,9),0)+IF(COUNT(K49:AU49)&gt;9,LARGE(K49:AU49,10),0)+IF(COUNT(K49:AU49)&gt;10,LARGE(K49:AU49,11),0)+IF(COUNT(K49:AU49)&gt;11,LARGE(K49:AU49,12),0)+IF(COUNT(K49:AU49)&gt;12,LARGE(K49:AU49,13),0)+IF(COUNT(K49:AU49)&gt;13,LARGE(K49:AU49,14),0)+IF(COUNT(K49:AU49)&gt;14,LARGE(K49:AU49,15),0)</f>
        <v>47</v>
      </c>
      <c r="E49" s="27">
        <f>IF(COUNT(K49:AV49)&lt;22,IF(COUNT(K49:AU49)&gt;14,(COUNT(K49:AU49)-15),0)*20,120)</f>
        <v>0</v>
      </c>
      <c r="F49" s="35">
        <f t="shared" si="9"/>
        <v>47</v>
      </c>
      <c r="G49" s="41" t="s">
        <v>183</v>
      </c>
      <c r="H49" s="41" t="s">
        <v>184</v>
      </c>
      <c r="I49" s="41"/>
      <c r="J49" s="4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3">
        <v>47</v>
      </c>
      <c r="AT49" s="18"/>
      <c r="AU49" s="1"/>
      <c r="AV49" s="10"/>
    </row>
    <row r="50" spans="1:48" ht="13.5" customHeight="1">
      <c r="A50" s="2"/>
      <c r="B50" s="18">
        <f t="shared" si="5"/>
        <v>47</v>
      </c>
      <c r="C50" s="27">
        <f t="shared" si="6"/>
        <v>1</v>
      </c>
      <c r="D50" s="18">
        <f>IF(COUNT(K50:AV50)&gt;0,LARGE(K50:AU50,1),0)+IF(COUNT(K50:AU50)&gt;1,LARGE(K50:AU50,2),0)+IF(COUNT(K50:AU50)&gt;2,LARGE(K50:AU50,3),0)+IF(COUNT(K50:AU50)&gt;3,LARGE(K50:AU50,4),0)+IF(COUNT(K50:AU50)&gt;4,LARGE(K50:AU50,5),0)+IF(COUNT(K50:AU50)&gt;5,LARGE(K50:AU50,6),0)+IF(COUNT(K50:AU50)&gt;6,LARGE(K50:AU50,7),0)+IF(COUNT(K50:AU50)&gt;7,LARGE(K50:AU50,8),0)+IF(COUNT(K50:AU50)&gt;8,LARGE(K50:AU50,9),0)+IF(COUNT(K50:AU50)&gt;9,LARGE(K50:AU50,10),0)+IF(COUNT(K50:AU50)&gt;10,LARGE(K50:AU50,11),0)+IF(COUNT(K50:AU50)&gt;11,LARGE(K50:AU50,12),0)+IF(COUNT(K50:AU50)&gt;12,LARGE(K50:AU50,13),0)+IF(COUNT(K50:AU50)&gt;13,LARGE(K50:AU50,14),0)+IF(COUNT(K50:AU50)&gt;14,LARGE(K50:AU50,15),0)</f>
        <v>47</v>
      </c>
      <c r="E50" s="27">
        <f>IF(COUNT(K50:AV50)&lt;22,IF(COUNT(K50:AU50)&gt;14,(COUNT(K50:AU50)-15),0)*20,120)</f>
        <v>0</v>
      </c>
      <c r="F50" s="35">
        <f t="shared" si="9"/>
        <v>47</v>
      </c>
      <c r="G50" s="3" t="s">
        <v>188</v>
      </c>
      <c r="H50" s="3" t="s">
        <v>189</v>
      </c>
      <c r="AK50" s="18"/>
      <c r="AT50" s="3">
        <v>47</v>
      </c>
      <c r="AU50" s="18"/>
      <c r="AV50" s="18"/>
    </row>
    <row r="51" spans="1:29" ht="13.5" customHeight="1">
      <c r="A51" s="2"/>
      <c r="B51" s="27">
        <f t="shared" si="5"/>
        <v>47</v>
      </c>
      <c r="C51" s="27">
        <f t="shared" si="6"/>
        <v>1</v>
      </c>
      <c r="D51" s="27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</f>
        <v>47</v>
      </c>
      <c r="E51" s="27">
        <f>IF(COUNT(K51:AV51)&lt;11,IF(COUNT(K51:AT51)&gt;6,(COUNT(K51:AT51)-7),0)*20,80)</f>
        <v>0</v>
      </c>
      <c r="F51" s="35">
        <f t="shared" si="9"/>
        <v>47</v>
      </c>
      <c r="G51" s="29" t="s">
        <v>54</v>
      </c>
      <c r="H51" s="32" t="s">
        <v>56</v>
      </c>
      <c r="I51" s="33"/>
      <c r="J51" s="32"/>
      <c r="L51" s="3">
        <v>47</v>
      </c>
      <c r="AA51" s="22"/>
      <c r="AC51" s="22"/>
    </row>
    <row r="52" spans="1:48" ht="13.5" customHeight="1">
      <c r="A52" s="2"/>
      <c r="B52" s="18">
        <f t="shared" si="5"/>
        <v>47</v>
      </c>
      <c r="C52" s="27">
        <f t="shared" si="6"/>
        <v>1</v>
      </c>
      <c r="D52" s="18">
        <f>IF(COUNT(K52:AV52)&gt;0,LARGE(K52:AU52,1),0)+IF(COUNT(K52:AU52)&gt;1,LARGE(K52:AU52,2),0)+IF(COUNT(K52:AU52)&gt;2,LARGE(K52:AU52,3),0)+IF(COUNT(K52:AU52)&gt;3,LARGE(K52:AU52,4),0)+IF(COUNT(K52:AU52)&gt;4,LARGE(K52:AU52,5),0)+IF(COUNT(K52:AU52)&gt;5,LARGE(K52:AU52,6),0)+IF(COUNT(K52:AU52)&gt;6,LARGE(K52:AU52,7),0)+IF(COUNT(K52:AU52)&gt;7,LARGE(K52:AU52,8),0)+IF(COUNT(K52:AU52)&gt;8,LARGE(K52:AU52,9),0)+IF(COUNT(K52:AU52)&gt;9,LARGE(K52:AU52,10),0)+IF(COUNT(K52:AU52)&gt;10,LARGE(K52:AU52,11),0)+IF(COUNT(K52:AU52)&gt;11,LARGE(K52:AU52,12),0)+IF(COUNT(K52:AU52)&gt;12,LARGE(K52:AU52,13),0)+IF(COUNT(K52:AU52)&gt;13,LARGE(K52:AU52,14),0)+IF(COUNT(K52:AU52)&gt;14,LARGE(K52:AU52,15),0)</f>
        <v>47</v>
      </c>
      <c r="E52" s="27">
        <f>IF(COUNT(K52:AV52)&lt;22,IF(COUNT(K52:AU52)&gt;14,(COUNT(K52:AU52)-15),0)*20,120)</f>
        <v>0</v>
      </c>
      <c r="F52" s="35">
        <f t="shared" si="9"/>
        <v>47</v>
      </c>
      <c r="G52" s="24" t="s">
        <v>172</v>
      </c>
      <c r="H52" s="24" t="s">
        <v>173</v>
      </c>
      <c r="J52" s="24"/>
      <c r="K52" s="1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8"/>
      <c r="AH52" s="2"/>
      <c r="AI52" s="2"/>
      <c r="AJ52" s="2">
        <v>47</v>
      </c>
      <c r="AK52" s="18"/>
      <c r="AL52" s="2"/>
      <c r="AM52" s="2"/>
      <c r="AN52" s="2"/>
      <c r="AO52" s="2"/>
      <c r="AP52" s="2"/>
      <c r="AQ52" s="2"/>
      <c r="AR52" s="2"/>
      <c r="AS52" s="2"/>
      <c r="AT52" s="2"/>
      <c r="AU52" s="1"/>
      <c r="AV52" s="10"/>
    </row>
    <row r="53" spans="1:48" ht="13.5" customHeight="1">
      <c r="A53" s="2"/>
      <c r="B53" s="27">
        <f t="shared" si="5"/>
        <v>46</v>
      </c>
      <c r="C53" s="27">
        <f t="shared" si="6"/>
        <v>1</v>
      </c>
      <c r="D53" s="27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</f>
        <v>46</v>
      </c>
      <c r="E53" s="27">
        <f>IF(COUNT(K53:AV53)&lt;11,IF(COUNT(K53:AT53)&gt;6,(COUNT(K53:AT53)-7),0)*20,80)</f>
        <v>0</v>
      </c>
      <c r="F53" s="35">
        <f t="shared" si="9"/>
        <v>46</v>
      </c>
      <c r="G53" s="29" t="s">
        <v>57</v>
      </c>
      <c r="H53" s="30" t="s">
        <v>58</v>
      </c>
      <c r="I53" s="31"/>
      <c r="J53" s="30"/>
      <c r="L53" s="18">
        <v>46</v>
      </c>
      <c r="AA53" s="22"/>
      <c r="AC53" s="22"/>
      <c r="AU53" s="1"/>
      <c r="AV53" s="10"/>
    </row>
    <row r="54" spans="1:46" ht="13.5" customHeight="1">
      <c r="A54" s="2"/>
      <c r="B54" s="18">
        <f t="shared" si="5"/>
        <v>46</v>
      </c>
      <c r="C54" s="27">
        <f t="shared" si="6"/>
        <v>1</v>
      </c>
      <c r="D54" s="18">
        <f>IF(COUNT(K54:AV54)&gt;0,LARGE(K54:AU54,1),0)+IF(COUNT(K54:AU54)&gt;1,LARGE(K54:AU54,2),0)+IF(COUNT(K54:AU54)&gt;2,LARGE(K54:AU54,3),0)+IF(COUNT(K54:AU54)&gt;3,LARGE(K54:AU54,4),0)+IF(COUNT(K54:AU54)&gt;4,LARGE(K54:AU54,5),0)+IF(COUNT(K54:AU54)&gt;5,LARGE(K54:AU54,6),0)+IF(COUNT(K54:AU54)&gt;6,LARGE(K54:AU54,7),0)+IF(COUNT(K54:AU54)&gt;7,LARGE(K54:AU54,8),0)+IF(COUNT(K54:AU54)&gt;8,LARGE(K54:AU54,9),0)+IF(COUNT(K54:AU54)&gt;9,LARGE(K54:AU54,10),0)+IF(COUNT(K54:AU54)&gt;10,LARGE(K54:AU54,11),0)+IF(COUNT(K54:AU54)&gt;11,LARGE(K54:AU54,12),0)+IF(COUNT(K54:AU54)&gt;12,LARGE(K54:AU54,13),0)+IF(COUNT(K54:AU54)&gt;13,LARGE(K54:AU54,14),0)+IF(COUNT(K54:AU54)&gt;14,LARGE(K54:AU54,15),0)</f>
        <v>46</v>
      </c>
      <c r="E54" s="27">
        <f>IF(COUNT(K54:AV54)&lt;22,IF(COUNT(K54:AU54)&gt;14,(COUNT(K54:AU54)-15),0)*20,120)</f>
        <v>0</v>
      </c>
      <c r="F54" s="36">
        <f t="shared" si="9"/>
        <v>46</v>
      </c>
      <c r="G54" s="20" t="s">
        <v>92</v>
      </c>
      <c r="H54" s="20" t="s">
        <v>93</v>
      </c>
      <c r="I54" s="38"/>
      <c r="J54" s="20"/>
      <c r="K54" s="2"/>
      <c r="M54" s="8">
        <v>46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ht="13.5" customHeight="1">
      <c r="A55" s="2"/>
      <c r="B55" s="18">
        <f t="shared" si="5"/>
        <v>46</v>
      </c>
      <c r="C55" s="27">
        <f t="shared" si="6"/>
        <v>1</v>
      </c>
      <c r="D55" s="18">
        <f>IF(COUNT(K55:AV55)&gt;0,LARGE(K55:AU55,1),0)+IF(COUNT(K55:AU55)&gt;1,LARGE(K55:AU55,2),0)+IF(COUNT(K55:AU55)&gt;2,LARGE(K55:AU55,3),0)+IF(COUNT(K55:AU55)&gt;3,LARGE(K55:AU55,4),0)+IF(COUNT(K55:AU55)&gt;4,LARGE(K55:AU55,5),0)+IF(COUNT(K55:AU55)&gt;5,LARGE(K55:AU55,6),0)+IF(COUNT(K55:AU55)&gt;6,LARGE(K55:AU55,7),0)+IF(COUNT(K55:AU55)&gt;7,LARGE(K55:AU55,8),0)+IF(COUNT(K55:AU55)&gt;8,LARGE(K55:AU55,9),0)+IF(COUNT(K55:AU55)&gt;9,LARGE(K55:AU55,10),0)+IF(COUNT(K55:AU55)&gt;10,LARGE(K55:AU55,11),0)+IF(COUNT(K55:AU55)&gt;11,LARGE(K55:AU55,12),0)+IF(COUNT(K55:AU55)&gt;12,LARGE(K55:AU55,13),0)+IF(COUNT(K55:AU55)&gt;13,LARGE(K55:AU55,14),0)+IF(COUNT(K55:AU55)&gt;14,LARGE(K55:AU55,15),0)</f>
        <v>46</v>
      </c>
      <c r="E55" s="27">
        <f>IF(COUNT(K55:AV55)&lt;22,IF(COUNT(K55:AU55)&gt;14,(COUNT(K55:AU55)-15),0)*20,120)</f>
        <v>0</v>
      </c>
      <c r="F55" s="35">
        <f t="shared" si="9"/>
        <v>46</v>
      </c>
      <c r="G55" s="3" t="s">
        <v>190</v>
      </c>
      <c r="H55" s="3" t="s">
        <v>191</v>
      </c>
      <c r="AK55" s="2"/>
      <c r="AT55" s="18">
        <v>46</v>
      </c>
    </row>
    <row r="56" spans="1:19" ht="13.5" customHeight="1">
      <c r="A56" s="2"/>
      <c r="B56" s="27">
        <f t="shared" si="5"/>
        <v>46</v>
      </c>
      <c r="C56" s="27">
        <f t="shared" si="6"/>
        <v>1</v>
      </c>
      <c r="D56" s="27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</f>
        <v>46</v>
      </c>
      <c r="E56" s="27">
        <f>IF(COUNT(K56:AV56)&lt;11,IF(COUNT(K56:AT56)&gt;6,(COUNT(K56:AT56)-7),0)*20,80)</f>
        <v>0</v>
      </c>
      <c r="F56" s="35">
        <f t="shared" si="9"/>
        <v>46</v>
      </c>
      <c r="G56" s="40" t="s">
        <v>122</v>
      </c>
      <c r="H56" s="9" t="s">
        <v>123</v>
      </c>
      <c r="I56" s="39"/>
      <c r="J56" s="40"/>
      <c r="N56" s="10"/>
      <c r="O56" s="9"/>
      <c r="S56" s="3">
        <v>46</v>
      </c>
    </row>
    <row r="57" spans="1:46" ht="13.5" customHeight="1">
      <c r="A57" s="2"/>
      <c r="B57" s="27">
        <f t="shared" si="5"/>
        <v>46</v>
      </c>
      <c r="C57" s="27">
        <f t="shared" si="6"/>
        <v>1</v>
      </c>
      <c r="D57" s="27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</f>
        <v>46</v>
      </c>
      <c r="E57" s="27">
        <f>IF(COUNT(K57:AV57)&lt;11,IF(COUNT(K57:AT57)&gt;6,(COUNT(K57:AT57)-7),0)*20,80)</f>
        <v>0</v>
      </c>
      <c r="F57" s="35">
        <f t="shared" si="9"/>
        <v>46</v>
      </c>
      <c r="G57" s="20" t="s">
        <v>106</v>
      </c>
      <c r="H57" s="28" t="s">
        <v>107</v>
      </c>
      <c r="I57" s="20"/>
      <c r="J57" s="20"/>
      <c r="L57" s="18"/>
      <c r="M57" s="18"/>
      <c r="N57" s="18"/>
      <c r="O57" s="18"/>
      <c r="P57" s="18"/>
      <c r="Q57" s="3">
        <v>46</v>
      </c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8" ht="13.5" customHeight="1">
      <c r="A58" s="2"/>
      <c r="B58" s="18">
        <f t="shared" si="5"/>
        <v>46</v>
      </c>
      <c r="C58" s="27">
        <f t="shared" si="6"/>
        <v>1</v>
      </c>
      <c r="D58" s="18">
        <f>IF(COUNT(K58:AV58)&gt;0,LARGE(K58:AU58,1),0)+IF(COUNT(K58:AU58)&gt;1,LARGE(K58:AU58,2),0)+IF(COUNT(K58:AU58)&gt;2,LARGE(K58:AU58,3),0)+IF(COUNT(K58:AU58)&gt;3,LARGE(K58:AU58,4),0)+IF(COUNT(K58:AU58)&gt;4,LARGE(K58:AU58,5),0)+IF(COUNT(K58:AU58)&gt;5,LARGE(K58:AU58,6),0)+IF(COUNT(K58:AU58)&gt;6,LARGE(K58:AU58,7),0)+IF(COUNT(K58:AU58)&gt;7,LARGE(K58:AU58,8),0)+IF(COUNT(K58:AU58)&gt;8,LARGE(K58:AU58,9),0)+IF(COUNT(K58:AU58)&gt;9,LARGE(K58:AU58,10),0)+IF(COUNT(K58:AU58)&gt;10,LARGE(K58:AU58,11),0)+IF(COUNT(K58:AU58)&gt;11,LARGE(K58:AU58,12),0)+IF(COUNT(K58:AU58)&gt;12,LARGE(K58:AU58,13),0)+IF(COUNT(K58:AU58)&gt;13,LARGE(K58:AU58,14),0)+IF(COUNT(K58:AU58)&gt;14,LARGE(K58:AU58,15),0)</f>
        <v>46</v>
      </c>
      <c r="E58" s="27">
        <f>IF(COUNT(K58:AV58)&lt;22,IF(COUNT(K58:AU58)&gt;14,(COUNT(K58:AU58)-15),0)*20,120)</f>
        <v>0</v>
      </c>
      <c r="F58" s="35">
        <f t="shared" si="9"/>
        <v>46</v>
      </c>
      <c r="G58" s="41" t="s">
        <v>185</v>
      </c>
      <c r="H58" s="41" t="s">
        <v>136</v>
      </c>
      <c r="I58" s="41"/>
      <c r="J58" s="41"/>
      <c r="K58" s="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>
        <v>46</v>
      </c>
      <c r="AT58" s="2"/>
      <c r="AU58" s="1"/>
      <c r="AV58" s="10"/>
    </row>
    <row r="59" spans="1:30" ht="13.5" customHeight="1">
      <c r="A59" s="2"/>
      <c r="B59" s="27">
        <f t="shared" si="5"/>
        <v>45</v>
      </c>
      <c r="C59" s="27">
        <f t="shared" si="6"/>
        <v>1</v>
      </c>
      <c r="D59" s="27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</f>
        <v>45</v>
      </c>
      <c r="E59" s="27">
        <f>IF(COUNT(K59:AV59)&lt;11,IF(COUNT(K59:AT59)&gt;6,(COUNT(K59:AT59)-7),0)*20,80)</f>
        <v>0</v>
      </c>
      <c r="F59" s="35">
        <f t="shared" si="9"/>
        <v>45</v>
      </c>
      <c r="G59" s="29" t="s">
        <v>59</v>
      </c>
      <c r="H59" s="32" t="s">
        <v>52</v>
      </c>
      <c r="I59" s="33"/>
      <c r="J59" s="32"/>
      <c r="L59" s="3">
        <v>45</v>
      </c>
      <c r="Z59" s="2"/>
      <c r="AA59" s="18"/>
      <c r="AC59" s="8"/>
      <c r="AD59" s="8"/>
    </row>
    <row r="60" spans="1:48" ht="13.5" customHeight="1">
      <c r="A60" s="2"/>
      <c r="B60" s="27">
        <f t="shared" si="5"/>
        <v>45</v>
      </c>
      <c r="C60" s="27">
        <f t="shared" si="6"/>
        <v>1</v>
      </c>
      <c r="D60" s="27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</f>
        <v>45</v>
      </c>
      <c r="E60" s="27">
        <f>IF(COUNT(K60:AV60)&lt;11,IF(COUNT(K60:AT60)&gt;6,(COUNT(K60:AT60)-7),0)*20,80)</f>
        <v>0</v>
      </c>
      <c r="F60" s="35">
        <f t="shared" si="9"/>
        <v>45</v>
      </c>
      <c r="G60" s="20" t="s">
        <v>94</v>
      </c>
      <c r="H60" s="20" t="s">
        <v>95</v>
      </c>
      <c r="I60" s="38"/>
      <c r="J60" s="20"/>
      <c r="M60" s="8">
        <v>45</v>
      </c>
      <c r="AG60" s="18"/>
      <c r="AU60" s="1"/>
      <c r="AV60" s="10"/>
    </row>
    <row r="61" spans="1:19" ht="13.5" customHeight="1">
      <c r="A61" s="2"/>
      <c r="B61" s="18">
        <f t="shared" si="5"/>
        <v>45</v>
      </c>
      <c r="C61" s="27">
        <f t="shared" si="6"/>
        <v>1</v>
      </c>
      <c r="D61" s="18">
        <f>IF(COUNT(K61:AV61)&gt;0,LARGE(K61:AU61,1),0)+IF(COUNT(K61:AU61)&gt;1,LARGE(K61:AU61,2),0)+IF(COUNT(K61:AU61)&gt;2,LARGE(K61:AU61,3),0)+IF(COUNT(K61:AU61)&gt;3,LARGE(K61:AU61,4),0)+IF(COUNT(K61:AU61)&gt;4,LARGE(K61:AU61,5),0)+IF(COUNT(K61:AU61)&gt;5,LARGE(K61:AU61,6),0)+IF(COUNT(K61:AU61)&gt;6,LARGE(K61:AU61,7),0)+IF(COUNT(K61:AU61)&gt;7,LARGE(K61:AU61,8),0)+IF(COUNT(K61:AU61)&gt;8,LARGE(K61:AU61,9),0)+IF(COUNT(K61:AU61)&gt;9,LARGE(K61:AU61,10),0)+IF(COUNT(K61:AU61)&gt;10,LARGE(K61:AU61,11),0)+IF(COUNT(K61:AU61)&gt;11,LARGE(K61:AU61,12),0)+IF(COUNT(K61:AU61)&gt;12,LARGE(K61:AU61,13),0)+IF(COUNT(K61:AU61)&gt;13,LARGE(K61:AU61,14),0)+IF(COUNT(K61:AU61)&gt;14,LARGE(K61:AU61,15),0)</f>
        <v>45</v>
      </c>
      <c r="E61" s="27">
        <f>IF(COUNT(K61:AV61)&lt;22,IF(COUNT(K61:AU61)&gt;14,(COUNT(K61:AU61)-15),0)*20,120)</f>
        <v>0</v>
      </c>
      <c r="F61" s="36">
        <f t="shared" si="9"/>
        <v>45</v>
      </c>
      <c r="G61" s="40" t="s">
        <v>124</v>
      </c>
      <c r="H61" s="9" t="s">
        <v>125</v>
      </c>
      <c r="I61" s="39"/>
      <c r="J61" s="40"/>
      <c r="S61" s="18">
        <v>45</v>
      </c>
    </row>
    <row r="62" spans="1:19" ht="13.5" customHeight="1">
      <c r="A62" s="2"/>
      <c r="B62" s="18">
        <f t="shared" si="5"/>
        <v>44</v>
      </c>
      <c r="C62" s="27">
        <f t="shared" si="6"/>
        <v>1</v>
      </c>
      <c r="D62" s="18">
        <f>IF(COUNT(K62:AV62)&gt;0,LARGE(K62:AU62,1),0)+IF(COUNT(K62:AU62)&gt;1,LARGE(K62:AU62,2),0)+IF(COUNT(K62:AU62)&gt;2,LARGE(K62:AU62,3),0)+IF(COUNT(K62:AU62)&gt;3,LARGE(K62:AU62,4),0)+IF(COUNT(K62:AU62)&gt;4,LARGE(K62:AU62,5),0)+IF(COUNT(K62:AU62)&gt;5,LARGE(K62:AU62,6),0)+IF(COUNT(K62:AU62)&gt;6,LARGE(K62:AU62,7),0)+IF(COUNT(K62:AU62)&gt;7,LARGE(K62:AU62,8),0)+IF(COUNT(K62:AU62)&gt;8,LARGE(K62:AU62,9),0)+IF(COUNT(K62:AU62)&gt;9,LARGE(K62:AU62,10),0)+IF(COUNT(K62:AU62)&gt;10,LARGE(K62:AU62,11),0)+IF(COUNT(K62:AU62)&gt;11,LARGE(K62:AU62,12),0)+IF(COUNT(K62:AU62)&gt;12,LARGE(K62:AU62,13),0)+IF(COUNT(K62:AU62)&gt;13,LARGE(K62:AU62,14),0)+IF(COUNT(K62:AU62)&gt;14,LARGE(K62:AU62,15),0)</f>
        <v>44</v>
      </c>
      <c r="E62" s="27">
        <f>IF(COUNT(K62:AV62)&lt;22,IF(COUNT(K62:AU62)&gt;14,(COUNT(K62:AU62)-15),0)*20,120)</f>
        <v>0</v>
      </c>
      <c r="F62" s="36">
        <f t="shared" si="9"/>
        <v>44</v>
      </c>
      <c r="G62" s="40" t="s">
        <v>126</v>
      </c>
      <c r="H62" s="9" t="s">
        <v>127</v>
      </c>
      <c r="I62" s="39"/>
      <c r="J62" s="40"/>
      <c r="S62" s="3">
        <v>44</v>
      </c>
    </row>
    <row r="63" spans="1:46" ht="13.5" customHeight="1">
      <c r="A63" s="2"/>
      <c r="B63" s="27">
        <f t="shared" si="5"/>
        <v>44</v>
      </c>
      <c r="C63" s="27">
        <f t="shared" si="6"/>
        <v>1</v>
      </c>
      <c r="D63" s="27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</f>
        <v>44</v>
      </c>
      <c r="E63" s="27">
        <f>IF(COUNT(K63:AV63)&lt;11,IF(COUNT(K63:AT63)&gt;6,(COUNT(K63:AT63)-7),0)*20,80)</f>
        <v>0</v>
      </c>
      <c r="F63" s="35">
        <f t="shared" si="9"/>
        <v>44</v>
      </c>
      <c r="G63" s="20" t="s">
        <v>110</v>
      </c>
      <c r="H63" s="20" t="s">
        <v>111</v>
      </c>
      <c r="I63" s="20"/>
      <c r="J63" s="20"/>
      <c r="K63" s="18"/>
      <c r="L63" s="18"/>
      <c r="M63" s="18"/>
      <c r="N63" s="18"/>
      <c r="O63" s="18"/>
      <c r="P63" s="18"/>
      <c r="Q63" s="3">
        <v>44</v>
      </c>
      <c r="R63" s="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8" ht="13.5" customHeight="1">
      <c r="A64" s="2"/>
      <c r="B64" s="27">
        <f t="shared" si="5"/>
        <v>44</v>
      </c>
      <c r="C64" s="27">
        <f t="shared" si="6"/>
        <v>1</v>
      </c>
      <c r="D64" s="27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</f>
        <v>44</v>
      </c>
      <c r="E64" s="27">
        <f>IF(COUNT(K64:AV64)&lt;11,IF(COUNT(K64:AT64)&gt;6,(COUNT(K64:AT64)-7),0)*20,80)</f>
        <v>0</v>
      </c>
      <c r="F64" s="35">
        <f t="shared" si="9"/>
        <v>44</v>
      </c>
      <c r="G64" s="29" t="s">
        <v>54</v>
      </c>
      <c r="H64" s="30" t="s">
        <v>60</v>
      </c>
      <c r="I64" s="31"/>
      <c r="J64" s="30"/>
      <c r="K64" s="18"/>
      <c r="L64" s="18">
        <v>44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8"/>
      <c r="AD64" s="18"/>
      <c r="AE64" s="18"/>
      <c r="AF64" s="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22"/>
      <c r="AU64" s="18"/>
      <c r="AV64" s="18"/>
    </row>
    <row r="65" spans="1:48" ht="13.5" customHeight="1">
      <c r="A65" s="2"/>
      <c r="B65" s="18">
        <f t="shared" si="5"/>
        <v>43</v>
      </c>
      <c r="C65" s="27">
        <f t="shared" si="6"/>
        <v>1</v>
      </c>
      <c r="D65" s="18">
        <f>IF(COUNT(K65:AV65)&gt;0,LARGE(K65:AU65,1),0)+IF(COUNT(K65:AU65)&gt;1,LARGE(K65:AU65,2),0)+IF(COUNT(K65:AU65)&gt;2,LARGE(K65:AU65,3),0)+IF(COUNT(K65:AU65)&gt;3,LARGE(K65:AU65,4),0)+IF(COUNT(K65:AU65)&gt;4,LARGE(K65:AU65,5),0)+IF(COUNT(K65:AU65)&gt;5,LARGE(K65:AU65,6),0)+IF(COUNT(K65:AU65)&gt;6,LARGE(K65:AU65,7),0)+IF(COUNT(K65:AU65)&gt;7,LARGE(K65:AU65,8),0)+IF(COUNT(K65:AU65)&gt;8,LARGE(K65:AU65,9),0)+IF(COUNT(K65:AU65)&gt;9,LARGE(K65:AU65,10),0)+IF(COUNT(K65:AU65)&gt;10,LARGE(K65:AU65,11),0)+IF(COUNT(K65:AU65)&gt;11,LARGE(K65:AU65,12),0)+IF(COUNT(K65:AU65)&gt;12,LARGE(K65:AU65,13),0)+IF(COUNT(K65:AU65)&gt;13,LARGE(K65:AU65,14),0)+IF(COUNT(K65:AU65)&gt;14,LARGE(K65:AU65,15),0)</f>
        <v>43</v>
      </c>
      <c r="E65" s="27">
        <f>IF(COUNT(K65:AV65)&lt;22,IF(COUNT(K65:AU65)&gt;14,(COUNT(K65:AU65)-15),0)*20,120)</f>
        <v>0</v>
      </c>
      <c r="F65" s="35">
        <f t="shared" si="9"/>
        <v>43</v>
      </c>
      <c r="G65" s="20" t="s">
        <v>168</v>
      </c>
      <c r="H65" s="20" t="s">
        <v>169</v>
      </c>
      <c r="I65" s="38"/>
      <c r="J65" s="20"/>
      <c r="AK65" s="2">
        <v>43</v>
      </c>
      <c r="AU65" s="1"/>
      <c r="AV65" s="10"/>
    </row>
    <row r="66" spans="1:33" ht="13.5" customHeight="1">
      <c r="A66" s="2"/>
      <c r="B66" s="18">
        <f t="shared" si="5"/>
        <v>43</v>
      </c>
      <c r="C66" s="27">
        <f t="shared" si="6"/>
        <v>1</v>
      </c>
      <c r="D66" s="18">
        <f>IF(COUNT(K66:AV66)&gt;0,LARGE(K66:AU66,1),0)+IF(COUNT(K66:AU66)&gt;1,LARGE(K66:AU66,2),0)+IF(COUNT(K66:AU66)&gt;2,LARGE(K66:AU66,3),0)+IF(COUNT(K66:AU66)&gt;3,LARGE(K66:AU66,4),0)+IF(COUNT(K66:AU66)&gt;4,LARGE(K66:AU66,5),0)+IF(COUNT(K66:AU66)&gt;5,LARGE(K66:AU66,6),0)+IF(COUNT(K66:AU66)&gt;6,LARGE(K66:AU66,7),0)+IF(COUNT(K66:AU66)&gt;7,LARGE(K66:AU66,8),0)+IF(COUNT(K66:AU66)&gt;8,LARGE(K66:AU66,9),0)+IF(COUNT(K66:AU66)&gt;9,LARGE(K66:AU66,10),0)+IF(COUNT(K66:AU66)&gt;10,LARGE(K66:AU66,11),0)+IF(COUNT(K66:AU66)&gt;11,LARGE(K66:AU66,12),0)+IF(COUNT(K66:AU66)&gt;12,LARGE(K66:AU66,13),0)+IF(COUNT(K66:AU66)&gt;13,LARGE(K66:AU66,14),0)+IF(COUNT(K66:AU66)&gt;14,LARGE(K66:AU66,15),0)</f>
        <v>43</v>
      </c>
      <c r="E66" s="27">
        <f>IF(COUNT(K66:AV66)&lt;22,IF(COUNT(K66:AU66)&gt;14,(COUNT(K66:AU66)-15),0)*20,120)</f>
        <v>0</v>
      </c>
      <c r="F66" s="36">
        <f t="shared" si="9"/>
        <v>43</v>
      </c>
      <c r="G66" s="20" t="s">
        <v>112</v>
      </c>
      <c r="H66" s="20" t="s">
        <v>113</v>
      </c>
      <c r="I66" s="20"/>
      <c r="J66" s="20"/>
      <c r="Q66" s="3">
        <v>43</v>
      </c>
      <c r="AG66" s="18"/>
    </row>
    <row r="67" spans="1:48" ht="13.5" customHeight="1">
      <c r="A67" s="2"/>
      <c r="B67" s="27">
        <f t="shared" si="5"/>
        <v>43</v>
      </c>
      <c r="C67" s="27">
        <f t="shared" si="6"/>
        <v>1</v>
      </c>
      <c r="D67" s="27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</f>
        <v>43</v>
      </c>
      <c r="E67" s="27">
        <f>IF(COUNT(K67:AV67)&lt;22,IF(COUNT(K67:AU67)&gt;14,(COUNT(K67:AU67)-15),0)*20,120)</f>
        <v>0</v>
      </c>
      <c r="F67" s="35">
        <f t="shared" si="9"/>
        <v>43</v>
      </c>
      <c r="G67" s="29" t="s">
        <v>61</v>
      </c>
      <c r="H67" s="32" t="s">
        <v>62</v>
      </c>
      <c r="I67" s="33"/>
      <c r="J67" s="32"/>
      <c r="L67" s="3">
        <v>43</v>
      </c>
      <c r="Z67" s="2"/>
      <c r="AU67" s="18"/>
      <c r="AV67" s="18"/>
    </row>
    <row r="68" spans="1:35" ht="13.5" customHeight="1">
      <c r="A68" s="2"/>
      <c r="B68" s="18">
        <f t="shared" si="5"/>
        <v>43</v>
      </c>
      <c r="C68" s="27">
        <f t="shared" si="6"/>
        <v>1</v>
      </c>
      <c r="D68" s="18">
        <f>IF(COUNT(K68:AV68)&gt;0,LARGE(K68:AU68,1),0)+IF(COUNT(K68:AU68)&gt;1,LARGE(K68:AU68,2),0)+IF(COUNT(K68:AU68)&gt;2,LARGE(K68:AU68,3),0)+IF(COUNT(K68:AU68)&gt;3,LARGE(K68:AU68,4),0)+IF(COUNT(K68:AU68)&gt;4,LARGE(K68:AU68,5),0)+IF(COUNT(K68:AU68)&gt;5,LARGE(K68:AU68,6),0)+IF(COUNT(K68:AU68)&gt;6,LARGE(K68:AU68,7),0)+IF(COUNT(K68:AU68)&gt;7,LARGE(K68:AU68,8),0)+IF(COUNT(K68:AU68)&gt;8,LARGE(K68:AU68,9),0)+IF(COUNT(K68:AU68)&gt;9,LARGE(K68:AU68,10),0)+IF(COUNT(K68:AU68)&gt;10,LARGE(K68:AU68,11),0)+IF(COUNT(K68:AU68)&gt;11,LARGE(K68:AU68,12),0)+IF(COUNT(K68:AU68)&gt;12,LARGE(K68:AU68,13),0)+IF(COUNT(K68:AU68)&gt;13,LARGE(K68:AU68,14),0)+IF(COUNT(K68:AU68)&gt;14,LARGE(K68:AU68,15),0)</f>
        <v>43</v>
      </c>
      <c r="E68" s="27">
        <f>IF(COUNT(K68:AV68)&lt;22,IF(COUNT(K68:AU68)&gt;14,(COUNT(K68:AU68)-15),0)*20,120)</f>
        <v>0</v>
      </c>
      <c r="F68" s="36">
        <f t="shared" si="9"/>
        <v>43</v>
      </c>
      <c r="G68" s="40" t="s">
        <v>128</v>
      </c>
      <c r="H68" s="9" t="s">
        <v>123</v>
      </c>
      <c r="I68" s="39"/>
      <c r="J68" s="40"/>
      <c r="S68" s="18">
        <v>43</v>
      </c>
      <c r="AI68" s="18"/>
    </row>
    <row r="69" spans="1:48" ht="13.5" customHeight="1">
      <c r="A69" s="2"/>
      <c r="B69" s="27">
        <f t="shared" si="5"/>
        <v>42</v>
      </c>
      <c r="C69" s="27">
        <f t="shared" si="6"/>
        <v>1</v>
      </c>
      <c r="D69" s="27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</f>
        <v>42</v>
      </c>
      <c r="E69" s="27">
        <f>IF(COUNT(K69:AV69)&lt;11,IF(COUNT(K69:AT69)&gt;6,(COUNT(K69:AT69)-7),0)*20,80)</f>
        <v>0</v>
      </c>
      <c r="F69" s="35">
        <f t="shared" si="9"/>
        <v>42</v>
      </c>
      <c r="G69" s="29" t="s">
        <v>63</v>
      </c>
      <c r="H69" s="30" t="s">
        <v>64</v>
      </c>
      <c r="I69" s="31"/>
      <c r="J69" s="30"/>
      <c r="L69" s="18">
        <v>42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"/>
      <c r="AV69" s="10"/>
    </row>
    <row r="70" spans="1:48" ht="13.5" customHeight="1">
      <c r="A70" s="2"/>
      <c r="B70" s="18">
        <f t="shared" si="5"/>
        <v>42</v>
      </c>
      <c r="C70" s="27">
        <f t="shared" si="6"/>
        <v>1</v>
      </c>
      <c r="D70" s="18">
        <f>IF(COUNT(K70:AV70)&gt;0,LARGE(K70:AU70,1),0)+IF(COUNT(K70:AU70)&gt;1,LARGE(K70:AU70,2),0)+IF(COUNT(K70:AU70)&gt;2,LARGE(K70:AU70,3),0)+IF(COUNT(K70:AU70)&gt;3,LARGE(K70:AU70,4),0)+IF(COUNT(K70:AU70)&gt;4,LARGE(K70:AU70,5),0)+IF(COUNT(K70:AU70)&gt;5,LARGE(K70:AU70,6),0)+IF(COUNT(K70:AU70)&gt;6,LARGE(K70:AU70,7),0)+IF(COUNT(K70:AU70)&gt;7,LARGE(K70:AU70,8),0)+IF(COUNT(K70:AU70)&gt;8,LARGE(K70:AU70,9),0)+IF(COUNT(K70:AU70)&gt;9,LARGE(K70:AU70,10),0)+IF(COUNT(K70:AU70)&gt;10,LARGE(K70:AU70,11),0)+IF(COUNT(K70:AU70)&gt;11,LARGE(K70:AU70,12),0)+IF(COUNT(K70:AU70)&gt;12,LARGE(K70:AU70,13),0)+IF(COUNT(K70:AU70)&gt;13,LARGE(K70:AU70,14),0)+IF(COUNT(K70:AU70)&gt;14,LARGE(K70:AU70,15),0)</f>
        <v>42</v>
      </c>
      <c r="E70" s="27">
        <f aca="true" t="shared" si="10" ref="E70:E75">IF(COUNT(K70:AV70)&lt;22,IF(COUNT(K70:AU70)&gt;14,(COUNT(K70:AU70)-15),0)*20,120)</f>
        <v>0</v>
      </c>
      <c r="F70" s="36">
        <f t="shared" si="9"/>
        <v>42</v>
      </c>
      <c r="G70" s="20" t="s">
        <v>114</v>
      </c>
      <c r="H70" s="20" t="s">
        <v>115</v>
      </c>
      <c r="I70" s="20"/>
      <c r="J70" s="20"/>
      <c r="Q70" s="3">
        <v>42</v>
      </c>
      <c r="AI70" s="18"/>
      <c r="AU70" s="18"/>
      <c r="AV70" s="18"/>
    </row>
    <row r="71" spans="1:48" ht="13.5" customHeight="1">
      <c r="A71" s="2"/>
      <c r="B71" s="18">
        <f aca="true" t="shared" si="11" ref="B71:B84">SUM(K71:AV71)</f>
        <v>41</v>
      </c>
      <c r="C71" s="27">
        <f aca="true" t="shared" si="12" ref="C71:C84">COUNT(K71:AV71)</f>
        <v>1</v>
      </c>
      <c r="D71" s="27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</f>
        <v>41</v>
      </c>
      <c r="E71" s="27">
        <f t="shared" si="10"/>
        <v>0</v>
      </c>
      <c r="F71" s="36">
        <f>D71+E71</f>
        <v>41</v>
      </c>
      <c r="G71" s="20" t="s">
        <v>116</v>
      </c>
      <c r="H71" s="20" t="s">
        <v>117</v>
      </c>
      <c r="I71" s="20"/>
      <c r="J71" s="20"/>
      <c r="P71" s="2"/>
      <c r="Q71" s="3">
        <v>41</v>
      </c>
      <c r="AU71" s="18"/>
      <c r="AV71" s="18"/>
    </row>
    <row r="72" spans="1:48" ht="13.5" customHeight="1">
      <c r="A72" s="2"/>
      <c r="B72" s="18">
        <f t="shared" si="11"/>
        <v>41</v>
      </c>
      <c r="C72" s="27">
        <f t="shared" si="12"/>
        <v>1</v>
      </c>
      <c r="D72" s="27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</f>
        <v>41</v>
      </c>
      <c r="E72" s="27">
        <f t="shared" si="10"/>
        <v>0</v>
      </c>
      <c r="F72" s="36">
        <f>D72+E72</f>
        <v>41</v>
      </c>
      <c r="G72" s="29" t="s">
        <v>46</v>
      </c>
      <c r="H72" s="32" t="s">
        <v>47</v>
      </c>
      <c r="I72" s="33"/>
      <c r="J72" s="32"/>
      <c r="L72" s="3">
        <v>41</v>
      </c>
      <c r="AG72" s="18"/>
      <c r="AU72" s="1"/>
      <c r="AV72" s="10"/>
    </row>
    <row r="73" spans="1:48" ht="13.5" customHeight="1">
      <c r="A73" s="2"/>
      <c r="B73" s="18">
        <f t="shared" si="11"/>
        <v>40</v>
      </c>
      <c r="C73" s="27">
        <f t="shared" si="12"/>
        <v>1</v>
      </c>
      <c r="D73" s="18">
        <f>IF(COUNT(K73:AV73)&gt;0,LARGE(K73:AU73,1),0)+IF(COUNT(K73:AU73)&gt;1,LARGE(K73:AU73,2),0)+IF(COUNT(K73:AU73)&gt;2,LARGE(K73:AU73,3),0)+IF(COUNT(K73:AU73)&gt;3,LARGE(K73:AU73,4),0)+IF(COUNT(K73:AU73)&gt;4,LARGE(K73:AU73,5),0)+IF(COUNT(K73:AU73)&gt;5,LARGE(K73:AU73,6),0)+IF(COUNT(K73:AU73)&gt;6,LARGE(K73:AU73,7),0)+IF(COUNT(K73:AU73)&gt;7,LARGE(K73:AU73,8),0)+IF(COUNT(K73:AU73)&gt;8,LARGE(K73:AU73,9),0)+IF(COUNT(K73:AU73)&gt;9,LARGE(K73:AU73,10),0)+IF(COUNT(K73:AU73)&gt;10,LARGE(K73:AU73,11),0)+IF(COUNT(K73:AU73)&gt;11,LARGE(K73:AU73,12),0)+IF(COUNT(K73:AU73)&gt;12,LARGE(K73:AU73,13),0)+IF(COUNT(K73:AU73)&gt;13,LARGE(K73:AU73,14),0)+IF(COUNT(K73:AU73)&gt;14,LARGE(K73:AU73,15),0)</f>
        <v>40</v>
      </c>
      <c r="E73" s="27">
        <f t="shared" si="10"/>
        <v>0</v>
      </c>
      <c r="F73" s="36">
        <f>D73+E73</f>
        <v>40</v>
      </c>
      <c r="G73" s="20" t="s">
        <v>118</v>
      </c>
      <c r="H73" s="20" t="s">
        <v>119</v>
      </c>
      <c r="I73" s="20"/>
      <c r="J73" s="20"/>
      <c r="Q73" s="3">
        <v>40</v>
      </c>
      <c r="AU73" s="18"/>
      <c r="AV73" s="18"/>
    </row>
    <row r="74" spans="1:48" ht="13.5" customHeight="1">
      <c r="A74" s="2"/>
      <c r="B74" s="18">
        <f t="shared" si="11"/>
        <v>40</v>
      </c>
      <c r="C74" s="27">
        <f t="shared" si="12"/>
        <v>1</v>
      </c>
      <c r="D74" s="18">
        <f>IF(COUNT(K74:AV74)&gt;0,LARGE(K74:AU74,1),0)+IF(COUNT(K74:AU74)&gt;1,LARGE(K74:AU74,2),0)+IF(COUNT(K74:AU74)&gt;2,LARGE(K74:AU74,3),0)+IF(COUNT(K74:AU74)&gt;3,LARGE(K74:AU74,4),0)+IF(COUNT(K74:AU74)&gt;4,LARGE(K74:AU74,5),0)+IF(COUNT(K74:AU74)&gt;5,LARGE(K74:AU74,6),0)+IF(COUNT(K74:AU74)&gt;6,LARGE(K74:AU74,7),0)+IF(COUNT(K74:AU74)&gt;7,LARGE(K74:AU74,8),0)+IF(COUNT(K74:AU74)&gt;8,LARGE(K74:AU74,9),0)+IF(COUNT(K74:AU74)&gt;9,LARGE(K74:AU74,10),0)+IF(COUNT(K74:AU74)&gt;10,LARGE(K74:AU74,11),0)+IF(COUNT(K74:AU74)&gt;11,LARGE(K74:AU74,12),0)+IF(COUNT(K74:AU74)&gt;12,LARGE(K74:AU74,13),0)+IF(COUNT(K74:AU74)&gt;13,LARGE(K74:AU74,14),0)+IF(COUNT(K74:AU74)&gt;14,LARGE(K74:AU74,15),0)</f>
        <v>40</v>
      </c>
      <c r="E74" s="27">
        <f t="shared" si="10"/>
        <v>0</v>
      </c>
      <c r="F74" s="36">
        <f>D74+E74</f>
        <v>40</v>
      </c>
      <c r="G74" s="29" t="s">
        <v>65</v>
      </c>
      <c r="H74" s="30" t="s">
        <v>66</v>
      </c>
      <c r="I74" s="31"/>
      <c r="J74" s="30"/>
      <c r="L74" s="18">
        <v>40</v>
      </c>
      <c r="AU74" s="18"/>
      <c r="AV74" s="18"/>
    </row>
    <row r="75" spans="1:48" ht="13.5" customHeight="1">
      <c r="A75" s="2"/>
      <c r="B75" s="18">
        <f t="shared" si="11"/>
        <v>39</v>
      </c>
      <c r="C75" s="27">
        <f t="shared" si="12"/>
        <v>1</v>
      </c>
      <c r="D75" s="18">
        <f>IF(COUNT(K75:AV75)&gt;0,LARGE(K75:AU75,1),0)+IF(COUNT(K75:AU75)&gt;1,LARGE(K75:AU75,2),0)+IF(COUNT(K75:AU75)&gt;2,LARGE(K75:AU75,3),0)+IF(COUNT(K75:AU75)&gt;3,LARGE(K75:AU75,4),0)+IF(COUNT(K75:AU75)&gt;4,LARGE(K75:AU75,5),0)+IF(COUNT(K75:AU75)&gt;5,LARGE(K75:AU75,6),0)+IF(COUNT(K75:AU75)&gt;6,LARGE(K75:AU75,7),0)+IF(COUNT(K75:AU75)&gt;7,LARGE(K75:AU75,8),0)+IF(COUNT(K75:AU75)&gt;8,LARGE(K75:AU75,9),0)+IF(COUNT(K75:AU75)&gt;9,LARGE(K75:AU75,10),0)+IF(COUNT(K75:AU75)&gt;10,LARGE(K75:AU75,11),0)+IF(COUNT(K75:AU75)&gt;11,LARGE(K75:AU75,12),0)+IF(COUNT(K75:AU75)&gt;12,LARGE(K75:AU75,13),0)+IF(COUNT(K75:AU75)&gt;13,LARGE(K75:AU75,14),0)+IF(COUNT(K75:AU75)&gt;14,LARGE(K75:AU75,15),0)</f>
        <v>39</v>
      </c>
      <c r="E75" s="27">
        <f t="shared" si="10"/>
        <v>0</v>
      </c>
      <c r="F75" s="35">
        <f>D75+E75</f>
        <v>39</v>
      </c>
      <c r="G75" s="20" t="s">
        <v>170</v>
      </c>
      <c r="H75" s="20" t="s">
        <v>171</v>
      </c>
      <c r="I75" s="38"/>
      <c r="J75" s="20"/>
      <c r="AK75" s="2">
        <v>39</v>
      </c>
      <c r="AU75" s="18"/>
      <c r="AV75" s="18"/>
    </row>
    <row r="76" spans="1:48" ht="13.5" customHeight="1">
      <c r="A76" s="2"/>
      <c r="B76" s="27">
        <f t="shared" si="11"/>
        <v>39</v>
      </c>
      <c r="C76" s="27">
        <f t="shared" si="12"/>
        <v>1</v>
      </c>
      <c r="D76" s="27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39</v>
      </c>
      <c r="E76" s="27">
        <f>IF(COUNT(K76:AV76)&lt;11,IF(COUNT(K76:AT76)&gt;6,(COUNT(K76:AT76)-7),0)*20,80)</f>
        <v>0</v>
      </c>
      <c r="F76" s="35">
        <f>D76+E76</f>
        <v>39</v>
      </c>
      <c r="G76" s="29" t="s">
        <v>44</v>
      </c>
      <c r="H76" s="32" t="s">
        <v>45</v>
      </c>
      <c r="I76" s="33"/>
      <c r="J76" s="32"/>
      <c r="K76" s="18"/>
      <c r="L76" s="3">
        <v>39</v>
      </c>
      <c r="M76" s="2"/>
      <c r="N76" s="1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8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19"/>
      <c r="AU76" s="18"/>
      <c r="AV76" s="18"/>
    </row>
    <row r="77" spans="1:48" ht="13.5" customHeight="1">
      <c r="A77" s="2"/>
      <c r="B77" s="27">
        <f t="shared" si="11"/>
        <v>38</v>
      </c>
      <c r="C77" s="27">
        <f t="shared" si="12"/>
        <v>1</v>
      </c>
      <c r="D77" s="27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</f>
        <v>38</v>
      </c>
      <c r="E77" s="27">
        <f>IF(COUNT(K77:AV77)&lt;11,IF(COUNT(K77:AT77)&gt;6,(COUNT(K77:AT77)-7),0)*20,80)</f>
        <v>0</v>
      </c>
      <c r="F77" s="35">
        <f>D77+E77</f>
        <v>38</v>
      </c>
      <c r="G77" s="29" t="s">
        <v>54</v>
      </c>
      <c r="H77" s="30" t="s">
        <v>67</v>
      </c>
      <c r="I77" s="31"/>
      <c r="J77" s="30"/>
      <c r="L77" s="18">
        <v>38</v>
      </c>
      <c r="Z77" s="2"/>
      <c r="AU77" s="19"/>
      <c r="AV77" s="19"/>
    </row>
    <row r="78" spans="1:12" ht="13.5" customHeight="1">
      <c r="A78" s="2"/>
      <c r="B78" s="18">
        <f t="shared" si="11"/>
        <v>37</v>
      </c>
      <c r="C78" s="27">
        <f t="shared" si="12"/>
        <v>1</v>
      </c>
      <c r="D78" s="18">
        <f>IF(COUNT(K78:AV78)&gt;0,LARGE(K78:AU78,1),0)+IF(COUNT(K78:AU78)&gt;1,LARGE(K78:AU78,2),0)+IF(COUNT(K78:AU78)&gt;2,LARGE(K78:AU78,3),0)+IF(COUNT(K78:AU78)&gt;3,LARGE(K78:AU78,4),0)+IF(COUNT(K78:AU78)&gt;4,LARGE(K78:AU78,5),0)+IF(COUNT(K78:AU78)&gt;5,LARGE(K78:AU78,6),0)+IF(COUNT(K78:AU78)&gt;6,LARGE(K78:AU78,7),0)+IF(COUNT(K78:AU78)&gt;7,LARGE(K78:AU78,8),0)+IF(COUNT(K78:AU78)&gt;8,LARGE(K78:AU78,9),0)+IF(COUNT(K78:AU78)&gt;9,LARGE(K78:AU78,10),0)+IF(COUNT(K78:AU78)&gt;10,LARGE(K78:AU78,11),0)+IF(COUNT(K78:AU78)&gt;11,LARGE(K78:AU78,12),0)+IF(COUNT(K78:AU78)&gt;12,LARGE(K78:AU78,13),0)+IF(COUNT(K78:AU78)&gt;13,LARGE(K78:AU78,14),0)+IF(COUNT(K78:AU78)&gt;14,LARGE(K78:AU78,15),0)</f>
        <v>37</v>
      </c>
      <c r="E78" s="27">
        <f>IF(COUNT(K78:AV78)&lt;22,IF(COUNT(K78:AU78)&gt;14,(COUNT(K78:AU78)-15),0)*20,120)</f>
        <v>0</v>
      </c>
      <c r="F78" s="36">
        <f>D78+E78</f>
        <v>37</v>
      </c>
      <c r="G78" s="29" t="s">
        <v>68</v>
      </c>
      <c r="H78" s="32" t="s">
        <v>69</v>
      </c>
      <c r="I78" s="33"/>
      <c r="J78" s="32"/>
      <c r="L78" s="3">
        <v>37</v>
      </c>
    </row>
    <row r="79" spans="1:12" ht="13.5" customHeight="1">
      <c r="A79" s="2"/>
      <c r="B79" s="27">
        <f t="shared" si="11"/>
        <v>36</v>
      </c>
      <c r="C79" s="27">
        <f t="shared" si="12"/>
        <v>1</v>
      </c>
      <c r="D79" s="27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</f>
        <v>36</v>
      </c>
      <c r="E79" s="27">
        <f>IF(COUNT(K79:AV79)&lt;11,IF(COUNT(K79:AT79)&gt;6,(COUNT(K79:AT79)-7),0)*20,80)</f>
        <v>0</v>
      </c>
      <c r="F79" s="35">
        <f>D79+E79</f>
        <v>36</v>
      </c>
      <c r="G79" s="29" t="s">
        <v>70</v>
      </c>
      <c r="H79" s="30" t="s">
        <v>71</v>
      </c>
      <c r="I79" s="31"/>
      <c r="J79" s="30"/>
      <c r="L79" s="18">
        <v>36</v>
      </c>
    </row>
    <row r="80" spans="1:35" ht="13.5" customHeight="1">
      <c r="A80" s="2"/>
      <c r="B80" s="18">
        <f t="shared" si="11"/>
        <v>35</v>
      </c>
      <c r="C80" s="27">
        <f t="shared" si="12"/>
        <v>1</v>
      </c>
      <c r="D80" s="18">
        <f>IF(COUNT(K80:AV80)&gt;0,LARGE(K80:AU80,1),0)+IF(COUNT(K80:AU80)&gt;1,LARGE(K80:AU80,2),0)+IF(COUNT(K80:AU80)&gt;2,LARGE(K80:AU80,3),0)+IF(COUNT(K80:AU80)&gt;3,LARGE(K80:AU80,4),0)+IF(COUNT(K80:AU80)&gt;4,LARGE(K80:AU80,5),0)+IF(COUNT(K80:AU80)&gt;5,LARGE(K80:AU80,6),0)+IF(COUNT(K80:AU80)&gt;6,LARGE(K80:AU80,7),0)+IF(COUNT(K80:AU80)&gt;7,LARGE(K80:AU80,8),0)+IF(COUNT(K80:AU80)&gt;8,LARGE(K80:AU80,9),0)+IF(COUNT(K80:AU80)&gt;9,LARGE(K80:AU80,10),0)+IF(COUNT(K80:AU80)&gt;10,LARGE(K80:AU80,11),0)+IF(COUNT(K80:AU80)&gt;11,LARGE(K80:AU80,12),0)+IF(COUNT(K80:AU80)&gt;12,LARGE(K80:AU80,13),0)+IF(COUNT(K80:AU80)&gt;13,LARGE(K80:AU80,14),0)+IF(COUNT(K80:AU80)&gt;14,LARGE(K80:AU80,15),0)</f>
        <v>35</v>
      </c>
      <c r="E80" s="27">
        <f>IF(COUNT(K80:AV80)&lt;22,IF(COUNT(K80:AU80)&gt;14,(COUNT(K80:AU80)-15),0)*20,120)</f>
        <v>0</v>
      </c>
      <c r="F80" s="36">
        <f>D80+E80</f>
        <v>35</v>
      </c>
      <c r="G80" s="29" t="s">
        <v>72</v>
      </c>
      <c r="H80" s="32" t="s">
        <v>73</v>
      </c>
      <c r="I80" s="33"/>
      <c r="J80" s="32"/>
      <c r="L80" s="3">
        <v>35</v>
      </c>
      <c r="AI80" s="18"/>
    </row>
    <row r="81" spans="1:12" ht="13.5" customHeight="1">
      <c r="A81" s="2"/>
      <c r="B81" s="18">
        <f t="shared" si="11"/>
        <v>34</v>
      </c>
      <c r="C81" s="27">
        <f t="shared" si="12"/>
        <v>1</v>
      </c>
      <c r="D81" s="18">
        <f>IF(COUNT(K81:AV81)&gt;0,LARGE(K81:AU81,1),0)+IF(COUNT(K81:AU81)&gt;1,LARGE(K81:AU81,2),0)+IF(COUNT(K81:AU81)&gt;2,LARGE(K81:AU81,3),0)+IF(COUNT(K81:AU81)&gt;3,LARGE(K81:AU81,4),0)+IF(COUNT(K81:AU81)&gt;4,LARGE(K81:AU81,5),0)+IF(COUNT(K81:AU81)&gt;5,LARGE(K81:AU81,6),0)+IF(COUNT(K81:AU81)&gt;6,LARGE(K81:AU81,7),0)+IF(COUNT(K81:AU81)&gt;7,LARGE(K81:AU81,8),0)+IF(COUNT(K81:AU81)&gt;8,LARGE(K81:AU81,9),0)+IF(COUNT(K81:AU81)&gt;9,LARGE(K81:AU81,10),0)+IF(COUNT(K81:AU81)&gt;10,LARGE(K81:AU81,11),0)+IF(COUNT(K81:AU81)&gt;11,LARGE(K81:AU81,12),0)+IF(COUNT(K81:AU81)&gt;12,LARGE(K81:AU81,13),0)+IF(COUNT(K81:AU81)&gt;13,LARGE(K81:AU81,14),0)+IF(COUNT(K81:AU81)&gt;14,LARGE(K81:AU81,15),0)</f>
        <v>34</v>
      </c>
      <c r="E81" s="27">
        <f>IF(COUNT(K81:AV81)&lt;22,IF(COUNT(K81:AU81)&gt;14,(COUNT(K81:AU81)-15),0)*20,120)</f>
        <v>0</v>
      </c>
      <c r="F81" s="35">
        <f>D81+E81</f>
        <v>34</v>
      </c>
      <c r="G81" s="29" t="s">
        <v>74</v>
      </c>
      <c r="H81" s="30" t="s">
        <v>75</v>
      </c>
      <c r="I81" s="31"/>
      <c r="J81" s="30"/>
      <c r="L81" s="18">
        <v>34</v>
      </c>
    </row>
    <row r="82" spans="1:26" ht="13.5" customHeight="1">
      <c r="A82" s="2"/>
      <c r="B82" s="18">
        <f t="shared" si="11"/>
        <v>33</v>
      </c>
      <c r="C82" s="27">
        <f t="shared" si="12"/>
        <v>1</v>
      </c>
      <c r="D82" s="18">
        <f>IF(COUNT(K82:AV82)&gt;0,LARGE(K82:AU82,1),0)+IF(COUNT(K82:AU82)&gt;1,LARGE(K82:AU82,2),0)+IF(COUNT(K82:AU82)&gt;2,LARGE(K82:AU82,3),0)+IF(COUNT(K82:AU82)&gt;3,LARGE(K82:AU82,4),0)+IF(COUNT(K82:AU82)&gt;4,LARGE(K82:AU82,5),0)+IF(COUNT(K82:AU82)&gt;5,LARGE(K82:AU82,6),0)+IF(COUNT(K82:AU82)&gt;6,LARGE(K82:AU82,7),0)+IF(COUNT(K82:AU82)&gt;7,LARGE(K82:AU82,8),0)+IF(COUNT(K82:AU82)&gt;8,LARGE(K82:AU82,9),0)+IF(COUNT(K82:AU82)&gt;9,LARGE(K82:AU82,10),0)+IF(COUNT(K82:AU82)&gt;10,LARGE(K82:AU82,11),0)+IF(COUNT(K82:AU82)&gt;11,LARGE(K82:AU82,12),0)+IF(COUNT(K82:AU82)&gt;12,LARGE(K82:AU82,13),0)+IF(COUNT(K82:AU82)&gt;13,LARGE(K82:AU82,14),0)+IF(COUNT(K82:AU82)&gt;14,LARGE(K82:AU82,15),0)</f>
        <v>33</v>
      </c>
      <c r="E82" s="27">
        <f>IF(COUNT(K82:AV82)&lt;22,IF(COUNT(K82:AU82)&gt;14,(COUNT(K82:AU82)-15),0)*20,120)</f>
        <v>0</v>
      </c>
      <c r="F82" s="35">
        <f>D82+E82</f>
        <v>33</v>
      </c>
      <c r="G82" s="29" t="s">
        <v>76</v>
      </c>
      <c r="H82" s="32" t="s">
        <v>77</v>
      </c>
      <c r="I82" s="33"/>
      <c r="J82" s="32"/>
      <c r="L82" s="3">
        <v>33</v>
      </c>
      <c r="P82" s="2"/>
      <c r="Z82" s="2"/>
    </row>
    <row r="83" spans="1:33" ht="13.5" customHeight="1">
      <c r="A83" s="2"/>
      <c r="B83" s="18">
        <f t="shared" si="11"/>
        <v>32</v>
      </c>
      <c r="C83" s="27">
        <f t="shared" si="12"/>
        <v>1</v>
      </c>
      <c r="D83" s="18">
        <f>IF(COUNT(K83:AV83)&gt;0,LARGE(K83:AU83,1),0)+IF(COUNT(K83:AU83)&gt;1,LARGE(K83:AU83,2),0)+IF(COUNT(K83:AU83)&gt;2,LARGE(K83:AU83,3),0)+IF(COUNT(K83:AU83)&gt;3,LARGE(K83:AU83,4),0)+IF(COUNT(K83:AU83)&gt;4,LARGE(K83:AU83,5),0)+IF(COUNT(K83:AU83)&gt;5,LARGE(K83:AU83,6),0)+IF(COUNT(K83:AU83)&gt;6,LARGE(K83:AU83,7),0)+IF(COUNT(K83:AU83)&gt;7,LARGE(K83:AU83,8),0)+IF(COUNT(K83:AU83)&gt;8,LARGE(K83:AU83,9),0)+IF(COUNT(K83:AU83)&gt;9,LARGE(K83:AU83,10),0)+IF(COUNT(K83:AU83)&gt;10,LARGE(K83:AU83,11),0)+IF(COUNT(K83:AU83)&gt;11,LARGE(K83:AU83,12),0)+IF(COUNT(K83:AU83)&gt;12,LARGE(K83:AU83,13),0)+IF(COUNT(K83:AU83)&gt;13,LARGE(K83:AU83,14),0)+IF(COUNT(K83:AU83)&gt;14,LARGE(K83:AU83,15),0)</f>
        <v>32</v>
      </c>
      <c r="E83" s="27">
        <f>IF(COUNT(K83:AV83)&lt;22,IF(COUNT(K83:AU83)&gt;14,(COUNT(K83:AU83)-15),0)*20,120)</f>
        <v>0</v>
      </c>
      <c r="F83" s="35">
        <f>D83+E83</f>
        <v>32</v>
      </c>
      <c r="G83" s="29" t="s">
        <v>54</v>
      </c>
      <c r="H83" s="30" t="s">
        <v>78</v>
      </c>
      <c r="I83" s="31"/>
      <c r="J83" s="30"/>
      <c r="L83" s="18">
        <v>32</v>
      </c>
      <c r="AG83" s="18"/>
    </row>
    <row r="84" spans="1:46" ht="13.5" customHeight="1">
      <c r="A84" s="2"/>
      <c r="B84" s="18">
        <f t="shared" si="11"/>
        <v>31</v>
      </c>
      <c r="C84" s="27">
        <f t="shared" si="12"/>
        <v>1</v>
      </c>
      <c r="D84" s="18">
        <f>IF(COUNT(K84:AV84)&gt;0,LARGE(K84:AU84,1),0)+IF(COUNT(K84:AU84)&gt;1,LARGE(K84:AU84,2),0)+IF(COUNT(K84:AU84)&gt;2,LARGE(K84:AU84,3),0)+IF(COUNT(K84:AU84)&gt;3,LARGE(K84:AU84,4),0)+IF(COUNT(K84:AU84)&gt;4,LARGE(K84:AU84,5),0)+IF(COUNT(K84:AU84)&gt;5,LARGE(K84:AU84,6),0)+IF(COUNT(K84:AU84)&gt;6,LARGE(K84:AU84,7),0)+IF(COUNT(K84:AU84)&gt;7,LARGE(K84:AU84,8),0)+IF(COUNT(K84:AU84)&gt;8,LARGE(K84:AU84,9),0)+IF(COUNT(K84:AU84)&gt;9,LARGE(K84:AU84,10),0)+IF(COUNT(K84:AU84)&gt;10,LARGE(K84:AU84,11),0)+IF(COUNT(K84:AU84)&gt;11,LARGE(K84:AU84,12),0)+IF(COUNT(K84:AU84)&gt;12,LARGE(K84:AU84,13),0)+IF(COUNT(K84:AU84)&gt;13,LARGE(K84:AU84,14),0)+IF(COUNT(K84:AU84)&gt;14,LARGE(K84:AU84,15),0)</f>
        <v>31</v>
      </c>
      <c r="E84" s="27">
        <f>IF(COUNT(K84:AV84)&lt;22,IF(COUNT(K84:AU84)&gt;14,(COUNT(K84:AU84)-15),0)*20,120)</f>
        <v>0</v>
      </c>
      <c r="F84" s="35">
        <f>D84+E84</f>
        <v>31</v>
      </c>
      <c r="G84" s="29" t="s">
        <v>79</v>
      </c>
      <c r="H84" s="32" t="s">
        <v>80</v>
      </c>
      <c r="I84" s="33"/>
      <c r="J84" s="32"/>
      <c r="K84" s="18"/>
      <c r="L84" s="3">
        <v>31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37" ht="13.5" customHeight="1">
      <c r="A85" s="2"/>
      <c r="B85" s="18"/>
      <c r="C85" s="27"/>
      <c r="D85" s="18"/>
      <c r="E85" s="27"/>
      <c r="F85" s="35"/>
      <c r="AK85" s="18"/>
    </row>
    <row r="86" spans="1:37" ht="13.5" customHeight="1">
      <c r="A86" s="2"/>
      <c r="B86" s="18"/>
      <c r="C86" s="27"/>
      <c r="D86" s="18"/>
      <c r="E86" s="27"/>
      <c r="F86" s="35"/>
      <c r="AK86" s="2"/>
    </row>
    <row r="87" spans="1:46" ht="13.5" customHeight="1">
      <c r="A87" s="2"/>
      <c r="B87" s="18"/>
      <c r="C87" s="27"/>
      <c r="D87" s="18"/>
      <c r="E87" s="27"/>
      <c r="F87" s="35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46" ht="13.5" customHeight="1">
      <c r="A88" s="2"/>
      <c r="B88" s="18"/>
      <c r="C88" s="27"/>
      <c r="D88" s="18"/>
      <c r="E88" s="27"/>
      <c r="F88" s="35"/>
      <c r="AK88" s="2"/>
      <c r="AT88" s="18"/>
    </row>
    <row r="89" ht="13.5" customHeight="1">
      <c r="A89" s="2"/>
    </row>
    <row r="90" ht="13.5" customHeight="1">
      <c r="A90" s="2"/>
    </row>
    <row r="91" ht="13.5" customHeight="1">
      <c r="A91" s="2"/>
    </row>
    <row r="92" ht="13.5" customHeight="1">
      <c r="A92" s="2"/>
    </row>
    <row r="93" ht="13.5" customHeight="1">
      <c r="A93" s="2"/>
    </row>
    <row r="94" ht="13.5" customHeight="1">
      <c r="A94" s="2"/>
    </row>
    <row r="95" ht="13.5" customHeight="1">
      <c r="A95" s="2"/>
    </row>
    <row r="96" ht="13.5" customHeight="1">
      <c r="A96" s="2"/>
    </row>
    <row r="97" ht="13.5" customHeight="1">
      <c r="A97" s="2"/>
    </row>
    <row r="98" ht="13.5" customHeight="1">
      <c r="A98" s="2"/>
    </row>
    <row r="99" ht="13.5" customHeight="1">
      <c r="A99" s="2"/>
    </row>
    <row r="100" ht="13.5" customHeight="1">
      <c r="A100" s="2"/>
    </row>
    <row r="101" ht="13.5" customHeight="1">
      <c r="A101" s="2"/>
    </row>
    <row r="102" ht="13.5" customHeight="1">
      <c r="A102" s="2"/>
    </row>
    <row r="103" ht="13.5" customHeight="1">
      <c r="A103" s="2"/>
    </row>
    <row r="104" ht="13.5" customHeight="1">
      <c r="A104" s="2"/>
    </row>
    <row r="105" ht="13.5" customHeight="1">
      <c r="A105" s="2"/>
    </row>
    <row r="106" ht="13.5" customHeight="1">
      <c r="A106" s="2"/>
    </row>
    <row r="107" ht="13.5" customHeight="1">
      <c r="A107" s="2"/>
    </row>
    <row r="108" ht="13.5" customHeight="1">
      <c r="A108" s="2"/>
    </row>
    <row r="109" ht="13.5" customHeight="1">
      <c r="A109" s="2"/>
    </row>
  </sheetData>
  <sheetProtection/>
  <autoFilter ref="A2:AU2"/>
  <mergeCells count="1">
    <mergeCell ref="A1:N1"/>
  </mergeCells>
  <conditionalFormatting sqref="J27:J29">
    <cfRule type="cellIs" priority="3" dxfId="6" operator="equal" stopIfTrue="1">
      <formula>"."</formula>
    </cfRule>
  </conditionalFormatting>
  <conditionalFormatting sqref="B7:F10 F8:F13 E8:E12 D8:D14 B8:C13 A8:A10 A12 A14:A16 A18 A20:A22 A24 A26:A28 A30 A32 A34 A36 A38 A40 A42 A44 A46 A48 A50 A52 A54 A56 A58 A60 A62 A64 A66 A68 A70 A72 A74 A76 A78 A80">
    <cfRule type="expression" priority="1" dxfId="0" stopIfTrue="1">
      <formula>$C7:$C59&gt;6</formula>
    </cfRule>
  </conditionalFormatting>
  <conditionalFormatting sqref="B11:B32 D11:D34 E11:E31 F11:F32 C11:C88">
    <cfRule type="expression" priority="5" dxfId="0" stopIfTrue="1">
      <formula>$C11:$C36&gt;6</formula>
    </cfRule>
  </conditionalFormatting>
  <conditionalFormatting sqref="B11:B32 D11:D34 E11:E31 F11:F32 C11:C88">
    <cfRule type="expression" priority="15" dxfId="0" stopIfTrue="1">
      <formula>$C11:$C60&gt;6</formula>
    </cfRule>
  </conditionalFormatting>
  <conditionalFormatting sqref="F8:F13 E8:E12 D8:D14 B8:C13 B7:F10">
    <cfRule type="expression" priority="17" dxfId="0" stopIfTrue="1">
      <formula>$C7:$C35&gt;6</formula>
    </cfRule>
  </conditionalFormatting>
  <conditionalFormatting sqref="A3:F6">
    <cfRule type="expression" priority="18" dxfId="0" stopIfTrue="1">
      <formula>$C3:$C58&gt;6</formula>
    </cfRule>
  </conditionalFormatting>
  <conditionalFormatting sqref="B3:F6">
    <cfRule type="expression" priority="19" dxfId="0" stopIfTrue="1">
      <formula>$C3:$C34&gt;6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2018-11-19T10:22:47Z</dcterms:modified>
  <cp:category/>
  <cp:version/>
  <cp:contentType/>
  <cp:contentStatus/>
</cp:coreProperties>
</file>