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55" yWindow="1740" windowWidth="12120" windowHeight="9120" activeTab="0"/>
  </bookViews>
  <sheets>
    <sheet name="WK U10 (Schi. D) " sheetId="1" r:id="rId1"/>
  </sheets>
  <definedNames>
    <definedName name="_xlnm._FilterDatabase" localSheetId="0" hidden="1">'WK U10 (Schi. D) '!$A$2:$AR$2</definedName>
    <definedName name="_xlnm.Print_Titles" localSheetId="0">'WK U10 (Schi. D) '!$2:$2</definedName>
  </definedNames>
  <calcPr fullCalcOnLoad="1"/>
</workbook>
</file>

<file path=xl/sharedStrings.xml><?xml version="1.0" encoding="utf-8"?>
<sst xmlns="http://schemas.openxmlformats.org/spreadsheetml/2006/main" count="964" uniqueCount="639">
  <si>
    <t>Verein</t>
  </si>
  <si>
    <t>Jg.</t>
  </si>
  <si>
    <t>Vorname</t>
  </si>
  <si>
    <t>Name</t>
  </si>
  <si>
    <t xml:space="preserve">  WERTUNG</t>
  </si>
  <si>
    <t xml:space="preserve">  WEITERE</t>
  </si>
  <si>
    <t xml:space="preserve"> Anz. LÄUFE</t>
  </si>
  <si>
    <t xml:space="preserve">  Summe </t>
  </si>
  <si>
    <t>Platz</t>
  </si>
  <si>
    <t>LSG Eschweiler</t>
  </si>
  <si>
    <t>Aachener Engel</t>
  </si>
  <si>
    <t>TV Konzen</t>
  </si>
  <si>
    <t>TV Obermaubach</t>
  </si>
  <si>
    <t>LAC Eupen</t>
  </si>
  <si>
    <t>Gangelt</t>
  </si>
  <si>
    <t>Parelloop</t>
  </si>
  <si>
    <t>LT Alsdorf-Ost</t>
  </si>
  <si>
    <t>Hansa Simmerath</t>
  </si>
  <si>
    <t>STB Landgraaf</t>
  </si>
  <si>
    <t>Breinig</t>
  </si>
  <si>
    <t>Bergw. Rohren</t>
  </si>
  <si>
    <t>TV Roetgen</t>
  </si>
  <si>
    <t>Dürwiß</t>
  </si>
  <si>
    <t>Hambach</t>
  </si>
  <si>
    <t>MC Eschweiler</t>
  </si>
  <si>
    <t>Steckenborn</t>
  </si>
  <si>
    <t>Herzogenrath</t>
  </si>
  <si>
    <t>Linnich</t>
  </si>
  <si>
    <t>SV Roland Rollesbroich</t>
  </si>
  <si>
    <t>STAP Brunssum</t>
  </si>
  <si>
    <t>DJK Gillrath</t>
  </si>
  <si>
    <t>SC Bütgenbach</t>
  </si>
  <si>
    <t>Kerkrade</t>
  </si>
  <si>
    <t>LT Inde Hahn</t>
  </si>
  <si>
    <t>TUS Schmidt</t>
  </si>
  <si>
    <t>SV Germ. Eicherscheid</t>
  </si>
  <si>
    <t>Germ. Vossenack</t>
  </si>
  <si>
    <t>Birkesdorfer TV</t>
  </si>
  <si>
    <t>TV Huchem-Stammeln</t>
  </si>
  <si>
    <t>Kappe</t>
  </si>
  <si>
    <t>Luisa</t>
  </si>
  <si>
    <t>Kim</t>
  </si>
  <si>
    <t>Anouk</t>
  </si>
  <si>
    <t>SC Komet Steckenborn</t>
  </si>
  <si>
    <t>SC Myhl LA</t>
  </si>
  <si>
    <t>Gillrath</t>
  </si>
  <si>
    <t>Vieten</t>
  </si>
  <si>
    <t>Teresa</t>
  </si>
  <si>
    <t>Roegels</t>
  </si>
  <si>
    <t>Weynand</t>
  </si>
  <si>
    <t>Charlotte</t>
  </si>
  <si>
    <t>Celina</t>
  </si>
  <si>
    <t>Nideggen-Abenden</t>
  </si>
  <si>
    <t>TV Erkelenz 1860 e.V.</t>
  </si>
  <si>
    <t>SV Rot-Weiß Schlafhorst</t>
  </si>
  <si>
    <t>Tüffers</t>
  </si>
  <si>
    <t>Steufmehl</t>
  </si>
  <si>
    <t>Lilou</t>
  </si>
  <si>
    <t>Küppers</t>
  </si>
  <si>
    <t>WK U10 (Schülerinnen D): 8 bis 9 Jahre alt  (Jg. 2010 bis 2011)</t>
  </si>
  <si>
    <t>Renfurm</t>
  </si>
  <si>
    <t>Pueblita</t>
  </si>
  <si>
    <t>30-01-2011</t>
  </si>
  <si>
    <t>Almere '81</t>
  </si>
  <si>
    <t>Veldman</t>
  </si>
  <si>
    <t>Arden</t>
  </si>
  <si>
    <t>Achilles-Top</t>
  </si>
  <si>
    <t>Weerts</t>
  </si>
  <si>
    <t>Norah</t>
  </si>
  <si>
    <t>18-07-2011</t>
  </si>
  <si>
    <t>STB</t>
  </si>
  <si>
    <t>Heyse</t>
  </si>
  <si>
    <t>Lot</t>
  </si>
  <si>
    <t>Geurts</t>
  </si>
  <si>
    <t>Esmee</t>
  </si>
  <si>
    <t>13-04-2011</t>
  </si>
  <si>
    <t>deKoning</t>
  </si>
  <si>
    <t>Annelie</t>
  </si>
  <si>
    <t>Atletiek Maastricht</t>
  </si>
  <si>
    <t>Scholtissen</t>
  </si>
  <si>
    <t>Renée</t>
  </si>
  <si>
    <t>Brinkman</t>
  </si>
  <si>
    <t>Indy</t>
  </si>
  <si>
    <t>29-07-2010</t>
  </si>
  <si>
    <t>Keijdener</t>
  </si>
  <si>
    <t>Kieke</t>
  </si>
  <si>
    <t>16-10-2010</t>
  </si>
  <si>
    <t>Sterk</t>
  </si>
  <si>
    <t>Lynn</t>
  </si>
  <si>
    <t>Smeets</t>
  </si>
  <si>
    <t>Britt</t>
  </si>
  <si>
    <t>25-02-2010</t>
  </si>
  <si>
    <t>Cordewener</t>
  </si>
  <si>
    <t>Isa</t>
  </si>
  <si>
    <t>13-08-2010</t>
  </si>
  <si>
    <t>2010</t>
  </si>
  <si>
    <t>Schneider</t>
  </si>
  <si>
    <t>Johanna</t>
  </si>
  <si>
    <t>Triathlon Waldfeucht</t>
  </si>
  <si>
    <t>Northemann</t>
  </si>
  <si>
    <t>Nelt</t>
  </si>
  <si>
    <t>2011</t>
  </si>
  <si>
    <t>Jessen</t>
  </si>
  <si>
    <t>Katrin Ida</t>
  </si>
  <si>
    <t>Schnapka</t>
  </si>
  <si>
    <t xml:space="preserve"> Julia</t>
  </si>
  <si>
    <t>SV Germania Dürwiß</t>
  </si>
  <si>
    <t>Rütters</t>
  </si>
  <si>
    <t xml:space="preserve"> Sita</t>
  </si>
  <si>
    <t>Wittmann</t>
  </si>
  <si>
    <t xml:space="preserve"> Ida-Marie</t>
  </si>
  <si>
    <t>Wesemann</t>
  </si>
  <si>
    <t xml:space="preserve"> Penelope</t>
  </si>
  <si>
    <t>Junk</t>
  </si>
  <si>
    <t xml:space="preserve"> Marie</t>
  </si>
  <si>
    <t>ESG Turnen</t>
  </si>
  <si>
    <t>Veiga</t>
  </si>
  <si>
    <t xml:space="preserve"> Melina</t>
  </si>
  <si>
    <t>Barbaraschule</t>
  </si>
  <si>
    <t>Larscheid</t>
  </si>
  <si>
    <t xml:space="preserve"> Frieda</t>
  </si>
  <si>
    <t>Esten</t>
  </si>
  <si>
    <t xml:space="preserve"> Lucia</t>
  </si>
  <si>
    <t>Opacic</t>
  </si>
  <si>
    <t xml:space="preserve"> Emilifa</t>
  </si>
  <si>
    <t>Amadi-Williams</t>
  </si>
  <si>
    <t xml:space="preserve"> Ulunna</t>
  </si>
  <si>
    <t>Braun</t>
  </si>
  <si>
    <t xml:space="preserve"> Lucy</t>
  </si>
  <si>
    <t>Schaaf</t>
  </si>
  <si>
    <t xml:space="preserve"> Marlena</t>
  </si>
  <si>
    <t xml:space="preserve">  14 BESTE</t>
  </si>
  <si>
    <t>SV Kalterherberg</t>
  </si>
  <si>
    <t>TUS Jahn Hilfahrt</t>
  </si>
  <si>
    <t>Mostard</t>
  </si>
  <si>
    <t>Milla</t>
  </si>
  <si>
    <t>SGK</t>
  </si>
  <si>
    <t>Bauer</t>
  </si>
  <si>
    <t>Julie</t>
  </si>
  <si>
    <t>SGO</t>
  </si>
  <si>
    <t>Gehlen</t>
  </si>
  <si>
    <t>Elisa</t>
  </si>
  <si>
    <t>SGU</t>
  </si>
  <si>
    <t>Dujardin</t>
  </si>
  <si>
    <t>Zoé</t>
  </si>
  <si>
    <t>PDG</t>
  </si>
  <si>
    <t>Mockel</t>
  </si>
  <si>
    <t>Maike</t>
  </si>
  <si>
    <t>Engels</t>
  </si>
  <si>
    <t>Marie</t>
  </si>
  <si>
    <t>Chefneux</t>
  </si>
  <si>
    <t>Manon</t>
  </si>
  <si>
    <t>Nautic Club Herve</t>
  </si>
  <si>
    <t>Vaessen</t>
  </si>
  <si>
    <t>Cloé</t>
  </si>
  <si>
    <t/>
  </si>
  <si>
    <t>Broun</t>
  </si>
  <si>
    <t>Lina</t>
  </si>
  <si>
    <t>Anaïs</t>
  </si>
  <si>
    <t>Dickert</t>
  </si>
  <si>
    <t>Emma-Grace</t>
  </si>
  <si>
    <t>Hans</t>
  </si>
  <si>
    <t>Nele</t>
  </si>
  <si>
    <t>Renard</t>
  </si>
  <si>
    <t>Noémie</t>
  </si>
  <si>
    <t>Nyssen</t>
  </si>
  <si>
    <t>Alpha</t>
  </si>
  <si>
    <t>Bella</t>
  </si>
  <si>
    <t>Sarah</t>
  </si>
  <si>
    <t>Binz</t>
  </si>
  <si>
    <t>Lori</t>
  </si>
  <si>
    <t>Guske</t>
  </si>
  <si>
    <t>Kimberly</t>
  </si>
  <si>
    <t>GS Raeren</t>
  </si>
  <si>
    <t>Mennicken</t>
  </si>
  <si>
    <t>Luna</t>
  </si>
  <si>
    <t>Raaff</t>
  </si>
  <si>
    <t>Lola</t>
  </si>
  <si>
    <t>Valentine</t>
  </si>
  <si>
    <t>Ullrich</t>
  </si>
  <si>
    <t>Larissa</t>
  </si>
  <si>
    <t>Feuerwehr Stolberg</t>
  </si>
  <si>
    <t>Von Wilpert</t>
  </si>
  <si>
    <t>Christella</t>
  </si>
  <si>
    <t>Klinkenberg</t>
  </si>
  <si>
    <t>Leonie</t>
  </si>
  <si>
    <t>Mélique</t>
  </si>
  <si>
    <t>Elina</t>
  </si>
  <si>
    <t>Falkenberg</t>
  </si>
  <si>
    <t>Pia</t>
  </si>
  <si>
    <t>Mujanovic</t>
  </si>
  <si>
    <t>Ena</t>
  </si>
  <si>
    <t>Assouli</t>
  </si>
  <si>
    <t>Leila</t>
  </si>
  <si>
    <t>Barry</t>
  </si>
  <si>
    <t>Laouratou</t>
  </si>
  <si>
    <t>KAE</t>
  </si>
  <si>
    <t>Renaers</t>
  </si>
  <si>
    <t>Catalina</t>
  </si>
  <si>
    <t>Kefer</t>
  </si>
  <si>
    <t>Melissa</t>
  </si>
  <si>
    <t>Visataeva</t>
  </si>
  <si>
    <t>Petimat</t>
  </si>
  <si>
    <t>Gielen</t>
  </si>
  <si>
    <t>Evelyne</t>
  </si>
  <si>
    <t>LAC EUPEN</t>
  </si>
  <si>
    <t>Alice</t>
  </si>
  <si>
    <t>Wieschalla</t>
  </si>
  <si>
    <t>Ciara</t>
  </si>
  <si>
    <t>Khadisov</t>
  </si>
  <si>
    <t>Linda</t>
  </si>
  <si>
    <t>Offermann</t>
  </si>
  <si>
    <t>Lara</t>
  </si>
  <si>
    <t>Scholly</t>
  </si>
  <si>
    <t>Lena</t>
  </si>
  <si>
    <t>Turgut</t>
  </si>
  <si>
    <t>Elif</t>
  </si>
  <si>
    <t>KAE EUPEN</t>
  </si>
  <si>
    <t>Willems</t>
  </si>
  <si>
    <t>Fryns</t>
  </si>
  <si>
    <t>Vlietinck</t>
  </si>
  <si>
    <t>Lana</t>
  </si>
  <si>
    <t>Dana</t>
  </si>
  <si>
    <t>Cormann</t>
  </si>
  <si>
    <t>Thea</t>
  </si>
  <si>
    <t>Vandeputte</t>
  </si>
  <si>
    <t>Margaux</t>
  </si>
  <si>
    <t>A.C. Malmedy</t>
  </si>
  <si>
    <t>Arloff</t>
  </si>
  <si>
    <t>Catherine</t>
  </si>
  <si>
    <t>Charbon</t>
  </si>
  <si>
    <t>Lucie</t>
  </si>
  <si>
    <t>Nütten</t>
  </si>
  <si>
    <t>Clara</t>
  </si>
  <si>
    <t>Arens</t>
  </si>
  <si>
    <t>Jelice</t>
  </si>
  <si>
    <t>Schoonbrodt</t>
  </si>
  <si>
    <t>Emilie</t>
  </si>
  <si>
    <t>Naftaniel</t>
  </si>
  <si>
    <t>Noemi</t>
  </si>
  <si>
    <t>Schöpges</t>
  </si>
  <si>
    <t>Maeline</t>
  </si>
  <si>
    <t>Goblirsch</t>
  </si>
  <si>
    <t>Hannah</t>
  </si>
  <si>
    <t>Plumacher</t>
  </si>
  <si>
    <t>Laeticia</t>
  </si>
  <si>
    <t>Hermann</t>
  </si>
  <si>
    <t>Inès</t>
  </si>
  <si>
    <t>Cremer</t>
  </si>
  <si>
    <t>Claire</t>
  </si>
  <si>
    <t>Lopez</t>
  </si>
  <si>
    <t>Dommel</t>
  </si>
  <si>
    <t>Faustine</t>
  </si>
  <si>
    <t>Schmetz</t>
  </si>
  <si>
    <t>Lorie</t>
  </si>
  <si>
    <t>Bong</t>
  </si>
  <si>
    <t>Lotta</t>
  </si>
  <si>
    <t>Baran</t>
  </si>
  <si>
    <t>Nisan</t>
  </si>
  <si>
    <t>Pieretti</t>
  </si>
  <si>
    <t>Sofia</t>
  </si>
  <si>
    <t>Tjarks</t>
  </si>
  <si>
    <t>Merina</t>
  </si>
  <si>
    <t>Friehe</t>
  </si>
  <si>
    <t>Imke</t>
  </si>
  <si>
    <t>Brüll</t>
  </si>
  <si>
    <t>Lilly</t>
  </si>
  <si>
    <t>Severin</t>
  </si>
  <si>
    <t>Elena</t>
  </si>
  <si>
    <t>Dethier</t>
  </si>
  <si>
    <t>Elyna</t>
  </si>
  <si>
    <t>SBK</t>
  </si>
  <si>
    <t>Jacobs</t>
  </si>
  <si>
    <t>Melinda</t>
  </si>
  <si>
    <t>2000</t>
  </si>
  <si>
    <t>Federowicz</t>
  </si>
  <si>
    <t>Orlane</t>
  </si>
  <si>
    <t>Neumann</t>
  </si>
  <si>
    <t>Louisa</t>
  </si>
  <si>
    <t>ECEF</t>
  </si>
  <si>
    <t>Ozdimirova</t>
  </si>
  <si>
    <t>Madina</t>
  </si>
  <si>
    <t>Planic</t>
  </si>
  <si>
    <t>Ilma</t>
  </si>
  <si>
    <t>Romi</t>
  </si>
  <si>
    <t>Alshaer</t>
  </si>
  <si>
    <t>Doaa</t>
  </si>
  <si>
    <t>Vogler</t>
  </si>
  <si>
    <t>Steinbeck</t>
  </si>
  <si>
    <t>Elly</t>
  </si>
  <si>
    <t>Daphné</t>
  </si>
  <si>
    <t>PDF</t>
  </si>
  <si>
    <t>Förster</t>
  </si>
  <si>
    <t>Emmy</t>
  </si>
  <si>
    <t>Germania Eicherscheid</t>
  </si>
  <si>
    <t>KT43 e.V</t>
  </si>
  <si>
    <t>Kira</t>
  </si>
  <si>
    <t>Gemmeke</t>
  </si>
  <si>
    <t>Romy</t>
  </si>
  <si>
    <t>Wünsch</t>
  </si>
  <si>
    <t>Heyen</t>
  </si>
  <si>
    <t xml:space="preserve"> Salomé</t>
  </si>
  <si>
    <t>Braunlauf</t>
  </si>
  <si>
    <t>Zeller</t>
  </si>
  <si>
    <t xml:space="preserve"> Marilyn</t>
  </si>
  <si>
    <t>Elsenborn</t>
  </si>
  <si>
    <t>Gross</t>
  </si>
  <si>
    <t xml:space="preserve"> Emma</t>
  </si>
  <si>
    <t>Peters</t>
  </si>
  <si>
    <t xml:space="preserve"> Leonie</t>
  </si>
  <si>
    <t>Brückenschule Born</t>
  </si>
  <si>
    <t>Tarkhova</t>
  </si>
  <si>
    <t xml:space="preserve"> Daria</t>
  </si>
  <si>
    <t>Vliegen</t>
  </si>
  <si>
    <t xml:space="preserve"> Luca</t>
  </si>
  <si>
    <t xml:space="preserve"> Yara</t>
  </si>
  <si>
    <t>Stoffels</t>
  </si>
  <si>
    <t>Sophie</t>
  </si>
  <si>
    <t>Rey</t>
  </si>
  <si>
    <t>Ida-Marie</t>
  </si>
  <si>
    <t>Jansen</t>
  </si>
  <si>
    <t>Samira</t>
  </si>
  <si>
    <t>TuS Schleiden</t>
  </si>
  <si>
    <t>König</t>
  </si>
  <si>
    <t>Hammer</t>
  </si>
  <si>
    <t>Laura</t>
  </si>
  <si>
    <t>Schütz</t>
  </si>
  <si>
    <t>Mira</t>
  </si>
  <si>
    <t>Schlenter</t>
  </si>
  <si>
    <t>Nikki</t>
  </si>
  <si>
    <t>SV Germania Eicherscheid</t>
  </si>
  <si>
    <t>Breuer</t>
  </si>
  <si>
    <t>Mia</t>
  </si>
  <si>
    <t>Ronja</t>
  </si>
  <si>
    <t>Thomas</t>
  </si>
  <si>
    <t>Melina</t>
  </si>
  <si>
    <t>Küster</t>
  </si>
  <si>
    <t>Emma</t>
  </si>
  <si>
    <t>LG Stolberg</t>
  </si>
  <si>
    <t>Herrmann</t>
  </si>
  <si>
    <t>Malin</t>
  </si>
  <si>
    <t>Pisaroni</t>
  </si>
  <si>
    <t>Noel</t>
  </si>
  <si>
    <t>OGGS Breinig</t>
  </si>
  <si>
    <t>Hansen</t>
  </si>
  <si>
    <t>Dreuw</t>
  </si>
  <si>
    <t>Emilia</t>
  </si>
  <si>
    <t>Poque</t>
  </si>
  <si>
    <t>Jolie</t>
  </si>
  <si>
    <t>JoLu</t>
  </si>
  <si>
    <t>Koll</t>
  </si>
  <si>
    <t>Sophia</t>
  </si>
  <si>
    <t>Schröder</t>
  </si>
  <si>
    <t>Carla</t>
  </si>
  <si>
    <t>Dürener TV 1947</t>
  </si>
  <si>
    <t>Hannemann</t>
  </si>
  <si>
    <t>Lutta</t>
  </si>
  <si>
    <t>Wilde</t>
  </si>
  <si>
    <t>Carolime</t>
  </si>
  <si>
    <t>Alramla Alshami</t>
  </si>
  <si>
    <t>Alisar</t>
  </si>
  <si>
    <t>Tanzgruppe JRK Breining</t>
  </si>
  <si>
    <t>Arning</t>
  </si>
  <si>
    <t>Emmi</t>
  </si>
  <si>
    <t>Koslowski</t>
  </si>
  <si>
    <t>Nike</t>
  </si>
  <si>
    <t>Luana</t>
  </si>
  <si>
    <t>Bernedeit</t>
  </si>
  <si>
    <t>Bartz</t>
  </si>
  <si>
    <t>Mehl</t>
  </si>
  <si>
    <t>Lilith</t>
  </si>
  <si>
    <t>TSV Vicht</t>
  </si>
  <si>
    <t>Tapp</t>
  </si>
  <si>
    <t>Schu</t>
  </si>
  <si>
    <t>Ella</t>
  </si>
  <si>
    <t>Zöll</t>
  </si>
  <si>
    <t>Eli</t>
  </si>
  <si>
    <t>Kalltalschule Lammersdorf</t>
  </si>
  <si>
    <t>Elissen</t>
  </si>
  <si>
    <t>Lea</t>
  </si>
  <si>
    <t>Küther</t>
  </si>
  <si>
    <t>Schnepp</t>
  </si>
  <si>
    <t>Sidra</t>
  </si>
  <si>
    <t>Kourten</t>
  </si>
  <si>
    <t>Clas</t>
  </si>
  <si>
    <t>Irma</t>
  </si>
  <si>
    <t>Grunschule Bischofsstraße</t>
  </si>
  <si>
    <t>Drews</t>
  </si>
  <si>
    <t>Jill</t>
  </si>
  <si>
    <t>Traini</t>
  </si>
  <si>
    <t>Anna Maria</t>
  </si>
  <si>
    <t>Kever</t>
  </si>
  <si>
    <t>Viviane</t>
  </si>
  <si>
    <t>GGS Zweifall</t>
  </si>
  <si>
    <t>Brandenburg</t>
  </si>
  <si>
    <t>TV Kalterherberg</t>
  </si>
  <si>
    <t>Schmitz</t>
  </si>
  <si>
    <t>Line</t>
  </si>
  <si>
    <t>ATG</t>
  </si>
  <si>
    <t>Katharina</t>
  </si>
  <si>
    <t>Halberschmidt</t>
  </si>
  <si>
    <t>Kremer</t>
  </si>
  <si>
    <t>Anne</t>
  </si>
  <si>
    <t>Behrendt</t>
  </si>
  <si>
    <t>Carolina</t>
  </si>
  <si>
    <t>FC Inde Hahn</t>
  </si>
  <si>
    <t xml:space="preserve">KT 43 e.V. </t>
  </si>
  <si>
    <t>Deicke</t>
  </si>
  <si>
    <t>Anna-Linda</t>
  </si>
  <si>
    <t>Lauftreff Inde Hahn</t>
  </si>
  <si>
    <t>Schlepütz</t>
  </si>
  <si>
    <t>Nayla</t>
  </si>
  <si>
    <t>TuS Schmidt</t>
  </si>
  <si>
    <t>Bongard</t>
  </si>
  <si>
    <t>Esser</t>
  </si>
  <si>
    <t>Franziska</t>
  </si>
  <si>
    <t>Greta</t>
  </si>
  <si>
    <t>Tus Schmidt</t>
  </si>
  <si>
    <t>Kecker</t>
  </si>
  <si>
    <t>TV Eschweiler über Feld</t>
  </si>
  <si>
    <t>Pustolla</t>
  </si>
  <si>
    <t>Kwotschek</t>
  </si>
  <si>
    <t>Amelie</t>
  </si>
  <si>
    <t>GGS Roetgen 1b</t>
  </si>
  <si>
    <t>GGS Roetgen 3a</t>
  </si>
  <si>
    <t>Erdmann</t>
  </si>
  <si>
    <t>Alessandra</t>
  </si>
  <si>
    <t>Alpmann</t>
  </si>
  <si>
    <t>Annemarie</t>
  </si>
  <si>
    <t>GGS Roetgen 2d</t>
  </si>
  <si>
    <t>Lazaridis</t>
  </si>
  <si>
    <t>Emily</t>
  </si>
  <si>
    <t>GGS Roetgen 3c</t>
  </si>
  <si>
    <t>Eva</t>
  </si>
  <si>
    <t>Josephine</t>
  </si>
  <si>
    <t>GGS Roetgen 2b</t>
  </si>
  <si>
    <t>Kirch</t>
  </si>
  <si>
    <t>Daria</t>
  </si>
  <si>
    <t>SV Bergwacht Rohren</t>
  </si>
  <si>
    <t>Roderburg</t>
  </si>
  <si>
    <t>Bergwacht Rohren</t>
  </si>
  <si>
    <t>Kraphol</t>
  </si>
  <si>
    <t>SVN München E.V.</t>
  </si>
  <si>
    <t>Meyer</t>
  </si>
  <si>
    <t>Aylina</t>
  </si>
  <si>
    <t>Schirmer</t>
  </si>
  <si>
    <t>Julia</t>
  </si>
  <si>
    <t>Winandy</t>
  </si>
  <si>
    <t xml:space="preserve"> Helena</t>
  </si>
  <si>
    <t>Klinkhammer</t>
  </si>
  <si>
    <t xml:space="preserve"> Amelie</t>
  </si>
  <si>
    <t>Krökel</t>
  </si>
  <si>
    <t xml:space="preserve"> Lynn</t>
  </si>
  <si>
    <t>Herpers</t>
  </si>
  <si>
    <t xml:space="preserve"> Sandra</t>
  </si>
  <si>
    <t>Stollenwerk</t>
  </si>
  <si>
    <t xml:space="preserve"> Leni</t>
  </si>
  <si>
    <t>Khaliqi</t>
  </si>
  <si>
    <t xml:space="preserve"> Khoshi</t>
  </si>
  <si>
    <t>Lohbeck</t>
  </si>
  <si>
    <t xml:space="preserve"> Luise</t>
  </si>
  <si>
    <t>TuS Brauweiler</t>
  </si>
  <si>
    <t>Bücken</t>
  </si>
  <si>
    <t xml:space="preserve"> Lena Isabell</t>
  </si>
  <si>
    <t>Freunek</t>
  </si>
  <si>
    <t>Miriam</t>
  </si>
  <si>
    <t>FC Germania Vossenack</t>
  </si>
  <si>
    <t>Prinz</t>
  </si>
  <si>
    <t>Wirtz</t>
  </si>
  <si>
    <t>Schramm</t>
  </si>
  <si>
    <t>Jule</t>
  </si>
  <si>
    <t>Greuel</t>
  </si>
  <si>
    <t>Lutterbach</t>
  </si>
  <si>
    <t>MerleKlara</t>
  </si>
  <si>
    <t>Kroll</t>
  </si>
  <si>
    <t>Rauch</t>
  </si>
  <si>
    <t>Jora</t>
  </si>
  <si>
    <t>Kolvenbacher Ziegenhof</t>
  </si>
  <si>
    <t>Richterich</t>
  </si>
  <si>
    <t>Milena</t>
  </si>
  <si>
    <t>Köln</t>
  </si>
  <si>
    <t>Lia</t>
  </si>
  <si>
    <t>REINDL</t>
  </si>
  <si>
    <t>Alva</t>
  </si>
  <si>
    <t>SV Fortuna Schmölln</t>
  </si>
  <si>
    <t>BLÄSER</t>
  </si>
  <si>
    <t>Dürener Turnverein 1847 e.V.</t>
  </si>
  <si>
    <t>KNÖDLER</t>
  </si>
  <si>
    <t>PUHL</t>
  </si>
  <si>
    <t>KLEMM</t>
  </si>
  <si>
    <t>KUNERT</t>
  </si>
  <si>
    <t>Arnoldsweiler Turnverein</t>
  </si>
  <si>
    <t>Anke</t>
  </si>
  <si>
    <t xml:space="preserve"> Rosalie</t>
  </si>
  <si>
    <t>SV Rot Weiß Schlafhorst</t>
  </si>
  <si>
    <t>Abbadi</t>
  </si>
  <si>
    <t xml:space="preserve"> Sofia</t>
  </si>
  <si>
    <t>SV Germania Dürwiß LA</t>
  </si>
  <si>
    <t>Martinett</t>
  </si>
  <si>
    <t xml:space="preserve"> Jule</t>
  </si>
  <si>
    <t>Schülter</t>
  </si>
  <si>
    <t xml:space="preserve"> Johanna</t>
  </si>
  <si>
    <t>Groß</t>
  </si>
  <si>
    <t xml:space="preserve"> Lina</t>
  </si>
  <si>
    <t>ohne Verein</t>
  </si>
  <si>
    <t xml:space="preserve"> Dina</t>
  </si>
  <si>
    <t>Moewes</t>
  </si>
  <si>
    <t xml:space="preserve"> Sophia Ann</t>
  </si>
  <si>
    <t>Ruhland</t>
  </si>
  <si>
    <t xml:space="preserve"> Zoe</t>
  </si>
  <si>
    <t>Maus</t>
  </si>
  <si>
    <t>Mission Herzrasen</t>
  </si>
  <si>
    <t xml:space="preserve"> Mia</t>
  </si>
  <si>
    <t>Eddahabi</t>
  </si>
  <si>
    <t xml:space="preserve"> Rayhana</t>
  </si>
  <si>
    <t>Rensinghoff</t>
  </si>
  <si>
    <t xml:space="preserve"> Paula</t>
  </si>
  <si>
    <t>Bartau</t>
  </si>
  <si>
    <t xml:space="preserve"> Jamie- Lynn</t>
  </si>
  <si>
    <t>Team Lichtblicke</t>
  </si>
  <si>
    <t>Höfs</t>
  </si>
  <si>
    <t xml:space="preserve"> Florentine Lea</t>
  </si>
  <si>
    <t>Faul</t>
  </si>
  <si>
    <t xml:space="preserve"> Janika</t>
  </si>
  <si>
    <t>BSG FZ Jülich</t>
  </si>
  <si>
    <t xml:space="preserve"> Aurelia</t>
  </si>
  <si>
    <t>Korschenbroicher LC</t>
  </si>
  <si>
    <t>Rotmann</t>
  </si>
  <si>
    <t xml:space="preserve"> Ilona</t>
  </si>
  <si>
    <t>Haus St. Josef Düren</t>
  </si>
  <si>
    <t>Baltrock</t>
  </si>
  <si>
    <t xml:space="preserve"> Celina</t>
  </si>
  <si>
    <t>Geißler</t>
  </si>
  <si>
    <t xml:space="preserve"> Selma</t>
  </si>
  <si>
    <t>TSV Oerlenbach</t>
  </si>
  <si>
    <t>Keller</t>
  </si>
  <si>
    <t>Fröhlich</t>
  </si>
  <si>
    <t>KG Rot-Weiß Abenden</t>
  </si>
  <si>
    <t>Schaefer</t>
  </si>
  <si>
    <t>Arnold</t>
  </si>
  <si>
    <t>TuS Jahn Hilfarth</t>
  </si>
  <si>
    <t>Chabrie</t>
  </si>
  <si>
    <t>Hmami</t>
  </si>
  <si>
    <t>Nura</t>
  </si>
  <si>
    <t>Knorr</t>
  </si>
  <si>
    <t>Phillipen</t>
  </si>
  <si>
    <t>Paula</t>
  </si>
  <si>
    <t>Zubiks</t>
  </si>
  <si>
    <t>Gerwert</t>
  </si>
  <si>
    <t>el Treha</t>
  </si>
  <si>
    <t>Rahaf</t>
  </si>
  <si>
    <t>Vogel</t>
  </si>
  <si>
    <t>Leichtling</t>
  </si>
  <si>
    <t>Yasmin</t>
  </si>
  <si>
    <t>Schurke</t>
  </si>
  <si>
    <t>Karla</t>
  </si>
  <si>
    <t>Franken</t>
  </si>
  <si>
    <t>Zoe</t>
  </si>
  <si>
    <t>Lisa-Marie</t>
  </si>
  <si>
    <t>Sahin</t>
  </si>
  <si>
    <t>Arya</t>
  </si>
  <si>
    <t>Müschen</t>
  </si>
  <si>
    <t>Summer</t>
  </si>
  <si>
    <t>Sevastjanov</t>
  </si>
  <si>
    <t>Viktoria</t>
  </si>
  <si>
    <t>Husemann</t>
  </si>
  <si>
    <t>Nikita</t>
  </si>
  <si>
    <t>DJK Wassenberg</t>
  </si>
  <si>
    <t>Weith</t>
  </si>
  <si>
    <t>Klara</t>
  </si>
  <si>
    <t>Reinders</t>
  </si>
  <si>
    <t>Jaylin</t>
  </si>
  <si>
    <t>Kapkac</t>
  </si>
  <si>
    <t>Emira</t>
  </si>
  <si>
    <t>Jammers</t>
  </si>
  <si>
    <t>van de Beek</t>
  </si>
  <si>
    <t>Krieger</t>
  </si>
  <si>
    <t>Heesen</t>
  </si>
  <si>
    <t>Maila</t>
  </si>
  <si>
    <t>Acikgöz</t>
  </si>
  <si>
    <t>Erva</t>
  </si>
  <si>
    <t>Kwasniak</t>
  </si>
  <si>
    <t>Karakas</t>
  </si>
  <si>
    <t>Ecrin</t>
  </si>
  <si>
    <t>Wolters</t>
  </si>
  <si>
    <t>Kathi</t>
  </si>
  <si>
    <t>Düzlü</t>
  </si>
  <si>
    <t>Yagmur</t>
  </si>
  <si>
    <t>Seleman</t>
  </si>
  <si>
    <t>Sandi</t>
  </si>
  <si>
    <t>Fensky</t>
  </si>
  <si>
    <t>Finja Alida</t>
  </si>
  <si>
    <t>Junker</t>
  </si>
  <si>
    <t>al Solamain</t>
  </si>
  <si>
    <t>Hanan</t>
  </si>
  <si>
    <t>Schulz</t>
  </si>
  <si>
    <t>Giavini</t>
  </si>
  <si>
    <t>Kocaman</t>
  </si>
  <si>
    <t>Tanem</t>
  </si>
  <si>
    <t>Boymanns</t>
  </si>
  <si>
    <t>Meuffels</t>
  </si>
  <si>
    <t xml:space="preserve"> Teresa Magdalena</t>
  </si>
  <si>
    <t>Grundschule Linnich</t>
  </si>
  <si>
    <t>Hoen</t>
  </si>
  <si>
    <t xml:space="preserve"> Alica</t>
  </si>
  <si>
    <t>schnellruning</t>
  </si>
  <si>
    <t>Wanders</t>
  </si>
  <si>
    <t xml:space="preserve"> Klara</t>
  </si>
  <si>
    <t>LG Ameln/Linnich</t>
  </si>
  <si>
    <t>Burghammer</t>
  </si>
  <si>
    <t>Tropatz</t>
  </si>
  <si>
    <t xml:space="preserve"> Pia Sophie</t>
  </si>
  <si>
    <t>Scheufen</t>
  </si>
  <si>
    <t xml:space="preserve"> Clara</t>
  </si>
  <si>
    <t>Weber</t>
  </si>
  <si>
    <t xml:space="preserve"> Franca Elisa</t>
  </si>
  <si>
    <t>Robens</t>
  </si>
  <si>
    <t xml:space="preserve"> Zoè</t>
  </si>
  <si>
    <t>Villanueva Dallmeier</t>
  </si>
  <si>
    <t xml:space="preserve"> Marisol Sue</t>
  </si>
  <si>
    <t>Creutz</t>
  </si>
  <si>
    <t xml:space="preserve"> Emmy</t>
  </si>
  <si>
    <t>Montag</t>
  </si>
  <si>
    <t xml:space="preserve"> Layla-Sophie</t>
  </si>
  <si>
    <t>Schornstein</t>
  </si>
  <si>
    <t xml:space="preserve"> Luisa Samira</t>
  </si>
  <si>
    <t>Schunn</t>
  </si>
  <si>
    <t xml:space="preserve"> Sofie</t>
  </si>
  <si>
    <t>Ulrich</t>
  </si>
  <si>
    <t xml:space="preserve"> Emma Marie</t>
  </si>
  <si>
    <t>Göddertz</t>
  </si>
  <si>
    <t xml:space="preserve"> Aaliyah</t>
  </si>
  <si>
    <t>Büttgen</t>
  </si>
  <si>
    <t>Maja</t>
  </si>
  <si>
    <t>DJK Jung Siegfried Herzogenrath</t>
  </si>
  <si>
    <t>Schwanenberg</t>
  </si>
  <si>
    <t>Lisa</t>
  </si>
  <si>
    <t>Huppertz</t>
  </si>
  <si>
    <t>Vanhauten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</si>
</sst>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u val="single"/>
      <sz val="10"/>
      <color indexed="12"/>
      <name val="MS Sans Serif"/>
      <family val="2"/>
    </font>
    <font>
      <sz val="9"/>
      <color indexed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9"/>
      <color indexed="8"/>
      <name val="Calibri"/>
      <family val="2"/>
    </font>
    <font>
      <sz val="9"/>
      <color indexed="17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9"/>
      <color theme="1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9"/>
      <color rgb="FFFF0000"/>
      <name val="Arial"/>
      <family val="2"/>
    </font>
    <font>
      <sz val="9"/>
      <color theme="1"/>
      <name val="Calibri"/>
      <family val="2"/>
    </font>
    <font>
      <sz val="9"/>
      <color rgb="FF000000"/>
      <name val="Calibri"/>
      <family val="2"/>
    </font>
    <font>
      <sz val="9"/>
      <color rgb="FF000000"/>
      <name val="Arial"/>
      <family val="2"/>
    </font>
    <font>
      <sz val="9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37" fillId="0" borderId="0">
      <alignment/>
      <protection/>
    </xf>
    <xf numFmtId="0" fontId="27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36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Fill="1" applyBorder="1" applyAlignment="1">
      <alignment horizontal="center" vertical="center" textRotation="180"/>
    </xf>
    <xf numFmtId="164" fontId="5" fillId="0" borderId="10" xfId="0" applyNumberFormat="1" applyFont="1" applyFill="1" applyBorder="1" applyAlignment="1">
      <alignment horizontal="center" vertical="center" textRotation="180"/>
    </xf>
    <xf numFmtId="0" fontId="5" fillId="0" borderId="10" xfId="0" applyNumberFormat="1" applyFont="1" applyFill="1" applyBorder="1" applyAlignment="1">
      <alignment horizontal="center" vertical="center" textRotation="180"/>
    </xf>
    <xf numFmtId="0" fontId="4" fillId="0" borderId="10" xfId="0" applyFont="1" applyFill="1" applyBorder="1" applyAlignment="1">
      <alignment horizontal="center" vertical="center" textRotation="180"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top" textRotation="180"/>
    </xf>
    <xf numFmtId="0" fontId="5" fillId="0" borderId="10" xfId="0" applyFont="1" applyFill="1" applyBorder="1" applyAlignment="1">
      <alignment textRotation="90"/>
    </xf>
    <xf numFmtId="0" fontId="5" fillId="0" borderId="10" xfId="0" applyFont="1" applyFill="1" applyBorder="1" applyAlignment="1">
      <alignment textRotation="180"/>
    </xf>
    <xf numFmtId="0" fontId="5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/>
    </xf>
    <xf numFmtId="0" fontId="5" fillId="0" borderId="10" xfId="0" applyFont="1" applyBorder="1" applyAlignment="1">
      <alignment horizontal="left" wrapText="1"/>
    </xf>
    <xf numFmtId="0" fontId="45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0" xfId="0" applyFont="1" applyBorder="1" applyAlignment="1" quotePrefix="1">
      <alignment/>
    </xf>
    <xf numFmtId="0" fontId="5" fillId="0" borderId="10" xfId="0" applyFont="1" applyBorder="1" applyAlignment="1">
      <alignment horizontal="left"/>
    </xf>
    <xf numFmtId="0" fontId="5" fillId="0" borderId="10" xfId="0" applyFont="1" applyBorder="1" applyAlignment="1" quotePrefix="1">
      <alignment horizontal="left"/>
    </xf>
    <xf numFmtId="1" fontId="5" fillId="0" borderId="10" xfId="0" applyNumberFormat="1" applyFont="1" applyBorder="1" applyAlignment="1">
      <alignment horizontal="left"/>
    </xf>
    <xf numFmtId="49" fontId="46" fillId="0" borderId="10" xfId="0" applyNumberFormat="1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37" fillId="0" borderId="10" xfId="0" applyFont="1" applyBorder="1" applyAlignment="1">
      <alignment/>
    </xf>
    <xf numFmtId="14" fontId="37" fillId="0" borderId="10" xfId="0" applyNumberFormat="1" applyFont="1" applyBorder="1" applyAlignment="1">
      <alignment horizontal="left"/>
    </xf>
    <xf numFmtId="0" fontId="5" fillId="0" borderId="10" xfId="0" applyFont="1" applyBorder="1" applyAlignment="1">
      <alignment horizontal="left" vertical="center" wrapText="1"/>
    </xf>
    <xf numFmtId="0" fontId="47" fillId="0" borderId="10" xfId="0" applyFont="1" applyBorder="1" applyAlignment="1">
      <alignment vertical="center"/>
    </xf>
    <xf numFmtId="0" fontId="47" fillId="0" borderId="10" xfId="0" applyFont="1" applyBorder="1" applyAlignment="1">
      <alignment horizontal="left" vertical="center"/>
    </xf>
    <xf numFmtId="0" fontId="48" fillId="0" borderId="10" xfId="0" applyFont="1" applyFill="1" applyBorder="1" applyAlignment="1">
      <alignment wrapText="1"/>
    </xf>
    <xf numFmtId="0" fontId="48" fillId="0" borderId="10" xfId="0" applyFont="1" applyFill="1" applyBorder="1" applyAlignment="1">
      <alignment horizontal="left" wrapText="1"/>
    </xf>
    <xf numFmtId="0" fontId="49" fillId="0" borderId="10" xfId="0" applyFont="1" applyBorder="1" applyAlignment="1">
      <alignment horizontal="left" wrapText="1"/>
    </xf>
    <xf numFmtId="0" fontId="5" fillId="0" borderId="10" xfId="0" applyFont="1" applyBorder="1" applyAlignment="1">
      <alignment/>
    </xf>
    <xf numFmtId="0" fontId="6" fillId="0" borderId="10" xfId="0" applyFont="1" applyFill="1" applyBorder="1" applyAlignment="1">
      <alignment vertical="center"/>
    </xf>
    <xf numFmtId="0" fontId="6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</cellXfs>
  <cellStyles count="52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Neutral" xfId="48"/>
    <cellStyle name="Normal_1999 - Mädchen" xfId="49"/>
    <cellStyle name="Notiz" xfId="50"/>
    <cellStyle name="Percent" xfId="51"/>
    <cellStyle name="Schlecht" xfId="52"/>
    <cellStyle name="Standaard_Blad1" xfId="53"/>
    <cellStyle name="Standard 2" xfId="54"/>
    <cellStyle name="Standard 3" xfId="55"/>
    <cellStyle name="Überschrift" xfId="56"/>
    <cellStyle name="Überschrift 1" xfId="57"/>
    <cellStyle name="Überschrift 2" xfId="58"/>
    <cellStyle name="Überschrift 3" xfId="59"/>
    <cellStyle name="Überschrift 4" xfId="60"/>
    <cellStyle name="Verknüpfte Zelle" xfId="61"/>
    <cellStyle name="Currency" xfId="62"/>
    <cellStyle name="Currency [0]" xfId="63"/>
    <cellStyle name="Warnender Text" xfId="64"/>
    <cellStyle name="Zelle überprüfen" xfId="65"/>
  </cellStyles>
  <dxfs count="9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X302"/>
  <sheetViews>
    <sheetView showGridLines="0" tabSelected="1" zoomScalePageLayoutView="0" workbookViewId="0" topLeftCell="A1">
      <pane xSplit="10" ySplit="2" topLeftCell="K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J5" sqref="J5"/>
    </sheetView>
  </sheetViews>
  <sheetFormatPr defaultColWidth="11.421875" defaultRowHeight="12.75"/>
  <cols>
    <col min="1" max="3" width="4.28125" style="14" customWidth="1"/>
    <col min="4" max="4" width="4.7109375" style="14" customWidth="1"/>
    <col min="5" max="5" width="4.00390625" style="14" customWidth="1"/>
    <col min="6" max="6" width="7.8515625" style="34" bestFit="1" customWidth="1"/>
    <col min="7" max="7" width="11.421875" style="2" bestFit="1" customWidth="1"/>
    <col min="8" max="8" width="12.57421875" style="2" bestFit="1" customWidth="1"/>
    <col min="9" max="9" width="6.00390625" style="19" bestFit="1" customWidth="1"/>
    <col min="10" max="10" width="20.7109375" style="2" customWidth="1"/>
    <col min="11" max="26" width="2.7109375" style="2" customWidth="1"/>
    <col min="27" max="34" width="3.00390625" style="2" bestFit="1" customWidth="1"/>
    <col min="35" max="41" width="3.00390625" style="2" customWidth="1"/>
    <col min="42" max="42" width="3.00390625" style="2" bestFit="1" customWidth="1"/>
    <col min="43" max="43" width="2.7109375" style="2" customWidth="1"/>
    <col min="44" max="45" width="3.00390625" style="2" bestFit="1" customWidth="1"/>
    <col min="46" max="47" width="3.140625" style="2" customWidth="1"/>
    <col min="48" max="16384" width="11.421875" style="2" customWidth="1"/>
  </cols>
  <sheetData>
    <row r="1" spans="1:45" ht="12">
      <c r="A1" s="35" t="s">
        <v>59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</row>
    <row r="2" spans="1:50" s="9" customFormat="1" ht="96" customHeight="1">
      <c r="A2" s="3" t="s">
        <v>8</v>
      </c>
      <c r="B2" s="4" t="s">
        <v>7</v>
      </c>
      <c r="C2" s="5" t="s">
        <v>6</v>
      </c>
      <c r="D2" s="5" t="s">
        <v>131</v>
      </c>
      <c r="E2" s="5" t="s">
        <v>5</v>
      </c>
      <c r="F2" s="6" t="s">
        <v>4</v>
      </c>
      <c r="G2" s="7" t="s">
        <v>3</v>
      </c>
      <c r="H2" s="7" t="s">
        <v>2</v>
      </c>
      <c r="I2" s="7" t="s">
        <v>1</v>
      </c>
      <c r="J2" s="7" t="s">
        <v>0</v>
      </c>
      <c r="K2" s="8" t="s">
        <v>45</v>
      </c>
      <c r="L2" s="8" t="s">
        <v>32</v>
      </c>
      <c r="M2" s="8" t="s">
        <v>14</v>
      </c>
      <c r="N2" s="8" t="s">
        <v>9</v>
      </c>
      <c r="O2" s="8" t="s">
        <v>15</v>
      </c>
      <c r="P2" s="8" t="s">
        <v>13</v>
      </c>
      <c r="Q2" s="8" t="s">
        <v>16</v>
      </c>
      <c r="R2" s="8" t="s">
        <v>31</v>
      </c>
      <c r="S2" s="8" t="s">
        <v>17</v>
      </c>
      <c r="T2" s="8" t="s">
        <v>10</v>
      </c>
      <c r="U2" s="8" t="s">
        <v>18</v>
      </c>
      <c r="V2" s="8" t="s">
        <v>19</v>
      </c>
      <c r="W2" s="8" t="s">
        <v>11</v>
      </c>
      <c r="X2" s="8" t="s">
        <v>132</v>
      </c>
      <c r="Y2" s="8" t="s">
        <v>33</v>
      </c>
      <c r="Z2" s="8" t="s">
        <v>28</v>
      </c>
      <c r="AA2" s="8" t="s">
        <v>34</v>
      </c>
      <c r="AB2" s="8" t="s">
        <v>20</v>
      </c>
      <c r="AC2" s="8" t="s">
        <v>21</v>
      </c>
      <c r="AD2" s="8" t="s">
        <v>35</v>
      </c>
      <c r="AE2" s="8" t="s">
        <v>12</v>
      </c>
      <c r="AF2" s="8" t="s">
        <v>36</v>
      </c>
      <c r="AG2" s="8" t="s">
        <v>43</v>
      </c>
      <c r="AH2" s="8" t="s">
        <v>37</v>
      </c>
      <c r="AI2" s="8" t="s">
        <v>31</v>
      </c>
      <c r="AJ2" s="8" t="s">
        <v>22</v>
      </c>
      <c r="AK2" s="8" t="s">
        <v>23</v>
      </c>
      <c r="AL2" s="8" t="s">
        <v>38</v>
      </c>
      <c r="AM2" s="8" t="s">
        <v>52</v>
      </c>
      <c r="AN2" s="8" t="s">
        <v>24</v>
      </c>
      <c r="AO2" s="8" t="s">
        <v>133</v>
      </c>
      <c r="AP2" s="8" t="s">
        <v>29</v>
      </c>
      <c r="AQ2" s="8" t="s">
        <v>30</v>
      </c>
      <c r="AR2" s="8" t="s">
        <v>25</v>
      </c>
      <c r="AS2" s="9" t="s">
        <v>26</v>
      </c>
      <c r="AT2" s="9" t="s">
        <v>27</v>
      </c>
      <c r="AW2" s="10"/>
      <c r="AX2" s="8"/>
    </row>
    <row r="3" spans="1:47" s="9" customFormat="1" ht="15.75" customHeight="1">
      <c r="A3" s="11">
        <v>1</v>
      </c>
      <c r="B3" s="12">
        <f aca="true" t="shared" si="0" ref="B3:B37">SUM(K3:AU3)</f>
        <v>1244</v>
      </c>
      <c r="C3" s="12">
        <f>COUNT(K3:AU3)</f>
        <v>25</v>
      </c>
      <c r="D3" s="12">
        <f>IF(COUNT(K3:AU3)&gt;0,LARGE(K3:AU3,1),0)+IF(COUNT(K3:AU3)&gt;1,LARGE(K3:AU3,2),0)+IF(COUNT(K3:AU3)&gt;2,LARGE(K3:AU3,3),0)+IF(COUNT(K3:AU3)&gt;3,LARGE(K3:AU3,4),0)+IF(COUNT(K3:AU3)&gt;4,LARGE(K3:AU3,5),0)+IF(COUNT(K3:AU3)&gt;5,LARGE(K3:AU3,6),0)+IF(COUNT(K3:AU3)&gt;6,LARGE(K3:AU3,7),0)</f>
        <v>350</v>
      </c>
      <c r="E3" s="12">
        <f>IF(COUNT(K3:AU3)&lt;11,IF(COUNT(K3:AU3)&gt;6,(COUNT(K3:AU3)-7),0)*20,80)</f>
        <v>80</v>
      </c>
      <c r="F3" s="13">
        <f aca="true" t="shared" si="1" ref="F3:F66">D3+E3</f>
        <v>430</v>
      </c>
      <c r="G3" s="14" t="s">
        <v>49</v>
      </c>
      <c r="H3" s="15" t="s">
        <v>51</v>
      </c>
      <c r="I3" s="15">
        <v>2010</v>
      </c>
      <c r="J3" s="15" t="s">
        <v>31</v>
      </c>
      <c r="K3" s="2">
        <v>50</v>
      </c>
      <c r="L3" s="2">
        <v>50</v>
      </c>
      <c r="M3" s="2">
        <v>50</v>
      </c>
      <c r="N3" s="2"/>
      <c r="O3" s="2">
        <v>50</v>
      </c>
      <c r="P3" s="14">
        <v>49</v>
      </c>
      <c r="Q3" s="2"/>
      <c r="R3" s="2">
        <v>50</v>
      </c>
      <c r="S3" s="2">
        <v>50</v>
      </c>
      <c r="T3" s="2">
        <v>50</v>
      </c>
      <c r="U3" s="2"/>
      <c r="V3" s="2"/>
      <c r="W3" s="2"/>
      <c r="X3" s="2">
        <v>50</v>
      </c>
      <c r="Y3" s="2">
        <v>50</v>
      </c>
      <c r="Z3" s="2">
        <v>50</v>
      </c>
      <c r="AA3" s="2">
        <v>50</v>
      </c>
      <c r="AB3" s="2"/>
      <c r="AC3" s="2">
        <v>50</v>
      </c>
      <c r="AD3" s="2"/>
      <c r="AE3" s="2">
        <v>50</v>
      </c>
      <c r="AF3" s="2">
        <v>50</v>
      </c>
      <c r="AG3" s="2">
        <v>50</v>
      </c>
      <c r="AH3" s="2">
        <v>50</v>
      </c>
      <c r="AI3" s="2">
        <v>50</v>
      </c>
      <c r="AJ3" s="2"/>
      <c r="AK3" s="2">
        <v>50</v>
      </c>
      <c r="AL3" s="2"/>
      <c r="AM3" s="2">
        <v>50</v>
      </c>
      <c r="AN3" s="2">
        <v>50</v>
      </c>
      <c r="AO3" s="2"/>
      <c r="AP3" s="2">
        <v>50</v>
      </c>
      <c r="AQ3" s="2">
        <v>50</v>
      </c>
      <c r="AR3" s="16">
        <v>45</v>
      </c>
      <c r="AS3" s="16">
        <v>50</v>
      </c>
      <c r="AT3" s="2"/>
      <c r="AU3" s="2"/>
    </row>
    <row r="4" spans="1:47" s="9" customFormat="1" ht="15.75" customHeight="1">
      <c r="A4" s="2">
        <v>2</v>
      </c>
      <c r="B4" s="12">
        <f t="shared" si="0"/>
        <v>457</v>
      </c>
      <c r="C4" s="12">
        <f>COUNT(K4:AT4)</f>
        <v>10</v>
      </c>
      <c r="D4" s="12">
        <f>IF(COUNT(K4:AT4)&gt;0,LARGE(K4:AT4,1),0)+IF(COUNT(K4:AT4)&gt;1,LARGE(K4:AT4,2),0)+IF(COUNT(K4:AT4)&gt;2,LARGE(K4:AT4,3),0)+IF(COUNT(K4:AT4)&gt;3,LARGE(K4:AT4,4),0)+IF(COUNT(K4:AT4)&gt;4,LARGE(K4:AT4,5),0)+IF(COUNT(K4:AT4)&gt;5,LARGE(K4:AT4,6),0)+IF(COUNT(K4:AT4)&gt;6,LARGE(K4:AT4,7),0)</f>
        <v>329</v>
      </c>
      <c r="E4" s="12">
        <f>IF(COUNT(K4:AU4)&lt;11,IF(COUNT(K4:AU4)&gt;6,(COUNT(K4:AU4)-7),0)*20,80)</f>
        <v>60</v>
      </c>
      <c r="F4" s="13">
        <f t="shared" si="1"/>
        <v>389</v>
      </c>
      <c r="G4" s="15" t="s">
        <v>169</v>
      </c>
      <c r="H4" s="15" t="s">
        <v>296</v>
      </c>
      <c r="I4" s="15">
        <v>2011</v>
      </c>
      <c r="J4" s="15" t="s">
        <v>406</v>
      </c>
      <c r="K4" s="2"/>
      <c r="L4" s="2"/>
      <c r="M4" s="2"/>
      <c r="N4" s="2"/>
      <c r="O4" s="2"/>
      <c r="P4" s="2">
        <v>43</v>
      </c>
      <c r="Q4" s="2"/>
      <c r="R4" s="2"/>
      <c r="S4" s="2">
        <v>47</v>
      </c>
      <c r="T4" s="2"/>
      <c r="U4" s="2"/>
      <c r="V4" s="2"/>
      <c r="W4" s="2">
        <v>42</v>
      </c>
      <c r="X4" s="2"/>
      <c r="Y4" s="2">
        <v>43</v>
      </c>
      <c r="Z4" s="2"/>
      <c r="AA4" s="2"/>
      <c r="AB4" s="2">
        <v>48</v>
      </c>
      <c r="AC4" s="2">
        <v>43</v>
      </c>
      <c r="AD4" s="2">
        <v>49</v>
      </c>
      <c r="AE4" s="2"/>
      <c r="AF4" s="2"/>
      <c r="AG4" s="2">
        <v>49</v>
      </c>
      <c r="AH4" s="2"/>
      <c r="AI4" s="2"/>
      <c r="AJ4" s="2"/>
      <c r="AK4" s="2"/>
      <c r="AL4" s="2">
        <v>46</v>
      </c>
      <c r="AM4" s="2"/>
      <c r="AN4" s="2"/>
      <c r="AO4" s="2"/>
      <c r="AP4" s="2"/>
      <c r="AQ4" s="2"/>
      <c r="AR4" s="2"/>
      <c r="AS4" s="2">
        <v>47</v>
      </c>
      <c r="AT4" s="2"/>
      <c r="AU4" s="17"/>
    </row>
    <row r="5" spans="1:47" s="9" customFormat="1" ht="15.75" customHeight="1">
      <c r="A5" s="2">
        <v>3</v>
      </c>
      <c r="B5" s="12">
        <f t="shared" si="0"/>
        <v>448</v>
      </c>
      <c r="C5" s="12">
        <f>COUNT(K5:AT5)</f>
        <v>10</v>
      </c>
      <c r="D5" s="12">
        <f>IF(COUNT(K5:AT5)&gt;0,LARGE(K5:AT5,1),0)+IF(COUNT(K5:AT5)&gt;1,LARGE(K5:AT5,2),0)+IF(COUNT(K5:AT5)&gt;2,LARGE(K5:AT5,3),0)+IF(COUNT(K5:AT5)&gt;3,LARGE(K5:AT5,4),0)+IF(COUNT(K5:AT5)&gt;4,LARGE(K5:AT5,5),0)+IF(COUNT(K5:AT5)&gt;5,LARGE(K5:AT5,6),0)+IF(COUNT(K5:AT5)&gt;6,LARGE(K5:AT5,7),0)</f>
        <v>327</v>
      </c>
      <c r="E5" s="12">
        <f>IF(COUNT(K5:AU5)&lt;11,IF(COUNT(K5:AU5)&gt;6,(COUNT(K5:AU5)-7),0)*20,80)</f>
        <v>60</v>
      </c>
      <c r="F5" s="13">
        <f t="shared" si="1"/>
        <v>387</v>
      </c>
      <c r="G5" s="15" t="s">
        <v>169</v>
      </c>
      <c r="H5" s="15" t="s">
        <v>170</v>
      </c>
      <c r="I5" s="15">
        <v>2011</v>
      </c>
      <c r="J5" s="15" t="s">
        <v>295</v>
      </c>
      <c r="K5" s="2"/>
      <c r="L5" s="2"/>
      <c r="M5" s="2"/>
      <c r="N5" s="2"/>
      <c r="O5" s="2"/>
      <c r="P5" s="2">
        <v>34</v>
      </c>
      <c r="Q5" s="2"/>
      <c r="R5" s="2"/>
      <c r="S5" s="2">
        <v>48</v>
      </c>
      <c r="T5" s="2"/>
      <c r="U5" s="2"/>
      <c r="V5" s="2"/>
      <c r="W5" s="2">
        <v>43</v>
      </c>
      <c r="X5" s="2"/>
      <c r="Y5" s="2">
        <v>44</v>
      </c>
      <c r="Z5" s="2"/>
      <c r="AA5" s="2"/>
      <c r="AB5" s="2">
        <v>45</v>
      </c>
      <c r="AC5" s="2">
        <v>44</v>
      </c>
      <c r="AD5" s="2">
        <v>46</v>
      </c>
      <c r="AE5" s="2"/>
      <c r="AF5" s="2"/>
      <c r="AG5" s="2">
        <v>48</v>
      </c>
      <c r="AH5" s="2"/>
      <c r="AI5" s="2"/>
      <c r="AJ5" s="2"/>
      <c r="AK5" s="2"/>
      <c r="AL5" s="2">
        <v>48</v>
      </c>
      <c r="AM5" s="2"/>
      <c r="AN5" s="2"/>
      <c r="AO5" s="2"/>
      <c r="AP5" s="2"/>
      <c r="AQ5" s="2"/>
      <c r="AR5" s="2"/>
      <c r="AS5" s="2">
        <v>48</v>
      </c>
      <c r="AT5" s="2"/>
      <c r="AU5" s="17"/>
    </row>
    <row r="6" spans="1:47" s="9" customFormat="1" ht="15.75" customHeight="1">
      <c r="A6" s="2">
        <v>4</v>
      </c>
      <c r="B6" s="12">
        <f t="shared" si="0"/>
        <v>412</v>
      </c>
      <c r="C6" s="12">
        <f>COUNT(K6:AT6)</f>
        <v>9</v>
      </c>
      <c r="D6" s="12">
        <f>IF(COUNT(K6:AT6)&gt;0,LARGE(K6:AT6,1),0)+IF(COUNT(K6:AT6)&gt;1,LARGE(K6:AT6,2),0)+IF(COUNT(K6:AT6)&gt;2,LARGE(K6:AT6,3),0)+IF(COUNT(K6:AT6)&gt;3,LARGE(K6:AT6,4),0)+IF(COUNT(K6:AT6)&gt;4,LARGE(K6:AT6,5),0)+IF(COUNT(K6:AT6)&gt;5,LARGE(K6:AT6,6),0)+IF(COUNT(K6:AT6)&gt;6,LARGE(K6:AT6,7),0)</f>
        <v>333</v>
      </c>
      <c r="E6" s="12">
        <f>IF(COUNT(K6:AU6)&lt;11,IF(COUNT(K6:AU6)&gt;6,(COUNT(K6:AU6)-7),0)*20,80)</f>
        <v>40</v>
      </c>
      <c r="F6" s="13">
        <f t="shared" si="1"/>
        <v>373</v>
      </c>
      <c r="G6" s="18" t="s">
        <v>323</v>
      </c>
      <c r="H6" s="18" t="s">
        <v>168</v>
      </c>
      <c r="I6" s="19">
        <v>2010</v>
      </c>
      <c r="J6" s="2" t="s">
        <v>181</v>
      </c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>
        <v>37</v>
      </c>
      <c r="W6" s="2">
        <v>47</v>
      </c>
      <c r="X6" s="2"/>
      <c r="Y6" s="2">
        <v>49</v>
      </c>
      <c r="Z6" s="2"/>
      <c r="AA6" s="2"/>
      <c r="AB6" s="2"/>
      <c r="AC6" s="2">
        <v>49</v>
      </c>
      <c r="AD6" s="2"/>
      <c r="AE6" s="2"/>
      <c r="AF6" s="2"/>
      <c r="AG6" s="2"/>
      <c r="AH6" s="2"/>
      <c r="AI6" s="2"/>
      <c r="AJ6" s="2">
        <v>42</v>
      </c>
      <c r="AK6" s="2"/>
      <c r="AL6" s="2">
        <v>47</v>
      </c>
      <c r="AM6" s="2"/>
      <c r="AN6" s="2">
        <v>47</v>
      </c>
      <c r="AO6" s="2"/>
      <c r="AP6" s="2"/>
      <c r="AQ6" s="2"/>
      <c r="AR6" s="2"/>
      <c r="AS6" s="2">
        <v>45</v>
      </c>
      <c r="AT6" s="2">
        <v>49</v>
      </c>
      <c r="AU6" s="17"/>
    </row>
    <row r="7" spans="1:47" s="9" customFormat="1" ht="15.75" customHeight="1">
      <c r="A7" s="2">
        <v>5</v>
      </c>
      <c r="B7" s="12">
        <f t="shared" si="0"/>
        <v>149</v>
      </c>
      <c r="C7" s="12">
        <f>COUNT(K7:AT7)</f>
        <v>3</v>
      </c>
      <c r="D7" s="12">
        <f>IF(COUNT(K7:AT7)&gt;0,LARGE(K7:AT7,1),0)+IF(COUNT(K7:AT7)&gt;1,LARGE(K7:AT7,2),0)+IF(COUNT(K7:AT7)&gt;2,LARGE(K7:AT7,3),0)+IF(COUNT(K7:AT7)&gt;3,LARGE(K7:AT7,4),0)+IF(COUNT(K7:AT7)&gt;4,LARGE(K7:AT7,5),0)+IF(COUNT(K7:AT7)&gt;5,LARGE(K7:AT7,6),0)+IF(COUNT(K7:AT7)&gt;6,LARGE(K7:AT7,7),0)</f>
        <v>149</v>
      </c>
      <c r="E7" s="12">
        <f>IF(COUNT(K7:AT7)&lt;11,IF(COUNT(K7:AR7)&gt;6,(COUNT(K7:AR7)-7),0)*20,80)</f>
        <v>0</v>
      </c>
      <c r="F7" s="13">
        <f t="shared" si="1"/>
        <v>149</v>
      </c>
      <c r="G7" s="2" t="s">
        <v>336</v>
      </c>
      <c r="H7" s="2" t="s">
        <v>337</v>
      </c>
      <c r="I7" s="19">
        <v>2010</v>
      </c>
      <c r="J7" s="2" t="s">
        <v>338</v>
      </c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>
        <v>50</v>
      </c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>
        <v>49</v>
      </c>
      <c r="AK7" s="2"/>
      <c r="AL7" s="2"/>
      <c r="AM7" s="2"/>
      <c r="AN7" s="2"/>
      <c r="AO7" s="2"/>
      <c r="AP7" s="2"/>
      <c r="AQ7" s="2"/>
      <c r="AR7" s="2"/>
      <c r="AS7" s="2">
        <v>50</v>
      </c>
      <c r="AT7" s="2"/>
      <c r="AU7" s="17"/>
    </row>
    <row r="8" spans="1:47" s="9" customFormat="1" ht="15.75" customHeight="1">
      <c r="A8" s="2">
        <v>6</v>
      </c>
      <c r="B8" s="12">
        <f t="shared" si="0"/>
        <v>134</v>
      </c>
      <c r="C8" s="12">
        <f>COUNT(K8:AT8)</f>
        <v>3</v>
      </c>
      <c r="D8" s="12">
        <f>IF(COUNT(K8:AT8)&gt;0,LARGE(K8:AT8,1),0)+IF(COUNT(K8:AT8)&gt;1,LARGE(K8:AT8,2),0)+IF(COUNT(K8:AT8)&gt;2,LARGE(K8:AT8,3),0)+IF(COUNT(K8:AT8)&gt;3,LARGE(K8:AT8,4),0)+IF(COUNT(K8:AT8)&gt;4,LARGE(K8:AT8,5),0)+IF(COUNT(K8:AT8)&gt;5,LARGE(K8:AT8,6),0)+IF(COUNT(K8:AT8)&gt;6,LARGE(K8:AT8,7),0)</f>
        <v>134</v>
      </c>
      <c r="E8" s="12">
        <f>IF(COUNT(K8:AT8)&lt;11,IF(COUNT(K8:AR8)&gt;6,(COUNT(K8:AR8)-7),0)*20,80)</f>
        <v>0</v>
      </c>
      <c r="F8" s="13">
        <f t="shared" si="1"/>
        <v>134</v>
      </c>
      <c r="G8" s="15" t="s">
        <v>292</v>
      </c>
      <c r="H8" s="15" t="s">
        <v>293</v>
      </c>
      <c r="I8" s="15">
        <v>2011</v>
      </c>
      <c r="J8" s="15" t="s">
        <v>294</v>
      </c>
      <c r="K8" s="2"/>
      <c r="L8" s="2"/>
      <c r="M8" s="2"/>
      <c r="N8" s="2"/>
      <c r="O8" s="2"/>
      <c r="P8" s="2"/>
      <c r="Q8" s="2"/>
      <c r="R8" s="2"/>
      <c r="S8" s="2">
        <v>49</v>
      </c>
      <c r="T8" s="2"/>
      <c r="U8" s="2"/>
      <c r="V8" s="2"/>
      <c r="W8" s="2"/>
      <c r="X8" s="2"/>
      <c r="Y8" s="2">
        <v>42</v>
      </c>
      <c r="Z8" s="2"/>
      <c r="AA8" s="2"/>
      <c r="AB8" s="2"/>
      <c r="AC8" s="2"/>
      <c r="AD8" s="2">
        <v>43</v>
      </c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17"/>
    </row>
    <row r="9" spans="1:47" s="9" customFormat="1" ht="15.75" customHeight="1">
      <c r="A9" s="2">
        <v>7</v>
      </c>
      <c r="B9" s="12">
        <f t="shared" si="0"/>
        <v>99</v>
      </c>
      <c r="C9" s="12">
        <f>COUNT(K9:AU9)</f>
        <v>2</v>
      </c>
      <c r="D9" s="12">
        <f>IF(COUNT(K9:AU9)&gt;0,LARGE(K9:AU9,1),0)+IF(COUNT(K9:AU9)&gt;1,LARGE(K9:AU9,2),0)+IF(COUNT(K9:AU9)&gt;2,LARGE(K9:AU9,3),0)+IF(COUNT(K9:AU9)&gt;3,LARGE(K9:AU9,4),0)+IF(COUNT(K9:AU9)&gt;4,LARGE(K9:AU9,5),0)+IF(COUNT(K9:AU9)&gt;5,LARGE(K9:AU9,6),0)+IF(COUNT(K9:AU9)&gt;6,LARGE(K9:AU9,7),0)</f>
        <v>99</v>
      </c>
      <c r="E9" s="12">
        <f>IF(COUNT(K9:AU9)&lt;11,IF(COUNT(K9:AS9)&gt;6,(COUNT(K9:AS9)-7),0)*20,80)</f>
        <v>0</v>
      </c>
      <c r="F9" s="13">
        <f t="shared" si="1"/>
        <v>99</v>
      </c>
      <c r="G9" s="15" t="s">
        <v>104</v>
      </c>
      <c r="H9" s="15" t="s">
        <v>105</v>
      </c>
      <c r="I9" s="15">
        <v>2011</v>
      </c>
      <c r="J9" s="15" t="s">
        <v>106</v>
      </c>
      <c r="K9" s="2"/>
      <c r="L9" s="2"/>
      <c r="M9" s="2"/>
      <c r="N9" s="2">
        <v>50</v>
      </c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>
        <v>49</v>
      </c>
      <c r="AO9" s="2"/>
      <c r="AP9" s="2"/>
      <c r="AQ9" s="2"/>
      <c r="AR9" s="2"/>
      <c r="AS9" s="2"/>
      <c r="AT9" s="17"/>
      <c r="AU9" s="17"/>
    </row>
    <row r="10" spans="1:47" s="9" customFormat="1" ht="15.75" customHeight="1">
      <c r="A10" s="2">
        <v>8</v>
      </c>
      <c r="B10" s="12">
        <f t="shared" si="0"/>
        <v>95</v>
      </c>
      <c r="C10" s="12">
        <f>COUNT(K10:AT10)</f>
        <v>2</v>
      </c>
      <c r="D10" s="12">
        <f>IF(COUNT(K10:AT10)&gt;0,LARGE(K10:AT10,1),0)+IF(COUNT(K10:AT10)&gt;1,LARGE(K10:AT10,2),0)+IF(COUNT(K10:AT10)&gt;2,LARGE(K10:AT10,3),0)+IF(COUNT(K10:AT10)&gt;3,LARGE(K10:AT10,4),0)+IF(COUNT(K10:AT10)&gt;4,LARGE(K10:AT10,5),0)+IF(COUNT(K10:AT10)&gt;5,LARGE(K10:AT10,6),0)+IF(COUNT(K10:AT10)&gt;6,LARGE(K10:AT10,7),0)</f>
        <v>95</v>
      </c>
      <c r="E10" s="12">
        <f>IF(COUNT(K10:AT10)&lt;11,IF(COUNT(K10:AR10)&gt;6,(COUNT(K10:AR10)-7),0)*20,80)</f>
        <v>0</v>
      </c>
      <c r="F10" s="13">
        <f t="shared" si="1"/>
        <v>95</v>
      </c>
      <c r="G10" s="2" t="s">
        <v>344</v>
      </c>
      <c r="H10" s="2" t="s">
        <v>42</v>
      </c>
      <c r="I10" s="19">
        <v>2011</v>
      </c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>
        <v>47</v>
      </c>
      <c r="W10" s="2"/>
      <c r="X10" s="2"/>
      <c r="Y10" s="2"/>
      <c r="Z10" s="2"/>
      <c r="AA10" s="2"/>
      <c r="AB10" s="2"/>
      <c r="AC10" s="2">
        <v>48</v>
      </c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17"/>
    </row>
    <row r="11" spans="1:40" ht="15.75" customHeight="1">
      <c r="A11" s="2">
        <v>9</v>
      </c>
      <c r="B11" s="12">
        <f t="shared" si="0"/>
        <v>94</v>
      </c>
      <c r="C11" s="12">
        <f>COUNT(K11:AT11)</f>
        <v>2</v>
      </c>
      <c r="D11" s="12">
        <f>IF(COUNT(K11:AT11)&gt;0,LARGE(K11:AT11,1),0)+IF(COUNT(K11:AT11)&gt;1,LARGE(K11:AT11,2),0)+IF(COUNT(K11:AT11)&gt;2,LARGE(K11:AT11,3),0)+IF(COUNT(K11:AT11)&gt;3,LARGE(K11:AT11,4),0)+IF(COUNT(K11:AT11)&gt;4,LARGE(K11:AT11,5),0)+IF(COUNT(K11:AT11)&gt;5,LARGE(K11:AT11,6),0)+IF(COUNT(K11:AT11)&gt;6,LARGE(K11:AT11,7),0)</f>
        <v>94</v>
      </c>
      <c r="E11" s="12">
        <f>IF(COUNT(K11:AT11)&lt;11,IF(COUNT(K11:AR11)&gt;6,(COUNT(K11:AR11)-7),0)*20,80)</f>
        <v>0</v>
      </c>
      <c r="F11" s="13">
        <f t="shared" si="1"/>
        <v>94</v>
      </c>
      <c r="G11" s="2" t="s">
        <v>345</v>
      </c>
      <c r="H11" s="2" t="s">
        <v>346</v>
      </c>
      <c r="I11" s="19">
        <v>2011</v>
      </c>
      <c r="J11" s="2" t="s">
        <v>338</v>
      </c>
      <c r="V11" s="2">
        <v>46</v>
      </c>
      <c r="AN11" s="2">
        <v>48</v>
      </c>
    </row>
    <row r="12" spans="1:40" ht="15.75" customHeight="1">
      <c r="A12" s="2">
        <v>10</v>
      </c>
      <c r="B12" s="12">
        <f t="shared" si="0"/>
        <v>93</v>
      </c>
      <c r="C12" s="12">
        <f>COUNT(K12:AT12)</f>
        <v>2</v>
      </c>
      <c r="D12" s="12">
        <f>IF(COUNT(K12:AT12)&gt;0,LARGE(K12:AT12,1),0)+IF(COUNT(K12:AT12)&gt;1,LARGE(K12:AT12,2),0)+IF(COUNT(K12:AT12)&gt;2,LARGE(K12:AT12,3),0)+IF(COUNT(K12:AT12)&gt;3,LARGE(K12:AT12,4),0)+IF(COUNT(K12:AT12)&gt;4,LARGE(K12:AT12,5),0)+IF(COUNT(K12:AT12)&gt;5,LARGE(K12:AT12,6),0)+IF(COUNT(K12:AT12)&gt;6,LARGE(K12:AT12,7),0)</f>
        <v>93</v>
      </c>
      <c r="E12" s="12">
        <f>IF(COUNT(K12:AT12)&lt;11,IF(COUNT(K12:AR12)&gt;6,(COUNT(K12:AR12)-7),0)*20,80)</f>
        <v>0</v>
      </c>
      <c r="F12" s="13">
        <f t="shared" si="1"/>
        <v>93</v>
      </c>
      <c r="G12" s="15" t="s">
        <v>498</v>
      </c>
      <c r="H12" s="2" t="s">
        <v>499</v>
      </c>
      <c r="I12" s="15">
        <v>2010</v>
      </c>
      <c r="J12" s="15" t="s">
        <v>497</v>
      </c>
      <c r="AJ12" s="2">
        <v>47</v>
      </c>
      <c r="AN12" s="2">
        <v>46</v>
      </c>
    </row>
    <row r="13" spans="1:40" ht="15.75" customHeight="1">
      <c r="A13" s="2">
        <v>11</v>
      </c>
      <c r="B13" s="12">
        <f t="shared" si="0"/>
        <v>93</v>
      </c>
      <c r="C13" s="12">
        <f>COUNT(K13:AU13)</f>
        <v>2</v>
      </c>
      <c r="D13" s="12">
        <f>IF(COUNT(K13:AU13)&gt;0,LARGE(K13:AU13,1),0)+IF(COUNT(K13:AU13)&gt;1,LARGE(K13:AU13,2),0)+IF(COUNT(K13:AU13)&gt;2,LARGE(K13:AU13,3),0)+IF(COUNT(K13:AU13)&gt;3,LARGE(K13:AU13,4),0)+IF(COUNT(K13:AU13)&gt;4,LARGE(K13:AU13,5),0)+IF(COUNT(K13:AU13)&gt;5,LARGE(K13:AU13,6),0)+IF(COUNT(K13:AU13)&gt;6,LARGE(K13:AU13,7),0)</f>
        <v>93</v>
      </c>
      <c r="E13" s="12">
        <f>IF(COUNT(K13:AU13)&lt;11,IF(COUNT(K13:AS13)&gt;6,(COUNT(K13:AS13)-7),0)*20,80)</f>
        <v>0</v>
      </c>
      <c r="F13" s="13">
        <f t="shared" si="1"/>
        <v>93</v>
      </c>
      <c r="G13" s="15" t="s">
        <v>109</v>
      </c>
      <c r="H13" s="15" t="s">
        <v>110</v>
      </c>
      <c r="I13" s="15">
        <v>2010</v>
      </c>
      <c r="J13" s="15" t="s">
        <v>9</v>
      </c>
      <c r="N13" s="2">
        <v>48</v>
      </c>
      <c r="AN13" s="2">
        <v>45</v>
      </c>
    </row>
    <row r="14" spans="1:44" ht="15.75" customHeight="1">
      <c r="A14" s="2">
        <v>12</v>
      </c>
      <c r="B14" s="12">
        <f t="shared" si="0"/>
        <v>92</v>
      </c>
      <c r="C14" s="12">
        <f>COUNT(K14:AU14)</f>
        <v>2</v>
      </c>
      <c r="D14" s="12">
        <f>IF(COUNT(K14:AU14)&gt;0,LARGE(K14:AU14,1),0)+IF(COUNT(K14:AU14)&gt;1,LARGE(K14:AU14,2),0)+IF(COUNT(K14:AU14)&gt;2,LARGE(K14:AU14,3),0)+IF(COUNT(K14:AU14)&gt;3,LARGE(K14:AU14,4),0)+IF(COUNT(K14:AU14)&gt;4,LARGE(K14:AU14,5),0)+IF(COUNT(K14:AU14)&gt;5,LARGE(K14:AU14,6),0)+IF(COUNT(K14:AU14)&gt;6,LARGE(K14:AU14,7),0)</f>
        <v>92</v>
      </c>
      <c r="E14" s="12">
        <f>IF(COUNT(K14:AU14)&lt;11,IF(COUNT(K14:AS14)&gt;6,(COUNT(K14:AS14)-7),0)*20,80)</f>
        <v>0</v>
      </c>
      <c r="F14" s="13">
        <f t="shared" si="1"/>
        <v>92</v>
      </c>
      <c r="G14" s="2" t="s">
        <v>58</v>
      </c>
      <c r="H14" s="15" t="s">
        <v>41</v>
      </c>
      <c r="I14" s="15">
        <v>2011</v>
      </c>
      <c r="J14" s="15" t="s">
        <v>30</v>
      </c>
      <c r="K14" s="2">
        <v>44</v>
      </c>
      <c r="M14" s="17"/>
      <c r="N14" s="11"/>
      <c r="AQ14" s="2">
        <v>48</v>
      </c>
      <c r="AR14" s="14"/>
    </row>
    <row r="15" spans="1:40" ht="15.75" customHeight="1">
      <c r="A15" s="2">
        <v>13</v>
      </c>
      <c r="B15" s="12">
        <f t="shared" si="0"/>
        <v>91</v>
      </c>
      <c r="C15" s="12">
        <f>COUNT(K15:AT15)</f>
        <v>2</v>
      </c>
      <c r="D15" s="12">
        <f>IF(COUNT(K15:AT15)&gt;0,LARGE(K15:AT15,1),0)+IF(COUNT(K15:AT15)&gt;1,LARGE(K15:AT15,2),0)+IF(COUNT(K15:AT15)&gt;2,LARGE(K15:AT15,3),0)+IF(COUNT(K15:AT15)&gt;3,LARGE(K15:AT15,4),0)+IF(COUNT(K15:AT15)&gt;4,LARGE(K15:AT15,5),0)+IF(COUNT(K15:AT15)&gt;5,LARGE(K15:AT15,6),0)+IF(COUNT(K15:AT15)&gt;6,LARGE(K15:AT15,7),0)</f>
        <v>91</v>
      </c>
      <c r="E15" s="12">
        <f>IF(COUNT(K15:AT15)&lt;11,IF(COUNT(K15:AR15)&gt;6,(COUNT(K15:AR15)-7),0)*20,80)</f>
        <v>0</v>
      </c>
      <c r="F15" s="13">
        <f t="shared" si="1"/>
        <v>91</v>
      </c>
      <c r="G15" s="15" t="s">
        <v>495</v>
      </c>
      <c r="H15" s="2" t="s">
        <v>496</v>
      </c>
      <c r="I15" s="15">
        <v>2010</v>
      </c>
      <c r="J15" s="15" t="s">
        <v>497</v>
      </c>
      <c r="AJ15" s="2">
        <v>48</v>
      </c>
      <c r="AN15" s="2">
        <v>43</v>
      </c>
    </row>
    <row r="16" spans="1:44" ht="15.75" customHeight="1">
      <c r="A16" s="2">
        <v>14</v>
      </c>
      <c r="B16" s="12">
        <f t="shared" si="0"/>
        <v>91</v>
      </c>
      <c r="C16" s="12">
        <f>COUNT(K16:AU16)</f>
        <v>2</v>
      </c>
      <c r="D16" s="12">
        <f>IF(COUNT(K16:AU16)&gt;0,LARGE(K16:AU16,1),0)+IF(COUNT(K16:AU16)&gt;1,LARGE(K16:AU16,2),0)+IF(COUNT(K16:AU16)&gt;2,LARGE(K16:AU16,3),0)+IF(COUNT(K16:AU16)&gt;3,LARGE(K16:AU16,4),0)+IF(COUNT(K16:AU16)&gt;4,LARGE(K16:AU16,5),0)+IF(COUNT(K16:AU16)&gt;5,LARGE(K16:AU16,6),0)+IF(COUNT(K16:AU16)&gt;6,LARGE(K16:AU16,7),0)</f>
        <v>91</v>
      </c>
      <c r="E16" s="12">
        <f>IF(COUNT(K16:AU16)&lt;11,IF(COUNT(K16:AS16)&gt;6,(COUNT(K16:AS16)-7),0)*20,80)</f>
        <v>0</v>
      </c>
      <c r="F16" s="13">
        <f t="shared" si="1"/>
        <v>91</v>
      </c>
      <c r="G16" s="2" t="s">
        <v>56</v>
      </c>
      <c r="H16" s="15" t="s">
        <v>57</v>
      </c>
      <c r="I16" s="15">
        <v>2011</v>
      </c>
      <c r="J16" s="15" t="s">
        <v>53</v>
      </c>
      <c r="K16" s="2">
        <v>46</v>
      </c>
      <c r="M16" s="17"/>
      <c r="N16" s="11"/>
      <c r="AO16" s="2">
        <v>45</v>
      </c>
      <c r="AR16" s="14"/>
    </row>
    <row r="17" spans="1:30" ht="15.75" customHeight="1">
      <c r="A17" s="2">
        <v>15</v>
      </c>
      <c r="B17" s="12">
        <f t="shared" si="0"/>
        <v>89</v>
      </c>
      <c r="C17" s="12">
        <f>COUNT(K17:AT17)</f>
        <v>2</v>
      </c>
      <c r="D17" s="12">
        <f>IF(COUNT(K17:AT17)&gt;0,LARGE(K17:AT17,1),0)+IF(COUNT(K17:AT17)&gt;1,LARGE(K17:AT17,2),0)+IF(COUNT(K17:AT17)&gt;2,LARGE(K17:AT17,3),0)+IF(COUNT(K17:AT17)&gt;3,LARGE(K17:AT17,4),0)+IF(COUNT(K17:AT17)&gt;4,LARGE(K17:AT17,5),0)+IF(COUNT(K17:AT17)&gt;5,LARGE(K17:AT17,6),0)+IF(COUNT(K17:AT17)&gt;6,LARGE(K17:AT17,7),0)</f>
        <v>89</v>
      </c>
      <c r="E17" s="12">
        <f>IF(COUNT(K17:AT17)&lt;11,IF(COUNT(K17:AR17)&gt;6,(COUNT(K17:AR17)-7),0)*20,80)</f>
        <v>0</v>
      </c>
      <c r="F17" s="13">
        <f t="shared" si="1"/>
        <v>89</v>
      </c>
      <c r="G17" s="18" t="s">
        <v>328</v>
      </c>
      <c r="H17" s="18" t="s">
        <v>329</v>
      </c>
      <c r="I17" s="19">
        <v>2011</v>
      </c>
      <c r="J17" s="18" t="s">
        <v>330</v>
      </c>
      <c r="W17" s="2">
        <v>44</v>
      </c>
      <c r="AD17" s="2">
        <v>45</v>
      </c>
    </row>
    <row r="18" spans="1:40" ht="15.75" customHeight="1">
      <c r="A18" s="2">
        <v>16</v>
      </c>
      <c r="B18" s="12">
        <f t="shared" si="0"/>
        <v>86</v>
      </c>
      <c r="C18" s="12">
        <f>COUNT(K18:AT18)</f>
        <v>2</v>
      </c>
      <c r="D18" s="12">
        <f>IF(COUNT(K18:AT18)&gt;0,LARGE(K18:AT18,1),0)+IF(COUNT(K18:AT18)&gt;1,LARGE(K18:AT18,2),0)+IF(COUNT(K18:AT18)&gt;2,LARGE(K18:AT18,3),0)+IF(COUNT(K18:AT18)&gt;3,LARGE(K18:AT18,4),0)+IF(COUNT(K18:AT18)&gt;4,LARGE(K18:AT18,5),0)+IF(COUNT(K18:AT18)&gt;5,LARGE(K18:AT18,6),0)+IF(COUNT(K18:AT18)&gt;6,LARGE(K18:AT18,7),0)</f>
        <v>86</v>
      </c>
      <c r="E18" s="12">
        <f>IF(COUNT(K18:AT18)&lt;11,IF(COUNT(K18:AR18)&gt;6,(COUNT(K18:AR18)-7),0)*20,80)</f>
        <v>0</v>
      </c>
      <c r="F18" s="13">
        <f t="shared" si="1"/>
        <v>86</v>
      </c>
      <c r="G18" s="2" t="s">
        <v>489</v>
      </c>
      <c r="H18" s="2" t="s">
        <v>422</v>
      </c>
      <c r="I18" s="19">
        <v>2011</v>
      </c>
      <c r="AH18" s="2">
        <v>44</v>
      </c>
      <c r="AN18" s="2">
        <v>42</v>
      </c>
    </row>
    <row r="19" spans="1:40" ht="15.75" customHeight="1">
      <c r="A19" s="2">
        <v>17</v>
      </c>
      <c r="B19" s="12">
        <f t="shared" si="0"/>
        <v>84</v>
      </c>
      <c r="C19" s="12">
        <f>COUNT(K19:AU19)</f>
        <v>2</v>
      </c>
      <c r="D19" s="12">
        <f>IF(COUNT(K19:AU19)&gt;0,LARGE(K19:AU19,1),0)+IF(COUNT(K19:AU19)&gt;1,LARGE(K19:AU19,2),0)+IF(COUNT(K19:AU19)&gt;2,LARGE(K19:AU19,3),0)+IF(COUNT(K19:AU19)&gt;3,LARGE(K19:AU19,4),0)+IF(COUNT(K19:AU19)&gt;4,LARGE(K19:AU19,5),0)+IF(COUNT(K19:AU19)&gt;5,LARGE(K19:AU19,6),0)+IF(COUNT(K19:AU19)&gt;6,LARGE(K19:AU19,7),0)</f>
        <v>84</v>
      </c>
      <c r="E19" s="12">
        <f>IF(COUNT(K19:AU19)&lt;11,IF(COUNT(K19:AS19)&gt;6,(COUNT(K19:AS19)-7),0)*20,80)</f>
        <v>0</v>
      </c>
      <c r="F19" s="13">
        <f t="shared" si="1"/>
        <v>84</v>
      </c>
      <c r="G19" s="15" t="s">
        <v>121</v>
      </c>
      <c r="H19" s="15" t="s">
        <v>122</v>
      </c>
      <c r="I19" s="15">
        <v>2011</v>
      </c>
      <c r="J19" s="15" t="s">
        <v>9</v>
      </c>
      <c r="N19" s="2">
        <v>43</v>
      </c>
      <c r="AN19" s="2">
        <v>41</v>
      </c>
    </row>
    <row r="20" spans="1:40" ht="15.75" customHeight="1">
      <c r="A20" s="2">
        <v>18</v>
      </c>
      <c r="B20" s="12">
        <f t="shared" si="0"/>
        <v>84</v>
      </c>
      <c r="C20" s="12">
        <f aca="true" t="shared" si="2" ref="C20:C30">COUNT(K20:AT20)</f>
        <v>2</v>
      </c>
      <c r="D20" s="12">
        <f aca="true" t="shared" si="3" ref="D20:D30">IF(COUNT(K20:AT20)&gt;0,LARGE(K20:AT20,1),0)+IF(COUNT(K20:AT20)&gt;1,LARGE(K20:AT20,2),0)+IF(COUNT(K20:AT20)&gt;2,LARGE(K20:AT20,3),0)+IF(COUNT(K20:AT20)&gt;3,LARGE(K20:AT20,4),0)+IF(COUNT(K20:AT20)&gt;4,LARGE(K20:AT20,5),0)+IF(COUNT(K20:AT20)&gt;5,LARGE(K20:AT20,6),0)+IF(COUNT(K20:AT20)&gt;6,LARGE(K20:AT20,7),0)</f>
        <v>84</v>
      </c>
      <c r="E20" s="12">
        <f aca="true" t="shared" si="4" ref="E20:E30">IF(COUNT(K20:AT20)&lt;11,IF(COUNT(K20:AR20)&gt;6,(COUNT(K20:AR20)-7),0)*20,80)</f>
        <v>0</v>
      </c>
      <c r="F20" s="13">
        <f t="shared" si="1"/>
        <v>84</v>
      </c>
      <c r="G20" s="15" t="s">
        <v>510</v>
      </c>
      <c r="H20" s="2" t="s">
        <v>117</v>
      </c>
      <c r="I20" s="15">
        <v>2011</v>
      </c>
      <c r="J20" s="15" t="s">
        <v>511</v>
      </c>
      <c r="AJ20" s="2">
        <v>40</v>
      </c>
      <c r="AN20" s="2">
        <v>44</v>
      </c>
    </row>
    <row r="21" spans="1:41" ht="15.75" customHeight="1">
      <c r="A21" s="2">
        <v>19</v>
      </c>
      <c r="B21" s="12">
        <f t="shared" si="0"/>
        <v>80</v>
      </c>
      <c r="C21" s="12">
        <f t="shared" si="2"/>
        <v>2</v>
      </c>
      <c r="D21" s="12">
        <f t="shared" si="3"/>
        <v>80</v>
      </c>
      <c r="E21" s="12">
        <f t="shared" si="4"/>
        <v>0</v>
      </c>
      <c r="F21" s="13">
        <f t="shared" si="1"/>
        <v>80</v>
      </c>
      <c r="G21" s="2" t="s">
        <v>407</v>
      </c>
      <c r="H21" s="2" t="s">
        <v>408</v>
      </c>
      <c r="I21" s="19">
        <v>2011</v>
      </c>
      <c r="J21" s="18" t="s">
        <v>409</v>
      </c>
      <c r="AA21" s="2">
        <v>49</v>
      </c>
      <c r="AO21" s="2">
        <v>31</v>
      </c>
    </row>
    <row r="22" spans="1:30" ht="15.75" customHeight="1">
      <c r="A22" s="2">
        <v>20</v>
      </c>
      <c r="B22" s="12">
        <f t="shared" si="0"/>
        <v>80</v>
      </c>
      <c r="C22" s="12">
        <f t="shared" si="2"/>
        <v>2</v>
      </c>
      <c r="D22" s="12">
        <f t="shared" si="3"/>
        <v>80</v>
      </c>
      <c r="E22" s="12">
        <f t="shared" si="4"/>
        <v>0</v>
      </c>
      <c r="F22" s="13">
        <f t="shared" si="1"/>
        <v>80</v>
      </c>
      <c r="G22" s="18" t="s">
        <v>328</v>
      </c>
      <c r="H22" s="18" t="s">
        <v>162</v>
      </c>
      <c r="I22" s="19">
        <v>2011</v>
      </c>
      <c r="J22" s="18" t="s">
        <v>330</v>
      </c>
      <c r="W22" s="2">
        <v>39</v>
      </c>
      <c r="AD22" s="2">
        <v>41</v>
      </c>
    </row>
    <row r="23" spans="1:20" ht="15.75" customHeight="1">
      <c r="A23" s="2">
        <v>21</v>
      </c>
      <c r="B23" s="12">
        <f t="shared" si="0"/>
        <v>74</v>
      </c>
      <c r="C23" s="12">
        <f t="shared" si="2"/>
        <v>2</v>
      </c>
      <c r="D23" s="12">
        <f t="shared" si="3"/>
        <v>74</v>
      </c>
      <c r="E23" s="12">
        <f t="shared" si="4"/>
        <v>0</v>
      </c>
      <c r="F23" s="13">
        <f t="shared" si="1"/>
        <v>74</v>
      </c>
      <c r="G23" s="18" t="s">
        <v>263</v>
      </c>
      <c r="H23" s="18" t="s">
        <v>264</v>
      </c>
      <c r="I23" s="20" t="s">
        <v>95</v>
      </c>
      <c r="J23" s="18" t="s">
        <v>155</v>
      </c>
      <c r="P23" s="14">
        <v>25</v>
      </c>
      <c r="T23" s="2">
        <v>49</v>
      </c>
    </row>
    <row r="24" spans="1:23" ht="15.75" customHeight="1">
      <c r="A24" s="2">
        <v>22</v>
      </c>
      <c r="B24" s="12">
        <f t="shared" si="0"/>
        <v>68</v>
      </c>
      <c r="C24" s="12">
        <f t="shared" si="2"/>
        <v>2</v>
      </c>
      <c r="D24" s="12">
        <f t="shared" si="3"/>
        <v>68</v>
      </c>
      <c r="E24" s="12">
        <f t="shared" si="4"/>
        <v>0</v>
      </c>
      <c r="F24" s="13">
        <f t="shared" si="1"/>
        <v>68</v>
      </c>
      <c r="G24" s="18" t="s">
        <v>179</v>
      </c>
      <c r="H24" s="18" t="s">
        <v>180</v>
      </c>
      <c r="I24" s="20" t="s">
        <v>101</v>
      </c>
      <c r="J24" s="18" t="s">
        <v>181</v>
      </c>
      <c r="P24" s="2">
        <v>30</v>
      </c>
      <c r="W24" s="2">
        <v>38</v>
      </c>
    </row>
    <row r="25" spans="1:36" ht="15.75" customHeight="1">
      <c r="A25" s="2">
        <v>23</v>
      </c>
      <c r="B25" s="12">
        <f t="shared" si="0"/>
        <v>50</v>
      </c>
      <c r="C25" s="12">
        <f t="shared" si="2"/>
        <v>1</v>
      </c>
      <c r="D25" s="12">
        <f t="shared" si="3"/>
        <v>50</v>
      </c>
      <c r="E25" s="12">
        <f t="shared" si="4"/>
        <v>0</v>
      </c>
      <c r="F25" s="13">
        <f t="shared" si="1"/>
        <v>50</v>
      </c>
      <c r="G25" s="15" t="s">
        <v>492</v>
      </c>
      <c r="H25" s="2" t="s">
        <v>493</v>
      </c>
      <c r="I25" s="15">
        <v>2011</v>
      </c>
      <c r="J25" s="15" t="s">
        <v>494</v>
      </c>
      <c r="AJ25" s="2">
        <v>50</v>
      </c>
    </row>
    <row r="26" spans="1:38" ht="15.75" customHeight="1">
      <c r="A26" s="2">
        <v>24</v>
      </c>
      <c r="B26" s="12">
        <f t="shared" si="0"/>
        <v>50</v>
      </c>
      <c r="C26" s="12">
        <f t="shared" si="2"/>
        <v>1</v>
      </c>
      <c r="D26" s="12">
        <f t="shared" si="3"/>
        <v>50</v>
      </c>
      <c r="E26" s="12">
        <f t="shared" si="4"/>
        <v>0</v>
      </c>
      <c r="F26" s="13">
        <f t="shared" si="1"/>
        <v>50</v>
      </c>
      <c r="G26" s="2" t="s">
        <v>522</v>
      </c>
      <c r="H26" s="2" t="s">
        <v>523</v>
      </c>
      <c r="I26" s="21">
        <v>2010</v>
      </c>
      <c r="J26" s="2" t="s">
        <v>524</v>
      </c>
      <c r="AL26" s="2">
        <v>50</v>
      </c>
    </row>
    <row r="27" spans="1:18" ht="15.75" customHeight="1">
      <c r="A27" s="2">
        <v>25</v>
      </c>
      <c r="B27" s="12">
        <f t="shared" si="0"/>
        <v>50</v>
      </c>
      <c r="C27" s="12">
        <f t="shared" si="2"/>
        <v>1</v>
      </c>
      <c r="D27" s="12">
        <f t="shared" si="3"/>
        <v>50</v>
      </c>
      <c r="E27" s="12">
        <f t="shared" si="4"/>
        <v>0</v>
      </c>
      <c r="F27" s="13">
        <f t="shared" si="1"/>
        <v>50</v>
      </c>
      <c r="G27" s="22" t="s">
        <v>300</v>
      </c>
      <c r="H27" s="2" t="s">
        <v>301</v>
      </c>
      <c r="I27" s="22" t="s">
        <v>95</v>
      </c>
      <c r="J27" s="22" t="s">
        <v>302</v>
      </c>
      <c r="R27" s="2">
        <v>50</v>
      </c>
    </row>
    <row r="28" spans="1:28" ht="15.75" customHeight="1">
      <c r="A28" s="2">
        <v>26</v>
      </c>
      <c r="B28" s="12">
        <f t="shared" si="0"/>
        <v>50</v>
      </c>
      <c r="C28" s="12">
        <f t="shared" si="2"/>
        <v>1</v>
      </c>
      <c r="D28" s="12">
        <f t="shared" si="3"/>
        <v>50</v>
      </c>
      <c r="E28" s="12">
        <f t="shared" si="4"/>
        <v>0</v>
      </c>
      <c r="F28" s="13">
        <f t="shared" si="1"/>
        <v>50</v>
      </c>
      <c r="G28" s="19" t="s">
        <v>436</v>
      </c>
      <c r="H28" s="19" t="s">
        <v>437</v>
      </c>
      <c r="I28" s="19">
        <v>2010</v>
      </c>
      <c r="J28" s="23" t="s">
        <v>438</v>
      </c>
      <c r="AB28" s="2">
        <v>50</v>
      </c>
    </row>
    <row r="29" spans="1:46" ht="15.75" customHeight="1">
      <c r="A29" s="2">
        <v>27</v>
      </c>
      <c r="B29" s="12">
        <f t="shared" si="0"/>
        <v>50</v>
      </c>
      <c r="C29" s="12">
        <f t="shared" si="2"/>
        <v>1</v>
      </c>
      <c r="D29" s="12">
        <f t="shared" si="3"/>
        <v>50</v>
      </c>
      <c r="E29" s="12">
        <f t="shared" si="4"/>
        <v>0</v>
      </c>
      <c r="F29" s="13">
        <f t="shared" si="1"/>
        <v>50</v>
      </c>
      <c r="G29" s="2" t="s">
        <v>600</v>
      </c>
      <c r="H29" s="2" t="s">
        <v>601</v>
      </c>
      <c r="I29" s="19">
        <v>2010</v>
      </c>
      <c r="J29" s="2" t="s">
        <v>602</v>
      </c>
      <c r="AT29" s="2">
        <v>50</v>
      </c>
    </row>
    <row r="30" spans="1:16" ht="15.75" customHeight="1">
      <c r="A30" s="2">
        <v>28</v>
      </c>
      <c r="B30" s="12">
        <f t="shared" si="0"/>
        <v>50</v>
      </c>
      <c r="C30" s="12">
        <f t="shared" si="2"/>
        <v>1</v>
      </c>
      <c r="D30" s="12">
        <f t="shared" si="3"/>
        <v>50</v>
      </c>
      <c r="E30" s="12">
        <f t="shared" si="4"/>
        <v>0</v>
      </c>
      <c r="F30" s="13">
        <f t="shared" si="1"/>
        <v>50</v>
      </c>
      <c r="G30" s="18" t="s">
        <v>134</v>
      </c>
      <c r="H30" s="18" t="s">
        <v>135</v>
      </c>
      <c r="I30" s="20" t="s">
        <v>101</v>
      </c>
      <c r="J30" s="18" t="s">
        <v>136</v>
      </c>
      <c r="P30" s="2">
        <v>50</v>
      </c>
    </row>
    <row r="31" spans="1:46" ht="15.75" customHeight="1">
      <c r="A31" s="2">
        <v>29</v>
      </c>
      <c r="B31" s="12">
        <f t="shared" si="0"/>
        <v>50</v>
      </c>
      <c r="C31" s="12">
        <f>COUNT(K31:AU31)</f>
        <v>1</v>
      </c>
      <c r="D31" s="12">
        <f>IF(COUNT(K31:AU31)&gt;0,LARGE(K31:AU31,1),0)+IF(COUNT(K31:AU31)&gt;1,LARGE(K31:AU31,2),0)+IF(COUNT(K31:AU31)&gt;2,LARGE(K31:AU31,3),0)+IF(COUNT(K31:AU31)&gt;3,LARGE(K31:AU31,4),0)+IF(COUNT(K31:AU31)&gt;4,LARGE(K31:AU31,5),0)+IF(COUNT(K31:AU31)&gt;5,LARGE(K31:AU31,6),0)+IF(COUNT(K31:AU31)&gt;6,LARGE(K31:AU31,7),0)</f>
        <v>50</v>
      </c>
      <c r="E31" s="12">
        <f>IF(COUNT(K31:AU31)&lt;11,IF(COUNT(K31:AS31)&gt;6,(COUNT(K31:AS31)-7),0)*20,80)</f>
        <v>0</v>
      </c>
      <c r="F31" s="13">
        <f t="shared" si="1"/>
        <v>50</v>
      </c>
      <c r="G31" s="2" t="s">
        <v>60</v>
      </c>
      <c r="H31" s="24" t="s">
        <v>61</v>
      </c>
      <c r="I31" s="25" t="s">
        <v>62</v>
      </c>
      <c r="J31" s="24" t="s">
        <v>63</v>
      </c>
      <c r="L31" s="2">
        <v>50</v>
      </c>
      <c r="M31" s="17"/>
      <c r="N31" s="11"/>
      <c r="AR31" s="14"/>
      <c r="AT31" s="17"/>
    </row>
    <row r="32" spans="1:41" ht="15.75" customHeight="1">
      <c r="A32" s="2">
        <v>30</v>
      </c>
      <c r="B32" s="12">
        <f t="shared" si="0"/>
        <v>50</v>
      </c>
      <c r="C32" s="12">
        <f aca="true" t="shared" si="5" ref="C32:C48">COUNT(K32:AT32)</f>
        <v>1</v>
      </c>
      <c r="D32" s="12">
        <f aca="true" t="shared" si="6" ref="D32:D48">IF(COUNT(K32:AT32)&gt;0,LARGE(K32:AT32,1),0)+IF(COUNT(K32:AT32)&gt;1,LARGE(K32:AT32,2),0)+IF(COUNT(K32:AT32)&gt;2,LARGE(K32:AT32,3),0)+IF(COUNT(K32:AT32)&gt;3,LARGE(K32:AT32,4),0)+IF(COUNT(K32:AT32)&gt;4,LARGE(K32:AT32,5),0)+IF(COUNT(K32:AT32)&gt;5,LARGE(K32:AT32,6),0)+IF(COUNT(K32:AT32)&gt;6,LARGE(K32:AT32,7),0)</f>
        <v>50</v>
      </c>
      <c r="E32" s="12">
        <f aca="true" t="shared" si="7" ref="E32:E48">IF(COUNT(K32:AT32)&lt;11,IF(COUNT(K32:AR32)&gt;6,(COUNT(K32:AR32)-7),0)*20,80)</f>
        <v>0</v>
      </c>
      <c r="F32" s="13">
        <f t="shared" si="1"/>
        <v>50</v>
      </c>
      <c r="G32" s="15" t="s">
        <v>538</v>
      </c>
      <c r="H32" s="15" t="s">
        <v>337</v>
      </c>
      <c r="I32" s="15">
        <v>2011</v>
      </c>
      <c r="AO32" s="2">
        <v>50</v>
      </c>
    </row>
    <row r="33" spans="1:23" ht="15.75" customHeight="1">
      <c r="A33" s="2">
        <v>31</v>
      </c>
      <c r="B33" s="12">
        <f t="shared" si="0"/>
        <v>50</v>
      </c>
      <c r="C33" s="12">
        <f t="shared" si="5"/>
        <v>1</v>
      </c>
      <c r="D33" s="12">
        <f t="shared" si="6"/>
        <v>50</v>
      </c>
      <c r="E33" s="12">
        <f t="shared" si="7"/>
        <v>0</v>
      </c>
      <c r="F33" s="13">
        <f t="shared" si="1"/>
        <v>50</v>
      </c>
      <c r="G33" s="18" t="s">
        <v>316</v>
      </c>
      <c r="H33" s="18" t="s">
        <v>317</v>
      </c>
      <c r="I33" s="19">
        <v>2010</v>
      </c>
      <c r="J33" s="18" t="s">
        <v>11</v>
      </c>
      <c r="W33" s="2">
        <v>50</v>
      </c>
    </row>
    <row r="34" spans="1:45" ht="15.75" customHeight="1">
      <c r="A34" s="2">
        <v>32</v>
      </c>
      <c r="B34" s="12">
        <f t="shared" si="0"/>
        <v>50</v>
      </c>
      <c r="C34" s="12">
        <f t="shared" si="5"/>
        <v>1</v>
      </c>
      <c r="D34" s="12">
        <f t="shared" si="6"/>
        <v>50</v>
      </c>
      <c r="E34" s="12">
        <f t="shared" si="7"/>
        <v>0</v>
      </c>
      <c r="F34" s="13">
        <f t="shared" si="1"/>
        <v>50</v>
      </c>
      <c r="G34" s="18" t="s">
        <v>218</v>
      </c>
      <c r="H34" s="18" t="s">
        <v>144</v>
      </c>
      <c r="I34" s="20" t="s">
        <v>95</v>
      </c>
      <c r="J34" s="18" t="s">
        <v>145</v>
      </c>
      <c r="K34" s="11"/>
      <c r="N34" s="17"/>
      <c r="P34" s="14">
        <v>50</v>
      </c>
      <c r="X34" s="11"/>
      <c r="AB34" s="11"/>
      <c r="AS34" s="17"/>
    </row>
    <row r="35" spans="1:30" ht="15.75" customHeight="1">
      <c r="A35" s="2">
        <v>33</v>
      </c>
      <c r="B35" s="12">
        <f t="shared" si="0"/>
        <v>50</v>
      </c>
      <c r="C35" s="12">
        <f t="shared" si="5"/>
        <v>1</v>
      </c>
      <c r="D35" s="12">
        <f t="shared" si="6"/>
        <v>50</v>
      </c>
      <c r="E35" s="12">
        <f t="shared" si="7"/>
        <v>0</v>
      </c>
      <c r="F35" s="13">
        <f t="shared" si="1"/>
        <v>50</v>
      </c>
      <c r="G35" s="26" t="s">
        <v>447</v>
      </c>
      <c r="H35" s="26" t="s">
        <v>448</v>
      </c>
      <c r="I35" s="26">
        <v>2011</v>
      </c>
      <c r="J35" s="26" t="s">
        <v>330</v>
      </c>
      <c r="AD35" s="2">
        <v>50</v>
      </c>
    </row>
    <row r="36" spans="1:41" ht="15.75" customHeight="1">
      <c r="A36" s="2">
        <v>34</v>
      </c>
      <c r="B36" s="12">
        <f t="shared" si="0"/>
        <v>49</v>
      </c>
      <c r="C36" s="12">
        <f t="shared" si="5"/>
        <v>1</v>
      </c>
      <c r="D36" s="12">
        <f t="shared" si="6"/>
        <v>49</v>
      </c>
      <c r="E36" s="12">
        <f t="shared" si="7"/>
        <v>0</v>
      </c>
      <c r="F36" s="13">
        <f t="shared" si="1"/>
        <v>49</v>
      </c>
      <c r="G36" s="15" t="s">
        <v>539</v>
      </c>
      <c r="H36" s="15" t="s">
        <v>317</v>
      </c>
      <c r="I36" s="15">
        <v>2010</v>
      </c>
      <c r="J36" s="15"/>
      <c r="AO36" s="2">
        <v>49</v>
      </c>
    </row>
    <row r="37" spans="1:46" s="17" customFormat="1" ht="15.75" customHeight="1">
      <c r="A37" s="2">
        <v>35</v>
      </c>
      <c r="B37" s="12">
        <f t="shared" si="0"/>
        <v>49</v>
      </c>
      <c r="C37" s="12">
        <f t="shared" si="5"/>
        <v>1</v>
      </c>
      <c r="D37" s="12">
        <f t="shared" si="6"/>
        <v>49</v>
      </c>
      <c r="E37" s="12">
        <f t="shared" si="7"/>
        <v>0</v>
      </c>
      <c r="F37" s="13">
        <f t="shared" si="1"/>
        <v>49</v>
      </c>
      <c r="G37" s="18" t="s">
        <v>137</v>
      </c>
      <c r="H37" s="18" t="s">
        <v>138</v>
      </c>
      <c r="I37" s="20" t="s">
        <v>101</v>
      </c>
      <c r="J37" s="18" t="s">
        <v>139</v>
      </c>
      <c r="K37" s="2"/>
      <c r="L37" s="2"/>
      <c r="M37" s="2"/>
      <c r="N37" s="2"/>
      <c r="O37" s="2"/>
      <c r="P37" s="2">
        <v>49</v>
      </c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</row>
    <row r="38" spans="1:46" s="17" customFormat="1" ht="15.75" customHeight="1">
      <c r="A38" s="2">
        <v>36</v>
      </c>
      <c r="B38" s="12">
        <f>SUM(K38:AT38)</f>
        <v>49</v>
      </c>
      <c r="C38" s="12">
        <f t="shared" si="5"/>
        <v>1</v>
      </c>
      <c r="D38" s="12">
        <f t="shared" si="6"/>
        <v>49</v>
      </c>
      <c r="E38" s="12">
        <f t="shared" si="7"/>
        <v>0</v>
      </c>
      <c r="F38" s="13">
        <f t="shared" si="1"/>
        <v>49</v>
      </c>
      <c r="G38" s="2" t="s">
        <v>599</v>
      </c>
      <c r="H38" s="15" t="s">
        <v>337</v>
      </c>
      <c r="I38" s="15">
        <v>2011</v>
      </c>
      <c r="J38" s="15" t="s">
        <v>30</v>
      </c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>
        <v>49</v>
      </c>
      <c r="AR38" s="2"/>
      <c r="AS38" s="2"/>
      <c r="AT38" s="2"/>
    </row>
    <row r="39" spans="1:46" s="17" customFormat="1" ht="15.75" customHeight="1">
      <c r="A39" s="2">
        <v>37</v>
      </c>
      <c r="B39" s="12">
        <f aca="true" t="shared" si="8" ref="B39:B102">SUM(K39:AU39)</f>
        <v>49</v>
      </c>
      <c r="C39" s="12">
        <f t="shared" si="5"/>
        <v>1</v>
      </c>
      <c r="D39" s="12">
        <f t="shared" si="6"/>
        <v>49</v>
      </c>
      <c r="E39" s="12">
        <f t="shared" si="7"/>
        <v>0</v>
      </c>
      <c r="F39" s="13">
        <f t="shared" si="1"/>
        <v>49</v>
      </c>
      <c r="G39" s="27" t="s">
        <v>394</v>
      </c>
      <c r="H39" s="27" t="s">
        <v>162</v>
      </c>
      <c r="I39" s="28"/>
      <c r="J39" s="27" t="s">
        <v>395</v>
      </c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>
        <v>49</v>
      </c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</row>
    <row r="40" spans="1:46" s="17" customFormat="1" ht="15.75" customHeight="1">
      <c r="A40" s="2">
        <v>38</v>
      </c>
      <c r="B40" s="12">
        <f t="shared" si="8"/>
        <v>49</v>
      </c>
      <c r="C40" s="12">
        <f t="shared" si="5"/>
        <v>1</v>
      </c>
      <c r="D40" s="12">
        <f t="shared" si="6"/>
        <v>49</v>
      </c>
      <c r="E40" s="12">
        <f t="shared" si="7"/>
        <v>0</v>
      </c>
      <c r="F40" s="13">
        <f t="shared" si="1"/>
        <v>49</v>
      </c>
      <c r="G40" s="2" t="s">
        <v>632</v>
      </c>
      <c r="H40" s="15" t="s">
        <v>633</v>
      </c>
      <c r="I40" s="15">
        <v>2011</v>
      </c>
      <c r="J40" s="15" t="s">
        <v>634</v>
      </c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>
        <v>49</v>
      </c>
      <c r="AT40" s="2"/>
    </row>
    <row r="41" spans="1:46" s="17" customFormat="1" ht="15.75" customHeight="1">
      <c r="A41" s="2">
        <v>39</v>
      </c>
      <c r="B41" s="12">
        <f t="shared" si="8"/>
        <v>49</v>
      </c>
      <c r="C41" s="12">
        <f t="shared" si="5"/>
        <v>1</v>
      </c>
      <c r="D41" s="12">
        <f t="shared" si="6"/>
        <v>49</v>
      </c>
      <c r="E41" s="12">
        <f t="shared" si="7"/>
        <v>0</v>
      </c>
      <c r="F41" s="13">
        <f t="shared" si="1"/>
        <v>49</v>
      </c>
      <c r="G41" s="2" t="s">
        <v>464</v>
      </c>
      <c r="H41" s="2" t="s">
        <v>465</v>
      </c>
      <c r="I41" s="19">
        <v>2011</v>
      </c>
      <c r="J41" s="18" t="s">
        <v>466</v>
      </c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>
        <v>49</v>
      </c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</row>
    <row r="42" spans="1:39" ht="15.75" customHeight="1">
      <c r="A42" s="2">
        <v>40</v>
      </c>
      <c r="B42" s="12">
        <f t="shared" si="8"/>
        <v>49</v>
      </c>
      <c r="C42" s="12">
        <f t="shared" si="5"/>
        <v>1</v>
      </c>
      <c r="D42" s="12">
        <f t="shared" si="6"/>
        <v>49</v>
      </c>
      <c r="E42" s="12">
        <f t="shared" si="7"/>
        <v>0</v>
      </c>
      <c r="F42" s="13">
        <f t="shared" si="1"/>
        <v>49</v>
      </c>
      <c r="G42" s="15" t="s">
        <v>536</v>
      </c>
      <c r="H42" s="15" t="s">
        <v>309</v>
      </c>
      <c r="I42" s="15">
        <v>2010</v>
      </c>
      <c r="J42" s="15" t="s">
        <v>537</v>
      </c>
      <c r="AM42" s="2">
        <v>49</v>
      </c>
    </row>
    <row r="43" spans="1:22" ht="15.75" customHeight="1">
      <c r="A43" s="2">
        <v>41</v>
      </c>
      <c r="B43" s="12">
        <f t="shared" si="8"/>
        <v>49</v>
      </c>
      <c r="C43" s="12">
        <f t="shared" si="5"/>
        <v>1</v>
      </c>
      <c r="D43" s="12">
        <f t="shared" si="6"/>
        <v>49</v>
      </c>
      <c r="E43" s="12">
        <f t="shared" si="7"/>
        <v>0</v>
      </c>
      <c r="F43" s="13">
        <f t="shared" si="1"/>
        <v>49</v>
      </c>
      <c r="G43" s="2" t="s">
        <v>339</v>
      </c>
      <c r="H43" s="2" t="s">
        <v>340</v>
      </c>
      <c r="I43" s="19">
        <v>2011</v>
      </c>
      <c r="J43" s="2" t="s">
        <v>338</v>
      </c>
      <c r="V43" s="2">
        <v>49</v>
      </c>
    </row>
    <row r="44" spans="1:31" ht="15.75" customHeight="1">
      <c r="A44" s="2">
        <v>42</v>
      </c>
      <c r="B44" s="12">
        <f t="shared" si="8"/>
        <v>49</v>
      </c>
      <c r="C44" s="12">
        <f t="shared" si="5"/>
        <v>1</v>
      </c>
      <c r="D44" s="12">
        <f t="shared" si="6"/>
        <v>49</v>
      </c>
      <c r="E44" s="12">
        <f t="shared" si="7"/>
        <v>0</v>
      </c>
      <c r="F44" s="13">
        <f t="shared" si="1"/>
        <v>49</v>
      </c>
      <c r="G44" s="15" t="s">
        <v>457</v>
      </c>
      <c r="H44" s="15" t="s">
        <v>458</v>
      </c>
      <c r="I44" s="15">
        <v>2010</v>
      </c>
      <c r="J44" s="15"/>
      <c r="AE44" s="2">
        <v>49</v>
      </c>
    </row>
    <row r="45" spans="1:38" ht="15.75" customHeight="1">
      <c r="A45" s="2">
        <v>43</v>
      </c>
      <c r="B45" s="12">
        <f t="shared" si="8"/>
        <v>49</v>
      </c>
      <c r="C45" s="12">
        <f t="shared" si="5"/>
        <v>1</v>
      </c>
      <c r="D45" s="12">
        <f t="shared" si="6"/>
        <v>49</v>
      </c>
      <c r="E45" s="12">
        <f t="shared" si="7"/>
        <v>0</v>
      </c>
      <c r="F45" s="13">
        <f t="shared" si="1"/>
        <v>49</v>
      </c>
      <c r="G45" s="2" t="s">
        <v>401</v>
      </c>
      <c r="H45" s="2" t="s">
        <v>525</v>
      </c>
      <c r="I45" s="21">
        <v>2011</v>
      </c>
      <c r="J45" s="2" t="s">
        <v>526</v>
      </c>
      <c r="AL45" s="2">
        <v>49</v>
      </c>
    </row>
    <row r="46" spans="1:34" ht="15.75" customHeight="1">
      <c r="A46" s="2">
        <v>44</v>
      </c>
      <c r="B46" s="12">
        <f t="shared" si="8"/>
        <v>49</v>
      </c>
      <c r="C46" s="12">
        <f t="shared" si="5"/>
        <v>1</v>
      </c>
      <c r="D46" s="12">
        <f t="shared" si="6"/>
        <v>49</v>
      </c>
      <c r="E46" s="12">
        <f t="shared" si="7"/>
        <v>0</v>
      </c>
      <c r="F46" s="13">
        <f t="shared" si="1"/>
        <v>49</v>
      </c>
      <c r="G46" s="2" t="s">
        <v>482</v>
      </c>
      <c r="H46" s="2" t="s">
        <v>483</v>
      </c>
      <c r="I46" s="19">
        <v>2010</v>
      </c>
      <c r="J46" s="2" t="s">
        <v>484</v>
      </c>
      <c r="AH46" s="2">
        <v>49</v>
      </c>
    </row>
    <row r="47" spans="1:23" ht="15.75" customHeight="1">
      <c r="A47" s="2">
        <v>45</v>
      </c>
      <c r="B47" s="12">
        <f t="shared" si="8"/>
        <v>49</v>
      </c>
      <c r="C47" s="12">
        <f t="shared" si="5"/>
        <v>1</v>
      </c>
      <c r="D47" s="12">
        <f t="shared" si="6"/>
        <v>49</v>
      </c>
      <c r="E47" s="12">
        <f t="shared" si="7"/>
        <v>0</v>
      </c>
      <c r="F47" s="13">
        <f t="shared" si="1"/>
        <v>49</v>
      </c>
      <c r="G47" s="2" t="s">
        <v>318</v>
      </c>
      <c r="H47" s="18" t="s">
        <v>319</v>
      </c>
      <c r="I47" s="19">
        <v>2011</v>
      </c>
      <c r="J47" s="18" t="s">
        <v>11</v>
      </c>
      <c r="W47" s="2">
        <v>49</v>
      </c>
    </row>
    <row r="48" spans="1:28" ht="15.75" customHeight="1">
      <c r="A48" s="2">
        <v>46</v>
      </c>
      <c r="B48" s="12">
        <f t="shared" si="8"/>
        <v>49</v>
      </c>
      <c r="C48" s="12">
        <f t="shared" si="5"/>
        <v>1</v>
      </c>
      <c r="D48" s="12">
        <f t="shared" si="6"/>
        <v>49</v>
      </c>
      <c r="E48" s="12">
        <f t="shared" si="7"/>
        <v>0</v>
      </c>
      <c r="F48" s="13">
        <f t="shared" si="1"/>
        <v>49</v>
      </c>
      <c r="G48" s="23" t="s">
        <v>439</v>
      </c>
      <c r="H48" s="23" t="s">
        <v>243</v>
      </c>
      <c r="I48" s="19">
        <v>2011</v>
      </c>
      <c r="J48" s="23" t="s">
        <v>440</v>
      </c>
      <c r="AB48" s="2">
        <v>49</v>
      </c>
    </row>
    <row r="49" spans="1:46" ht="15.75" customHeight="1">
      <c r="A49" s="2">
        <v>47</v>
      </c>
      <c r="B49" s="12">
        <f t="shared" si="8"/>
        <v>49</v>
      </c>
      <c r="C49" s="12">
        <f>COUNT(K49:AU49)</f>
        <v>1</v>
      </c>
      <c r="D49" s="12">
        <f>IF(COUNT(K49:AU49)&gt;0,LARGE(K49:AU49,1),0)+IF(COUNT(K49:AU49)&gt;1,LARGE(K49:AU49,2),0)+IF(COUNT(K49:AU49)&gt;2,LARGE(K49:AU49,3),0)+IF(COUNT(K49:AU49)&gt;3,LARGE(K49:AU49,4),0)+IF(COUNT(K49:AU49)&gt;4,LARGE(K49:AU49,5),0)+IF(COUNT(K49:AU49)&gt;5,LARGE(K49:AU49,6),0)+IF(COUNT(K49:AU49)&gt;6,LARGE(K49:AU49,7),0)</f>
        <v>49</v>
      </c>
      <c r="E49" s="12">
        <f>IF(COUNT(K49:AU49)&lt;11,IF(COUNT(K49:AS49)&gt;6,(COUNT(K49:AS49)-7),0)*20,80)</f>
        <v>0</v>
      </c>
      <c r="F49" s="13">
        <f t="shared" si="1"/>
        <v>49</v>
      </c>
      <c r="G49" s="15" t="s">
        <v>107</v>
      </c>
      <c r="H49" s="15" t="s">
        <v>108</v>
      </c>
      <c r="I49" s="15">
        <v>2011</v>
      </c>
      <c r="J49" s="15" t="s">
        <v>106</v>
      </c>
      <c r="N49" s="2">
        <v>49</v>
      </c>
      <c r="AT49" s="17"/>
    </row>
    <row r="50" spans="1:46" ht="15.75" customHeight="1">
      <c r="A50" s="2">
        <v>48</v>
      </c>
      <c r="B50" s="12">
        <f t="shared" si="8"/>
        <v>49</v>
      </c>
      <c r="C50" s="12">
        <f>COUNT(K50:AU50)</f>
        <v>1</v>
      </c>
      <c r="D50" s="12">
        <f>IF(COUNT(K50:AU50)&gt;0,LARGE(K50:AU50,1),0)+IF(COUNT(K50:AU50)&gt;1,LARGE(K50:AU50,2),0)+IF(COUNT(K50:AU50)&gt;2,LARGE(K50:AU50,3),0)+IF(COUNT(K50:AU50)&gt;3,LARGE(K50:AU50,4),0)+IF(COUNT(K50:AU50)&gt;4,LARGE(K50:AU50,5),0)+IF(COUNT(K50:AU50)&gt;5,LARGE(K50:AU50,6),0)+IF(COUNT(K50:AU50)&gt;6,LARGE(K50:AU50,7),0)</f>
        <v>49</v>
      </c>
      <c r="E50" s="12">
        <f>IF(COUNT(K50:AU50)&lt;11,IF(COUNT(K50:AS50)&gt;6,(COUNT(K50:AS50)-7),0)*20,80)</f>
        <v>0</v>
      </c>
      <c r="F50" s="13">
        <f t="shared" si="1"/>
        <v>49</v>
      </c>
      <c r="G50" s="18" t="s">
        <v>96</v>
      </c>
      <c r="H50" s="18" t="s">
        <v>97</v>
      </c>
      <c r="I50" s="20" t="s">
        <v>95</v>
      </c>
      <c r="J50" s="18" t="s">
        <v>98</v>
      </c>
      <c r="M50" s="2">
        <v>49</v>
      </c>
      <c r="AT50" s="17"/>
    </row>
    <row r="51" spans="1:46" ht="15.75" customHeight="1">
      <c r="A51" s="2">
        <v>49</v>
      </c>
      <c r="B51" s="12">
        <f t="shared" si="8"/>
        <v>49</v>
      </c>
      <c r="C51" s="12">
        <f>COUNT(K51:AU51)</f>
        <v>1</v>
      </c>
      <c r="D51" s="12">
        <f>IF(COUNT(K51:AU51)&gt;0,LARGE(K51:AU51,1),0)+IF(COUNT(K51:AU51)&gt;1,LARGE(K51:AU51,2),0)+IF(COUNT(K51:AU51)&gt;2,LARGE(K51:AU51,3),0)+IF(COUNT(K51:AU51)&gt;3,LARGE(K51:AU51,4),0)+IF(COUNT(K51:AU51)&gt;4,LARGE(K51:AU51,5),0)+IF(COUNT(K51:AU51)&gt;5,LARGE(K51:AU51,6),0)+IF(COUNT(K51:AU51)&gt;6,LARGE(K51:AU51,7),0)</f>
        <v>49</v>
      </c>
      <c r="E51" s="12">
        <f>IF(COUNT(K51:AU51)&lt;11,IF(COUNT(K51:AS51)&gt;6,(COUNT(K51:AS51)-7),0)*20,80)</f>
        <v>0</v>
      </c>
      <c r="F51" s="13">
        <f t="shared" si="1"/>
        <v>49</v>
      </c>
      <c r="G51" s="2" t="s">
        <v>79</v>
      </c>
      <c r="H51" s="24" t="s">
        <v>80</v>
      </c>
      <c r="I51" s="25">
        <v>40485</v>
      </c>
      <c r="J51" s="24" t="s">
        <v>66</v>
      </c>
      <c r="L51" s="2">
        <v>49</v>
      </c>
      <c r="AT51" s="17"/>
    </row>
    <row r="52" spans="1:46" ht="15.75" customHeight="1">
      <c r="A52" s="2">
        <v>50</v>
      </c>
      <c r="B52" s="12">
        <f t="shared" si="8"/>
        <v>49</v>
      </c>
      <c r="C52" s="12">
        <f>COUNT(K52:AU52)</f>
        <v>1</v>
      </c>
      <c r="D52" s="12">
        <f>IF(COUNT(K52:AU52)&gt;0,LARGE(K52:AU52,1),0)+IF(COUNT(K52:AU52)&gt;1,LARGE(K52:AU52,2),0)+IF(COUNT(K52:AU52)&gt;2,LARGE(K52:AU52,3),0)+IF(COUNT(K52:AU52)&gt;3,LARGE(K52:AU52,4),0)+IF(COUNT(K52:AU52)&gt;4,LARGE(K52:AU52,5),0)+IF(COUNT(K52:AU52)&gt;5,LARGE(K52:AU52,6),0)+IF(COUNT(K52:AU52)&gt;6,LARGE(K52:AU52,7),0)</f>
        <v>49</v>
      </c>
      <c r="E52" s="12">
        <f>IF(COUNT(K52:AU52)&lt;11,IF(COUNT(K52:AS52)&gt;6,(COUNT(K52:AS52)-7),0)*20,80)</f>
        <v>0</v>
      </c>
      <c r="F52" s="13">
        <f t="shared" si="1"/>
        <v>49</v>
      </c>
      <c r="G52" s="2" t="s">
        <v>64</v>
      </c>
      <c r="H52" s="24" t="s">
        <v>65</v>
      </c>
      <c r="I52" s="25">
        <v>40757</v>
      </c>
      <c r="J52" s="24" t="s">
        <v>66</v>
      </c>
      <c r="L52" s="2">
        <v>49</v>
      </c>
      <c r="AT52" s="17"/>
    </row>
    <row r="53" spans="1:46" ht="15.75" customHeight="1">
      <c r="A53" s="2">
        <v>51</v>
      </c>
      <c r="B53" s="12">
        <f t="shared" si="8"/>
        <v>49</v>
      </c>
      <c r="C53" s="12">
        <f>COUNT(K53:AU53)</f>
        <v>1</v>
      </c>
      <c r="D53" s="12">
        <f>IF(COUNT(K53:AU53)&gt;0,LARGE(K53:AU53,1),0)+IF(COUNT(K53:AU53)&gt;1,LARGE(K53:AU53,2),0)+IF(COUNT(K53:AU53)&gt;2,LARGE(K53:AU53,3),0)+IF(COUNT(K53:AU53)&gt;3,LARGE(K53:AU53,4),0)+IF(COUNT(K53:AU53)&gt;4,LARGE(K53:AU53,5),0)+IF(COUNT(K53:AU53)&gt;5,LARGE(K53:AU53,6),0)+IF(COUNT(K53:AU53)&gt;6,LARGE(K53:AU53,7),0)</f>
        <v>49</v>
      </c>
      <c r="E53" s="12">
        <f>IF(COUNT(K53:AU53)&lt;11,IF(COUNT(K53:AS53)&gt;6,(COUNT(K53:AS53)-7),0)*20,80)</f>
        <v>0</v>
      </c>
      <c r="F53" s="13">
        <f t="shared" si="1"/>
        <v>49</v>
      </c>
      <c r="G53" s="2" t="s">
        <v>46</v>
      </c>
      <c r="H53" s="15" t="s">
        <v>42</v>
      </c>
      <c r="I53" s="15">
        <v>2010</v>
      </c>
      <c r="J53" s="15" t="s">
        <v>53</v>
      </c>
      <c r="K53" s="2">
        <v>49</v>
      </c>
      <c r="AR53" s="14"/>
      <c r="AT53" s="17"/>
    </row>
    <row r="54" spans="1:18" ht="15.75" customHeight="1">
      <c r="A54" s="2">
        <v>52</v>
      </c>
      <c r="B54" s="12">
        <f t="shared" si="8"/>
        <v>49</v>
      </c>
      <c r="C54" s="12">
        <f>COUNT(K54:AT54)</f>
        <v>1</v>
      </c>
      <c r="D54" s="12">
        <f>IF(COUNT(K54:AT54)&gt;0,LARGE(K54:AT54,1),0)+IF(COUNT(K54:AT54)&gt;1,LARGE(K54:AT54,2),0)+IF(COUNT(K54:AT54)&gt;2,LARGE(K54:AT54,3),0)+IF(COUNT(K54:AT54)&gt;3,LARGE(K54:AT54,4),0)+IF(COUNT(K54:AT54)&gt;4,LARGE(K54:AT54,5),0)+IF(COUNT(K54:AT54)&gt;5,LARGE(K54:AT54,6),0)+IF(COUNT(K54:AT54)&gt;6,LARGE(K54:AT54,7),0)</f>
        <v>49</v>
      </c>
      <c r="E54" s="12">
        <f>IF(COUNT(K54:AT54)&lt;11,IF(COUNT(K54:AR54)&gt;6,(COUNT(K54:AR54)-7),0)*20,80)</f>
        <v>0</v>
      </c>
      <c r="F54" s="13">
        <f t="shared" si="1"/>
        <v>49</v>
      </c>
      <c r="G54" s="22" t="s">
        <v>303</v>
      </c>
      <c r="H54" s="2" t="s">
        <v>304</v>
      </c>
      <c r="I54" s="22" t="s">
        <v>101</v>
      </c>
      <c r="J54" s="22" t="s">
        <v>305</v>
      </c>
      <c r="R54" s="2">
        <v>49</v>
      </c>
    </row>
    <row r="55" spans="1:34" ht="15.75" customHeight="1">
      <c r="A55" s="2">
        <v>53</v>
      </c>
      <c r="B55" s="12">
        <f t="shared" si="8"/>
        <v>48</v>
      </c>
      <c r="C55" s="12">
        <f>COUNT(K55:AT55)</f>
        <v>1</v>
      </c>
      <c r="D55" s="12">
        <f>IF(COUNT(K55:AT55)&gt;0,LARGE(K55:AT55,1),0)+IF(COUNT(K55:AT55)&gt;1,LARGE(K55:AT55,2),0)+IF(COUNT(K55:AT55)&gt;2,LARGE(K55:AT55,3),0)+IF(COUNT(K55:AT55)&gt;3,LARGE(K55:AT55,4),0)+IF(COUNT(K55:AT55)&gt;4,LARGE(K55:AT55,5),0)+IF(COUNT(K55:AT55)&gt;5,LARGE(K55:AT55,6),0)+IF(COUNT(K55:AT55)&gt;6,LARGE(K55:AT55,7),0)</f>
        <v>48</v>
      </c>
      <c r="E55" s="12">
        <f>IF(COUNT(K55:AT55)&lt;11,IF(COUNT(K55:AR55)&gt;6,(COUNT(K55:AR55)-7),0)*20,80)</f>
        <v>0</v>
      </c>
      <c r="F55" s="13">
        <f t="shared" si="1"/>
        <v>48</v>
      </c>
      <c r="G55" s="2" t="s">
        <v>485</v>
      </c>
      <c r="H55" s="2" t="s">
        <v>327</v>
      </c>
      <c r="I55" s="19">
        <v>2010</v>
      </c>
      <c r="J55" s="2" t="s">
        <v>486</v>
      </c>
      <c r="AH55" s="2">
        <v>48</v>
      </c>
    </row>
    <row r="56" spans="1:12" ht="15.75" customHeight="1">
      <c r="A56" s="2">
        <v>54</v>
      </c>
      <c r="B56" s="12">
        <f t="shared" si="8"/>
        <v>48</v>
      </c>
      <c r="C56" s="12">
        <f>COUNT(K56:AU56)</f>
        <v>1</v>
      </c>
      <c r="D56" s="12">
        <f>IF(COUNT(K56:AU56)&gt;0,LARGE(K56:AU56,1),0)+IF(COUNT(K56:AU56)&gt;1,LARGE(K56:AU56,2),0)+IF(COUNT(K56:AU56)&gt;2,LARGE(K56:AU56,3),0)+IF(COUNT(K56:AU56)&gt;3,LARGE(K56:AU56,4),0)+IF(COUNT(K56:AU56)&gt;4,LARGE(K56:AU56,5),0)+IF(COUNT(K56:AU56)&gt;5,LARGE(K56:AU56,6),0)+IF(COUNT(K56:AU56)&gt;6,LARGE(K56:AU56,7),0)</f>
        <v>48</v>
      </c>
      <c r="E56" s="12">
        <f>IF(COUNT(K56:AU56)&lt;11,IF(COUNT(K56:AS56)&gt;6,(COUNT(K56:AS56)-7),0)*20,80)</f>
        <v>0</v>
      </c>
      <c r="F56" s="13">
        <f t="shared" si="1"/>
        <v>48</v>
      </c>
      <c r="G56" s="2" t="s">
        <v>81</v>
      </c>
      <c r="H56" s="24" t="s">
        <v>82</v>
      </c>
      <c r="I56" s="25" t="s">
        <v>83</v>
      </c>
      <c r="J56" s="24" t="s">
        <v>70</v>
      </c>
      <c r="L56" s="2">
        <v>48</v>
      </c>
    </row>
    <row r="57" spans="1:46" ht="15.75" customHeight="1">
      <c r="A57" s="2">
        <v>55</v>
      </c>
      <c r="B57" s="12">
        <f t="shared" si="8"/>
        <v>48</v>
      </c>
      <c r="C57" s="12">
        <f aca="true" t="shared" si="9" ref="C57:C63">COUNT(K57:AT57)</f>
        <v>1</v>
      </c>
      <c r="D57" s="12">
        <f aca="true" t="shared" si="10" ref="D57:D63">IF(COUNT(K57:AT57)&gt;0,LARGE(K57:AT57,1),0)+IF(COUNT(K57:AT57)&gt;1,LARGE(K57:AT57,2),0)+IF(COUNT(K57:AT57)&gt;2,LARGE(K57:AT57,3),0)+IF(COUNT(K57:AT57)&gt;3,LARGE(K57:AT57,4),0)+IF(COUNT(K57:AT57)&gt;4,LARGE(K57:AT57,5),0)+IF(COUNT(K57:AT57)&gt;5,LARGE(K57:AT57,6),0)+IF(COUNT(K57:AT57)&gt;6,LARGE(K57:AT57,7),0)</f>
        <v>48</v>
      </c>
      <c r="E57" s="12">
        <f aca="true" t="shared" si="11" ref="E57:E63">IF(COUNT(K57:AT57)&lt;11,IF(COUNT(K57:AR57)&gt;6,(COUNT(K57:AR57)-7),0)*20,80)</f>
        <v>0</v>
      </c>
      <c r="F57" s="13">
        <f t="shared" si="1"/>
        <v>48</v>
      </c>
      <c r="G57" s="18" t="s">
        <v>219</v>
      </c>
      <c r="H57" s="18" t="s">
        <v>51</v>
      </c>
      <c r="I57" s="20" t="s">
        <v>95</v>
      </c>
      <c r="J57" s="18" t="s">
        <v>139</v>
      </c>
      <c r="P57" s="14">
        <v>48</v>
      </c>
      <c r="AT57" s="17"/>
    </row>
    <row r="58" spans="1:46" ht="15.75" customHeight="1">
      <c r="A58" s="2">
        <v>56</v>
      </c>
      <c r="B58" s="12">
        <f t="shared" si="8"/>
        <v>48</v>
      </c>
      <c r="C58" s="12">
        <f t="shared" si="9"/>
        <v>1</v>
      </c>
      <c r="D58" s="12">
        <f t="shared" si="10"/>
        <v>48</v>
      </c>
      <c r="E58" s="12">
        <f t="shared" si="11"/>
        <v>0</v>
      </c>
      <c r="F58" s="13">
        <f t="shared" si="1"/>
        <v>48</v>
      </c>
      <c r="G58" s="18" t="s">
        <v>140</v>
      </c>
      <c r="H58" s="18" t="s">
        <v>141</v>
      </c>
      <c r="I58" s="20" t="s">
        <v>101</v>
      </c>
      <c r="J58" s="18" t="s">
        <v>142</v>
      </c>
      <c r="P58" s="2">
        <v>48</v>
      </c>
      <c r="AA58" s="17"/>
      <c r="AS58" s="17"/>
      <c r="AT58" s="17"/>
    </row>
    <row r="59" spans="1:20" ht="15.75" customHeight="1">
      <c r="A59" s="2">
        <v>57</v>
      </c>
      <c r="B59" s="12">
        <f t="shared" si="8"/>
        <v>48</v>
      </c>
      <c r="C59" s="12">
        <f t="shared" si="9"/>
        <v>1</v>
      </c>
      <c r="D59" s="12">
        <f t="shared" si="10"/>
        <v>48</v>
      </c>
      <c r="E59" s="12">
        <f t="shared" si="11"/>
        <v>0</v>
      </c>
      <c r="F59" s="13">
        <f t="shared" si="1"/>
        <v>48</v>
      </c>
      <c r="G59" s="2" t="s">
        <v>297</v>
      </c>
      <c r="H59" s="2" t="s">
        <v>298</v>
      </c>
      <c r="I59" s="19">
        <v>2010</v>
      </c>
      <c r="T59" s="2">
        <v>48</v>
      </c>
    </row>
    <row r="60" spans="1:18" ht="15.75" customHeight="1">
      <c r="A60" s="2">
        <v>58</v>
      </c>
      <c r="B60" s="12">
        <f t="shared" si="8"/>
        <v>48</v>
      </c>
      <c r="C60" s="12">
        <f t="shared" si="9"/>
        <v>1</v>
      </c>
      <c r="D60" s="12">
        <f t="shared" si="10"/>
        <v>48</v>
      </c>
      <c r="E60" s="12">
        <f t="shared" si="11"/>
        <v>0</v>
      </c>
      <c r="F60" s="13">
        <f t="shared" si="1"/>
        <v>48</v>
      </c>
      <c r="G60" s="22" t="s">
        <v>306</v>
      </c>
      <c r="H60" s="2" t="s">
        <v>307</v>
      </c>
      <c r="I60" s="22" t="s">
        <v>95</v>
      </c>
      <c r="J60" s="22" t="s">
        <v>139</v>
      </c>
      <c r="P60" s="14"/>
      <c r="R60" s="2">
        <v>48</v>
      </c>
    </row>
    <row r="61" spans="1:41" ht="15.75" customHeight="1">
      <c r="A61" s="2">
        <v>59</v>
      </c>
      <c r="B61" s="12">
        <f t="shared" si="8"/>
        <v>48</v>
      </c>
      <c r="C61" s="12">
        <f t="shared" si="9"/>
        <v>1</v>
      </c>
      <c r="D61" s="12">
        <f t="shared" si="10"/>
        <v>48</v>
      </c>
      <c r="E61" s="12">
        <f t="shared" si="11"/>
        <v>0</v>
      </c>
      <c r="F61" s="13">
        <f t="shared" si="1"/>
        <v>48</v>
      </c>
      <c r="G61" s="15" t="s">
        <v>339</v>
      </c>
      <c r="H61" s="15" t="s">
        <v>481</v>
      </c>
      <c r="I61" s="15">
        <v>2010</v>
      </c>
      <c r="J61" s="15" t="s">
        <v>540</v>
      </c>
      <c r="AO61" s="2">
        <v>48</v>
      </c>
    </row>
    <row r="62" spans="1:46" ht="15.75" customHeight="1">
      <c r="A62" s="2">
        <v>60</v>
      </c>
      <c r="B62" s="12">
        <f t="shared" si="8"/>
        <v>48</v>
      </c>
      <c r="C62" s="12">
        <f t="shared" si="9"/>
        <v>1</v>
      </c>
      <c r="D62" s="12">
        <f t="shared" si="10"/>
        <v>48</v>
      </c>
      <c r="E62" s="12">
        <f t="shared" si="11"/>
        <v>0</v>
      </c>
      <c r="F62" s="13">
        <f t="shared" si="1"/>
        <v>48</v>
      </c>
      <c r="G62" s="2" t="s">
        <v>603</v>
      </c>
      <c r="H62" s="2" t="s">
        <v>604</v>
      </c>
      <c r="I62" s="19">
        <v>2011</v>
      </c>
      <c r="J62" s="2" t="s">
        <v>605</v>
      </c>
      <c r="AT62" s="2">
        <v>48</v>
      </c>
    </row>
    <row r="63" spans="1:23" ht="15.75" customHeight="1">
      <c r="A63" s="2">
        <v>61</v>
      </c>
      <c r="B63" s="12">
        <f t="shared" si="8"/>
        <v>48</v>
      </c>
      <c r="C63" s="12">
        <f t="shared" si="9"/>
        <v>1</v>
      </c>
      <c r="D63" s="12">
        <f t="shared" si="10"/>
        <v>48</v>
      </c>
      <c r="E63" s="12">
        <f t="shared" si="11"/>
        <v>0</v>
      </c>
      <c r="F63" s="13">
        <f t="shared" si="1"/>
        <v>48</v>
      </c>
      <c r="G63" s="18" t="s">
        <v>320</v>
      </c>
      <c r="H63" s="18" t="s">
        <v>321</v>
      </c>
      <c r="I63" s="19">
        <v>2010</v>
      </c>
      <c r="J63" s="18" t="s">
        <v>322</v>
      </c>
      <c r="W63" s="2">
        <v>48</v>
      </c>
    </row>
    <row r="64" spans="1:44" ht="15.75" customHeight="1">
      <c r="A64" s="2">
        <v>62</v>
      </c>
      <c r="B64" s="12">
        <f t="shared" si="8"/>
        <v>48</v>
      </c>
      <c r="C64" s="12">
        <f>COUNT(K64:AU64)</f>
        <v>1</v>
      </c>
      <c r="D64" s="12">
        <f>IF(COUNT(K64:AU64)&gt;0,LARGE(K64:AU64,1),0)+IF(COUNT(K64:AU64)&gt;1,LARGE(K64:AU64,2),0)+IF(COUNT(K64:AU64)&gt;2,LARGE(K64:AU64,3),0)+IF(COUNT(K64:AU64)&gt;3,LARGE(K64:AU64,4),0)+IF(COUNT(K64:AU64)&gt;4,LARGE(K64:AU64,5),0)+IF(COUNT(K64:AU64)&gt;5,LARGE(K64:AU64,6),0)+IF(COUNT(K64:AU64)&gt;6,LARGE(K64:AU64,7),0)</f>
        <v>48</v>
      </c>
      <c r="E64" s="12">
        <f>IF(COUNT(K64:AU64)&lt;11,IF(COUNT(K64:AS64)&gt;6,(COUNT(K64:AS64)-7),0)*20,80)</f>
        <v>0</v>
      </c>
      <c r="F64" s="13">
        <f t="shared" si="1"/>
        <v>48</v>
      </c>
      <c r="G64" s="2" t="s">
        <v>39</v>
      </c>
      <c r="H64" s="15" t="s">
        <v>47</v>
      </c>
      <c r="I64" s="15">
        <v>2010</v>
      </c>
      <c r="J64" s="15" t="s">
        <v>54</v>
      </c>
      <c r="K64" s="2">
        <v>48</v>
      </c>
      <c r="AH64" s="14"/>
      <c r="AR64" s="14"/>
    </row>
    <row r="65" spans="1:30" ht="15.75" customHeight="1">
      <c r="A65" s="2">
        <v>63</v>
      </c>
      <c r="B65" s="12">
        <f t="shared" si="8"/>
        <v>48</v>
      </c>
      <c r="C65" s="12">
        <f>COUNT(K65:AT65)</f>
        <v>1</v>
      </c>
      <c r="D65" s="12">
        <f>IF(COUNT(K65:AT65)&gt;0,LARGE(K65:AT65,1),0)+IF(COUNT(K65:AT65)&gt;1,LARGE(K65:AT65,2),0)+IF(COUNT(K65:AT65)&gt;2,LARGE(K65:AT65,3),0)+IF(COUNT(K65:AT65)&gt;3,LARGE(K65:AT65,4),0)+IF(COUNT(K65:AT65)&gt;4,LARGE(K65:AT65,5),0)+IF(COUNT(K65:AT65)&gt;5,LARGE(K65:AT65,6),0)+IF(COUNT(K65:AT65)&gt;6,LARGE(K65:AT65,7),0)</f>
        <v>48</v>
      </c>
      <c r="E65" s="12">
        <f>IF(COUNT(K65:AT65)&lt;11,IF(COUNT(K65:AR65)&gt;6,(COUNT(K65:AR65)-7),0)*20,80)</f>
        <v>0</v>
      </c>
      <c r="F65" s="13">
        <f t="shared" si="1"/>
        <v>48</v>
      </c>
      <c r="G65" s="26" t="s">
        <v>449</v>
      </c>
      <c r="H65" s="26" t="s">
        <v>450</v>
      </c>
      <c r="I65" s="26">
        <v>2010</v>
      </c>
      <c r="J65" s="26" t="s">
        <v>330</v>
      </c>
      <c r="AD65" s="2">
        <v>48</v>
      </c>
    </row>
    <row r="66" spans="1:31" ht="15.75" customHeight="1">
      <c r="A66" s="2">
        <v>64</v>
      </c>
      <c r="B66" s="12">
        <f t="shared" si="8"/>
        <v>48</v>
      </c>
      <c r="C66" s="12">
        <f>COUNT(K66:AT66)</f>
        <v>1</v>
      </c>
      <c r="D66" s="12">
        <f>IF(COUNT(K66:AT66)&gt;0,LARGE(K66:AT66,1),0)+IF(COUNT(K66:AT66)&gt;1,LARGE(K66:AT66,2),0)+IF(COUNT(K66:AT66)&gt;2,LARGE(K66:AT66,3),0)+IF(COUNT(K66:AT66)&gt;3,LARGE(K66:AT66,4),0)+IF(COUNT(K66:AT66)&gt;4,LARGE(K66:AT66,5),0)+IF(COUNT(K66:AT66)&gt;5,LARGE(K66:AT66,6),0)+IF(COUNT(K66:AT66)&gt;6,LARGE(K66:AT66,7),0)</f>
        <v>48</v>
      </c>
      <c r="E66" s="12">
        <f>IF(COUNT(K66:AT66)&lt;11,IF(COUNT(K66:AR66)&gt;6,(COUNT(K66:AR66)-7),0)*20,80)</f>
        <v>0</v>
      </c>
      <c r="F66" s="13">
        <f t="shared" si="1"/>
        <v>48</v>
      </c>
      <c r="G66" s="15" t="s">
        <v>459</v>
      </c>
      <c r="H66" s="15" t="s">
        <v>460</v>
      </c>
      <c r="I66" s="15">
        <v>2010</v>
      </c>
      <c r="J66" s="15" t="s">
        <v>461</v>
      </c>
      <c r="AE66" s="2">
        <v>48</v>
      </c>
    </row>
    <row r="67" spans="1:13" ht="15.75" customHeight="1">
      <c r="A67" s="2">
        <v>65</v>
      </c>
      <c r="B67" s="12">
        <f t="shared" si="8"/>
        <v>48</v>
      </c>
      <c r="C67" s="12">
        <f>COUNT(K67:AU67)</f>
        <v>1</v>
      </c>
      <c r="D67" s="12">
        <f>IF(COUNT(K67:AU67)&gt;0,LARGE(K67:AU67,1),0)+IF(COUNT(K67:AU67)&gt;1,LARGE(K67:AU67,2),0)+IF(COUNT(K67:AU67)&gt;2,LARGE(K67:AU67,3),0)+IF(COUNT(K67:AU67)&gt;3,LARGE(K67:AU67,4),0)+IF(COUNT(K67:AU67)&gt;4,LARGE(K67:AU67,5),0)+IF(COUNT(K67:AU67)&gt;5,LARGE(K67:AU67,6),0)+IF(COUNT(K67:AU67)&gt;6,LARGE(K67:AU67,7),0)</f>
        <v>48</v>
      </c>
      <c r="E67" s="12">
        <f>IF(COUNT(K67:AU67)&lt;11,IF(COUNT(K67:AS67)&gt;6,(COUNT(K67:AS67)-7),0)*20,80)</f>
        <v>0</v>
      </c>
      <c r="F67" s="13">
        <f aca="true" t="shared" si="12" ref="F67:F130">D67+E67</f>
        <v>48</v>
      </c>
      <c r="G67" s="18" t="s">
        <v>99</v>
      </c>
      <c r="H67" s="18" t="s">
        <v>100</v>
      </c>
      <c r="I67" s="20" t="s">
        <v>101</v>
      </c>
      <c r="J67" s="18" t="s">
        <v>98</v>
      </c>
      <c r="M67" s="2">
        <v>48</v>
      </c>
    </row>
    <row r="68" spans="1:22" ht="15.75" customHeight="1">
      <c r="A68" s="2">
        <v>66</v>
      </c>
      <c r="B68" s="12">
        <f t="shared" si="8"/>
        <v>48</v>
      </c>
      <c r="C68" s="12">
        <f>COUNT(K68:AT68)</f>
        <v>1</v>
      </c>
      <c r="D68" s="12">
        <f>IF(COUNT(K68:AT68)&gt;0,LARGE(K68:AT68,1),0)+IF(COUNT(K68:AT68)&gt;1,LARGE(K68:AT68,2),0)+IF(COUNT(K68:AT68)&gt;2,LARGE(K68:AT68,3),0)+IF(COUNT(K68:AT68)&gt;3,LARGE(K68:AT68,4),0)+IF(COUNT(K68:AT68)&gt;4,LARGE(K68:AT68,5),0)+IF(COUNT(K68:AT68)&gt;5,LARGE(K68:AT68,6),0)+IF(COUNT(K68:AT68)&gt;6,LARGE(K68:AT68,7),0)</f>
        <v>48</v>
      </c>
      <c r="E68" s="12">
        <f>IF(COUNT(K68:AT68)&lt;11,IF(COUNT(K68:AR68)&gt;6,(COUNT(K68:AR68)-7),0)*20,80)</f>
        <v>0</v>
      </c>
      <c r="F68" s="13">
        <f t="shared" si="12"/>
        <v>48</v>
      </c>
      <c r="G68" s="2" t="s">
        <v>341</v>
      </c>
      <c r="H68" s="2" t="s">
        <v>342</v>
      </c>
      <c r="I68" s="19">
        <v>2010</v>
      </c>
      <c r="J68" s="2" t="s">
        <v>343</v>
      </c>
      <c r="V68" s="2">
        <v>48</v>
      </c>
    </row>
    <row r="69" spans="1:32" ht="15.75" customHeight="1">
      <c r="A69" s="2">
        <v>67</v>
      </c>
      <c r="B69" s="12">
        <f t="shared" si="8"/>
        <v>48</v>
      </c>
      <c r="C69" s="12">
        <f>COUNT(K69:AT69)</f>
        <v>1</v>
      </c>
      <c r="D69" s="12">
        <f>IF(COUNT(K69:AT69)&gt;0,LARGE(K69:AT69,1),0)+IF(COUNT(K69:AT69)&gt;1,LARGE(K69:AT69,2),0)+IF(COUNT(K69:AT69)&gt;2,LARGE(K69:AT69,3),0)+IF(COUNT(K69:AT69)&gt;3,LARGE(K69:AT69,4),0)+IF(COUNT(K69:AT69)&gt;4,LARGE(K69:AT69,5),0)+IF(COUNT(K69:AT69)&gt;5,LARGE(K69:AT69,6),0)+IF(COUNT(K69:AT69)&gt;6,LARGE(K69:AT69,7),0)</f>
        <v>48</v>
      </c>
      <c r="E69" s="12">
        <f>IF(COUNT(K69:AT69)&lt;11,IF(COUNT(K69:AR69)&gt;6,(COUNT(K69:AR69)-7),0)*20,80)</f>
        <v>0</v>
      </c>
      <c r="F69" s="13">
        <f t="shared" si="12"/>
        <v>48</v>
      </c>
      <c r="G69" s="2" t="s">
        <v>467</v>
      </c>
      <c r="H69" s="2" t="s">
        <v>157</v>
      </c>
      <c r="I69" s="19">
        <v>2011</v>
      </c>
      <c r="J69" s="18" t="s">
        <v>466</v>
      </c>
      <c r="AF69" s="2">
        <v>48</v>
      </c>
    </row>
    <row r="70" spans="1:27" ht="15.75" customHeight="1">
      <c r="A70" s="2">
        <v>68</v>
      </c>
      <c r="B70" s="12">
        <f t="shared" si="8"/>
        <v>48</v>
      </c>
      <c r="C70" s="12">
        <f>COUNT(K70:AT70)</f>
        <v>1</v>
      </c>
      <c r="D70" s="12">
        <f>IF(COUNT(K70:AT70)&gt;0,LARGE(K70:AT70,1),0)+IF(COUNT(K70:AT70)&gt;1,LARGE(K70:AT70,2),0)+IF(COUNT(K70:AT70)&gt;2,LARGE(K70:AT70,3),0)+IF(COUNT(K70:AT70)&gt;3,LARGE(K70:AT70,4),0)+IF(COUNT(K70:AT70)&gt;4,LARGE(K70:AT70,5),0)+IF(COUNT(K70:AT70)&gt;5,LARGE(K70:AT70,6),0)+IF(COUNT(K70:AT70)&gt;6,LARGE(K70:AT70,7),0)</f>
        <v>48</v>
      </c>
      <c r="E70" s="12">
        <f>IF(COUNT(K70:AT70)&lt;11,IF(COUNT(K70:AR70)&gt;6,(COUNT(K70:AR70)-7),0)*20,80)</f>
        <v>0</v>
      </c>
      <c r="F70" s="13">
        <f t="shared" si="12"/>
        <v>48</v>
      </c>
      <c r="G70" s="18" t="s">
        <v>410</v>
      </c>
      <c r="H70" s="18" t="s">
        <v>411</v>
      </c>
      <c r="I70" s="19">
        <v>2010</v>
      </c>
      <c r="J70" s="18" t="s">
        <v>412</v>
      </c>
      <c r="AA70" s="2">
        <v>48</v>
      </c>
    </row>
    <row r="71" spans="1:25" ht="15.75" customHeight="1">
      <c r="A71" s="2">
        <v>69</v>
      </c>
      <c r="B71" s="12">
        <f t="shared" si="8"/>
        <v>48</v>
      </c>
      <c r="C71" s="12">
        <f>COUNT(K71:AT71)</f>
        <v>1</v>
      </c>
      <c r="D71" s="12">
        <f>IF(COUNT(K71:AT71)&gt;0,LARGE(K71:AT71,1),0)+IF(COUNT(K71:AT71)&gt;1,LARGE(K71:AT71,2),0)+IF(COUNT(K71:AT71)&gt;2,LARGE(K71:AT71,3),0)+IF(COUNT(K71:AT71)&gt;3,LARGE(K71:AT71,4),0)+IF(COUNT(K71:AT71)&gt;4,LARGE(K71:AT71,5),0)+IF(COUNT(K71:AT71)&gt;5,LARGE(K71:AT71,6),0)+IF(COUNT(K71:AT71)&gt;6,LARGE(K71:AT71,7),0)</f>
        <v>48</v>
      </c>
      <c r="E71" s="12">
        <f>IF(COUNT(K71:AT71)&lt;11,IF(COUNT(K71:AR71)&gt;6,(COUNT(K71:AR71)-7),0)*20,80)</f>
        <v>0</v>
      </c>
      <c r="F71" s="13">
        <f t="shared" si="12"/>
        <v>48</v>
      </c>
      <c r="G71" s="2" t="s">
        <v>396</v>
      </c>
      <c r="H71" s="15" t="s">
        <v>397</v>
      </c>
      <c r="I71" s="15">
        <v>2010</v>
      </c>
      <c r="J71" s="15" t="s">
        <v>398</v>
      </c>
      <c r="Y71" s="2">
        <v>48</v>
      </c>
    </row>
    <row r="72" spans="1:12" ht="15.75" customHeight="1">
      <c r="A72" s="2">
        <v>70</v>
      </c>
      <c r="B72" s="12">
        <f t="shared" si="8"/>
        <v>48</v>
      </c>
      <c r="C72" s="12">
        <f>COUNT(K72:AU72)</f>
        <v>1</v>
      </c>
      <c r="D72" s="12">
        <f>IF(COUNT(K72:AU72)&gt;0,LARGE(K72:AU72,1),0)+IF(COUNT(K72:AU72)&gt;1,LARGE(K72:AU72,2),0)+IF(COUNT(K72:AU72)&gt;2,LARGE(K72:AU72,3),0)+IF(COUNT(K72:AU72)&gt;3,LARGE(K72:AU72,4),0)+IF(COUNT(K72:AU72)&gt;4,LARGE(K72:AU72,5),0)+IF(COUNT(K72:AU72)&gt;5,LARGE(K72:AU72,6),0)+IF(COUNT(K72:AU72)&gt;6,LARGE(K72:AU72,7),0)</f>
        <v>48</v>
      </c>
      <c r="E72" s="12">
        <f>IF(COUNT(K72:AU72)&lt;11,IF(COUNT(K72:AS72)&gt;6,(COUNT(K72:AS72)-7),0)*20,80)</f>
        <v>0</v>
      </c>
      <c r="F72" s="13">
        <f t="shared" si="12"/>
        <v>48</v>
      </c>
      <c r="G72" s="2" t="s">
        <v>67</v>
      </c>
      <c r="H72" s="24" t="s">
        <v>68</v>
      </c>
      <c r="I72" s="25" t="s">
        <v>69</v>
      </c>
      <c r="J72" s="24" t="s">
        <v>70</v>
      </c>
      <c r="L72" s="2">
        <v>48</v>
      </c>
    </row>
    <row r="73" spans="1:27" ht="15.75" customHeight="1">
      <c r="A73" s="2">
        <v>71</v>
      </c>
      <c r="B73" s="12">
        <f t="shared" si="8"/>
        <v>47</v>
      </c>
      <c r="C73" s="12">
        <f>COUNT(K73:AT73)</f>
        <v>1</v>
      </c>
      <c r="D73" s="12">
        <f>IF(COUNT(K73:AT73)&gt;0,LARGE(K73:AT73,1),0)+IF(COUNT(K73:AT73)&gt;1,LARGE(K73:AT73,2),0)+IF(COUNT(K73:AT73)&gt;2,LARGE(K73:AT73,3),0)+IF(COUNT(K73:AT73)&gt;3,LARGE(K73:AT73,4),0)+IF(COUNT(K73:AT73)&gt;4,LARGE(K73:AT73,5),0)+IF(COUNT(K73:AT73)&gt;5,LARGE(K73:AT73,6),0)+IF(COUNT(K73:AT73)&gt;6,LARGE(K73:AT73,7),0)</f>
        <v>47</v>
      </c>
      <c r="E73" s="12">
        <f>IF(COUNT(K73:AT73)&lt;11,IF(COUNT(K73:AR73)&gt;6,(COUNT(K73:AR73)-7),0)*20,80)</f>
        <v>0</v>
      </c>
      <c r="F73" s="13">
        <f t="shared" si="12"/>
        <v>47</v>
      </c>
      <c r="G73" s="18" t="s">
        <v>413</v>
      </c>
      <c r="H73" s="18" t="s">
        <v>162</v>
      </c>
      <c r="I73" s="19">
        <v>2010</v>
      </c>
      <c r="J73" s="18" t="s">
        <v>412</v>
      </c>
      <c r="AA73" s="2">
        <v>47</v>
      </c>
    </row>
    <row r="74" spans="1:31" ht="15.75" customHeight="1">
      <c r="A74" s="2">
        <v>72</v>
      </c>
      <c r="B74" s="12">
        <f t="shared" si="8"/>
        <v>47</v>
      </c>
      <c r="C74" s="12">
        <f>COUNT(K74:AT74)</f>
        <v>1</v>
      </c>
      <c r="D74" s="12">
        <f>IF(COUNT(K74:AT74)&gt;0,LARGE(K74:AT74,1),0)+IF(COUNT(K74:AT74)&gt;1,LARGE(K74:AT74,2),0)+IF(COUNT(K74:AT74)&gt;2,LARGE(K74:AT74,3),0)+IF(COUNT(K74:AT74)&gt;3,LARGE(K74:AT74,4),0)+IF(COUNT(K74:AT74)&gt;4,LARGE(K74:AT74,5),0)+IF(COUNT(K74:AT74)&gt;5,LARGE(K74:AT74,6),0)+IF(COUNT(K74:AT74)&gt;6,LARGE(K74:AT74,7),0)</f>
        <v>47</v>
      </c>
      <c r="E74" s="12">
        <f>IF(COUNT(K74:AT74)&lt;11,IF(COUNT(K74:AR74)&gt;6,(COUNT(K74:AR74)-7),0)*20,80)</f>
        <v>0</v>
      </c>
      <c r="F74" s="13">
        <f t="shared" si="12"/>
        <v>47</v>
      </c>
      <c r="G74" s="15" t="s">
        <v>462</v>
      </c>
      <c r="H74" s="15" t="s">
        <v>463</v>
      </c>
      <c r="I74" s="15">
        <v>2010</v>
      </c>
      <c r="J74" s="15"/>
      <c r="AE74" s="2">
        <v>47</v>
      </c>
    </row>
    <row r="75" spans="1:41" ht="15.75" customHeight="1">
      <c r="A75" s="2">
        <v>73</v>
      </c>
      <c r="B75" s="12">
        <f t="shared" si="8"/>
        <v>47</v>
      </c>
      <c r="C75" s="12">
        <f>COUNT(K75:AT75)</f>
        <v>1</v>
      </c>
      <c r="D75" s="12">
        <f>IF(COUNT(K75:AT75)&gt;0,LARGE(K75:AT75,1),0)+IF(COUNT(K75:AT75)&gt;1,LARGE(K75:AT75,2),0)+IF(COUNT(K75:AT75)&gt;2,LARGE(K75:AT75,3),0)+IF(COUNT(K75:AT75)&gt;3,LARGE(K75:AT75,4),0)+IF(COUNT(K75:AT75)&gt;4,LARGE(K75:AT75,5),0)+IF(COUNT(K75:AT75)&gt;5,LARGE(K75:AT75,6),0)+IF(COUNT(K75:AT75)&gt;6,LARGE(K75:AT75,7),0)</f>
        <v>47</v>
      </c>
      <c r="E75" s="12">
        <f>IF(COUNT(K75:AT75)&lt;11,IF(COUNT(K75:AR75)&gt;6,(COUNT(K75:AR75)-7),0)*20,80)</f>
        <v>0</v>
      </c>
      <c r="F75" s="13">
        <f t="shared" si="12"/>
        <v>47</v>
      </c>
      <c r="G75" s="15" t="s">
        <v>541</v>
      </c>
      <c r="H75" s="15" t="s">
        <v>256</v>
      </c>
      <c r="I75" s="15">
        <v>2011</v>
      </c>
      <c r="J75" s="15"/>
      <c r="AO75" s="2">
        <v>47</v>
      </c>
    </row>
    <row r="76" spans="1:16" ht="15.75" customHeight="1">
      <c r="A76" s="2">
        <v>74</v>
      </c>
      <c r="B76" s="12">
        <f t="shared" si="8"/>
        <v>47</v>
      </c>
      <c r="C76" s="12">
        <f>COUNT(K76:AT76)</f>
        <v>1</v>
      </c>
      <c r="D76" s="12">
        <f>IF(COUNT(K76:AT76)&gt;0,LARGE(K76:AT76,1),0)+IF(COUNT(K76:AT76)&gt;1,LARGE(K76:AT76,2),0)+IF(COUNT(K76:AT76)&gt;2,LARGE(K76:AT76,3),0)+IF(COUNT(K76:AT76)&gt;3,LARGE(K76:AT76,4),0)+IF(COUNT(K76:AT76)&gt;4,LARGE(K76:AT76,5),0)+IF(COUNT(K76:AT76)&gt;5,LARGE(K76:AT76,6),0)+IF(COUNT(K76:AT76)&gt;6,LARGE(K76:AT76,7),0)</f>
        <v>47</v>
      </c>
      <c r="E76" s="12">
        <f>IF(COUNT(K76:AT76)&lt;11,IF(COUNT(K76:AR76)&gt;6,(COUNT(K76:AR76)-7),0)*20,80)</f>
        <v>0</v>
      </c>
      <c r="F76" s="13">
        <f t="shared" si="12"/>
        <v>47</v>
      </c>
      <c r="G76" s="18" t="s">
        <v>143</v>
      </c>
      <c r="H76" s="18" t="s">
        <v>144</v>
      </c>
      <c r="I76" s="20" t="s">
        <v>101</v>
      </c>
      <c r="J76" s="18" t="s">
        <v>145</v>
      </c>
      <c r="P76" s="2">
        <v>47</v>
      </c>
    </row>
    <row r="77" spans="1:12" ht="15.75" customHeight="1">
      <c r="A77" s="2">
        <v>75</v>
      </c>
      <c r="B77" s="12">
        <f t="shared" si="8"/>
        <v>47</v>
      </c>
      <c r="C77" s="12">
        <f>COUNT(K77:AU77)</f>
        <v>1</v>
      </c>
      <c r="D77" s="12">
        <f>IF(COUNT(K77:AU77)&gt;0,LARGE(K77:AU77,1),0)+IF(COUNT(K77:AU77)&gt;1,LARGE(K77:AU77,2),0)+IF(COUNT(K77:AU77)&gt;2,LARGE(K77:AU77,3),0)+IF(COUNT(K77:AU77)&gt;3,LARGE(K77:AU77,4),0)+IF(COUNT(K77:AU77)&gt;4,LARGE(K77:AU77,5),0)+IF(COUNT(K77:AU77)&gt;5,LARGE(K77:AU77,6),0)+IF(COUNT(K77:AU77)&gt;6,LARGE(K77:AU77,7),0)</f>
        <v>47</v>
      </c>
      <c r="E77" s="12">
        <f>IF(COUNT(K77:AU77)&lt;11,IF(COUNT(K77:AS77)&gt;6,(COUNT(K77:AS77)-7),0)*20,80)</f>
        <v>0</v>
      </c>
      <c r="F77" s="13">
        <f t="shared" si="12"/>
        <v>47</v>
      </c>
      <c r="G77" s="2" t="s">
        <v>71</v>
      </c>
      <c r="H77" s="24" t="s">
        <v>72</v>
      </c>
      <c r="I77" s="25">
        <v>40579</v>
      </c>
      <c r="J77" s="24" t="s">
        <v>66</v>
      </c>
      <c r="L77" s="2">
        <v>47</v>
      </c>
    </row>
    <row r="78" spans="1:13" ht="15.75" customHeight="1">
      <c r="A78" s="2">
        <v>76</v>
      </c>
      <c r="B78" s="12">
        <f t="shared" si="8"/>
        <v>47</v>
      </c>
      <c r="C78" s="12">
        <f>COUNT(K78:AU78)</f>
        <v>1</v>
      </c>
      <c r="D78" s="12">
        <f>IF(COUNT(K78:AU78)&gt;0,LARGE(K78:AU78,1),0)+IF(COUNT(K78:AU78)&gt;1,LARGE(K78:AU78,2),0)+IF(COUNT(K78:AU78)&gt;2,LARGE(K78:AU78,3),0)+IF(COUNT(K78:AU78)&gt;3,LARGE(K78:AU78,4),0)+IF(COUNT(K78:AU78)&gt;4,LARGE(K78:AU78,5),0)+IF(COUNT(K78:AU78)&gt;5,LARGE(K78:AU78,6),0)+IF(COUNT(K78:AU78)&gt;6,LARGE(K78:AU78,7),0)</f>
        <v>47</v>
      </c>
      <c r="E78" s="12">
        <f>IF(COUNT(K78:AU78)&lt;11,IF(COUNT(K78:AS78)&gt;6,(COUNT(K78:AS78)-7),0)*20,80)</f>
        <v>0</v>
      </c>
      <c r="F78" s="13">
        <f t="shared" si="12"/>
        <v>47</v>
      </c>
      <c r="G78" s="18" t="s">
        <v>102</v>
      </c>
      <c r="H78" s="18" t="s">
        <v>103</v>
      </c>
      <c r="I78" s="20" t="s">
        <v>95</v>
      </c>
      <c r="J78" s="18" t="s">
        <v>98</v>
      </c>
      <c r="M78" s="2">
        <v>47</v>
      </c>
    </row>
    <row r="79" spans="1:12" ht="15.75" customHeight="1">
      <c r="A79" s="2">
        <v>77</v>
      </c>
      <c r="B79" s="12">
        <f t="shared" si="8"/>
        <v>47</v>
      </c>
      <c r="C79" s="12">
        <f>COUNT(K79:AU79)</f>
        <v>1</v>
      </c>
      <c r="D79" s="12">
        <f>IF(COUNT(K79:AU79)&gt;0,LARGE(K79:AU79,1),0)+IF(COUNT(K79:AU79)&gt;1,LARGE(K79:AU79,2),0)+IF(COUNT(K79:AU79)&gt;2,LARGE(K79:AU79,3),0)+IF(COUNT(K79:AU79)&gt;3,LARGE(K79:AU79,4),0)+IF(COUNT(K79:AU79)&gt;4,LARGE(K79:AU79,5),0)+IF(COUNT(K79:AU79)&gt;5,LARGE(K79:AU79,6),0)+IF(COUNT(K79:AU79)&gt;6,LARGE(K79:AU79,7),0)</f>
        <v>47</v>
      </c>
      <c r="E79" s="12">
        <f>IF(COUNT(K79:AU79)&lt;11,IF(COUNT(K79:AS79)&gt;6,(COUNT(K79:AS79)-7),0)*20,80)</f>
        <v>0</v>
      </c>
      <c r="F79" s="13">
        <f t="shared" si="12"/>
        <v>47</v>
      </c>
      <c r="G79" s="2" t="s">
        <v>84</v>
      </c>
      <c r="H79" s="24" t="s">
        <v>85</v>
      </c>
      <c r="I79" s="25" t="s">
        <v>86</v>
      </c>
      <c r="J79" s="24" t="s">
        <v>66</v>
      </c>
      <c r="L79" s="2">
        <v>47</v>
      </c>
    </row>
    <row r="80" spans="1:34" ht="15.75" customHeight="1">
      <c r="A80" s="2">
        <v>78</v>
      </c>
      <c r="B80" s="12">
        <f t="shared" si="8"/>
        <v>47</v>
      </c>
      <c r="C80" s="12">
        <f aca="true" t="shared" si="13" ref="C80:C86">COUNT(K80:AT80)</f>
        <v>1</v>
      </c>
      <c r="D80" s="12">
        <f aca="true" t="shared" si="14" ref="D80:D86">IF(COUNT(K80:AT80)&gt;0,LARGE(K80:AT80,1),0)+IF(COUNT(K80:AT80)&gt;1,LARGE(K80:AT80,2),0)+IF(COUNT(K80:AT80)&gt;2,LARGE(K80:AT80,3),0)+IF(COUNT(K80:AT80)&gt;3,LARGE(K80:AT80,4),0)+IF(COUNT(K80:AT80)&gt;4,LARGE(K80:AT80,5),0)+IF(COUNT(K80:AT80)&gt;5,LARGE(K80:AT80,6),0)+IF(COUNT(K80:AT80)&gt;6,LARGE(K80:AT80,7),0)</f>
        <v>47</v>
      </c>
      <c r="E80" s="12">
        <f aca="true" t="shared" si="15" ref="E80:E86">IF(COUNT(K80:AT80)&lt;11,IF(COUNT(K80:AR80)&gt;6,(COUNT(K80:AR80)-7),0)*20,80)</f>
        <v>0</v>
      </c>
      <c r="F80" s="13">
        <f t="shared" si="12"/>
        <v>47</v>
      </c>
      <c r="G80" s="2" t="s">
        <v>487</v>
      </c>
      <c r="H80" s="2" t="s">
        <v>88</v>
      </c>
      <c r="I80" s="19">
        <v>2010</v>
      </c>
      <c r="J80" s="2" t="s">
        <v>486</v>
      </c>
      <c r="AH80" s="2">
        <v>47</v>
      </c>
    </row>
    <row r="81" spans="1:28" ht="15.75" customHeight="1">
      <c r="A81" s="2">
        <v>79</v>
      </c>
      <c r="B81" s="12">
        <f t="shared" si="8"/>
        <v>47</v>
      </c>
      <c r="C81" s="12">
        <f t="shared" si="13"/>
        <v>1</v>
      </c>
      <c r="D81" s="12">
        <f t="shared" si="14"/>
        <v>47</v>
      </c>
      <c r="E81" s="12">
        <f t="shared" si="15"/>
        <v>0</v>
      </c>
      <c r="F81" s="13">
        <f t="shared" si="12"/>
        <v>47</v>
      </c>
      <c r="G81" s="19" t="s">
        <v>441</v>
      </c>
      <c r="H81" s="19" t="s">
        <v>353</v>
      </c>
      <c r="I81" s="19">
        <v>2011</v>
      </c>
      <c r="J81" s="23" t="s">
        <v>442</v>
      </c>
      <c r="AB81" s="2">
        <v>47</v>
      </c>
    </row>
    <row r="82" spans="1:30" ht="15.75" customHeight="1">
      <c r="A82" s="2">
        <v>80</v>
      </c>
      <c r="B82" s="12">
        <f t="shared" si="8"/>
        <v>47</v>
      </c>
      <c r="C82" s="12">
        <f t="shared" si="13"/>
        <v>1</v>
      </c>
      <c r="D82" s="12">
        <f t="shared" si="14"/>
        <v>47</v>
      </c>
      <c r="E82" s="12">
        <f t="shared" si="15"/>
        <v>0</v>
      </c>
      <c r="F82" s="13">
        <f t="shared" si="12"/>
        <v>47</v>
      </c>
      <c r="G82" s="26" t="s">
        <v>451</v>
      </c>
      <c r="H82" s="26" t="s">
        <v>452</v>
      </c>
      <c r="I82" s="26">
        <v>2011</v>
      </c>
      <c r="J82" s="26" t="s">
        <v>330</v>
      </c>
      <c r="AD82" s="2">
        <v>47</v>
      </c>
    </row>
    <row r="83" spans="1:33" ht="15.75" customHeight="1">
      <c r="A83" s="2">
        <v>81</v>
      </c>
      <c r="B83" s="12">
        <f t="shared" si="8"/>
        <v>47</v>
      </c>
      <c r="C83" s="12">
        <f t="shared" si="13"/>
        <v>1</v>
      </c>
      <c r="D83" s="12">
        <f t="shared" si="14"/>
        <v>47</v>
      </c>
      <c r="E83" s="12">
        <f t="shared" si="15"/>
        <v>0</v>
      </c>
      <c r="F83" s="13">
        <f t="shared" si="12"/>
        <v>47</v>
      </c>
      <c r="G83" s="29" t="s">
        <v>474</v>
      </c>
      <c r="H83" s="29" t="s">
        <v>266</v>
      </c>
      <c r="I83" s="30">
        <v>2011</v>
      </c>
      <c r="J83" s="29"/>
      <c r="AG83" s="2">
        <v>47</v>
      </c>
    </row>
    <row r="84" spans="1:25" ht="15.75" customHeight="1">
      <c r="A84" s="2">
        <v>82</v>
      </c>
      <c r="B84" s="12">
        <f t="shared" si="8"/>
        <v>47</v>
      </c>
      <c r="C84" s="12">
        <f t="shared" si="13"/>
        <v>1</v>
      </c>
      <c r="D84" s="12">
        <f t="shared" si="14"/>
        <v>47</v>
      </c>
      <c r="E84" s="12">
        <f t="shared" si="15"/>
        <v>0</v>
      </c>
      <c r="F84" s="13">
        <f t="shared" si="12"/>
        <v>47</v>
      </c>
      <c r="G84" s="2" t="s">
        <v>342</v>
      </c>
      <c r="H84" s="15" t="s">
        <v>399</v>
      </c>
      <c r="I84" s="15">
        <v>2011</v>
      </c>
      <c r="J84" s="15"/>
      <c r="Y84" s="2">
        <v>47</v>
      </c>
    </row>
    <row r="85" spans="1:18" ht="15.75" customHeight="1">
      <c r="A85" s="2">
        <v>83</v>
      </c>
      <c r="B85" s="12">
        <f t="shared" si="8"/>
        <v>47</v>
      </c>
      <c r="C85" s="12">
        <f t="shared" si="13"/>
        <v>1</v>
      </c>
      <c r="D85" s="12">
        <f t="shared" si="14"/>
        <v>47</v>
      </c>
      <c r="E85" s="12">
        <f t="shared" si="15"/>
        <v>0</v>
      </c>
      <c r="F85" s="13">
        <f t="shared" si="12"/>
        <v>47</v>
      </c>
      <c r="G85" s="22" t="s">
        <v>308</v>
      </c>
      <c r="H85" s="2" t="s">
        <v>309</v>
      </c>
      <c r="I85" s="22" t="s">
        <v>101</v>
      </c>
      <c r="J85" s="22" t="s">
        <v>310</v>
      </c>
      <c r="R85" s="2">
        <v>47</v>
      </c>
    </row>
    <row r="86" spans="1:29" ht="15.75" customHeight="1">
      <c r="A86" s="2">
        <v>84</v>
      </c>
      <c r="B86" s="12">
        <f t="shared" si="8"/>
        <v>47</v>
      </c>
      <c r="C86" s="12">
        <f t="shared" si="13"/>
        <v>1</v>
      </c>
      <c r="D86" s="12">
        <f t="shared" si="14"/>
        <v>47</v>
      </c>
      <c r="E86" s="12">
        <f t="shared" si="15"/>
        <v>0</v>
      </c>
      <c r="F86" s="13">
        <f t="shared" si="12"/>
        <v>47</v>
      </c>
      <c r="G86" s="31" t="s">
        <v>420</v>
      </c>
      <c r="H86" s="15" t="s">
        <v>157</v>
      </c>
      <c r="J86" s="15" t="s">
        <v>21</v>
      </c>
      <c r="AC86" s="2">
        <v>47</v>
      </c>
    </row>
    <row r="87" spans="1:11" ht="15.75" customHeight="1">
      <c r="A87" s="2">
        <v>85</v>
      </c>
      <c r="B87" s="12">
        <f t="shared" si="8"/>
        <v>47</v>
      </c>
      <c r="C87" s="12">
        <f>COUNT(K87:AU87)</f>
        <v>1</v>
      </c>
      <c r="D87" s="12">
        <f>IF(COUNT(K87:AU87)&gt;0,LARGE(K87:AU87,1),0)+IF(COUNT(K87:AU87)&gt;1,LARGE(K87:AU87,2),0)+IF(COUNT(K87:AU87)&gt;2,LARGE(K87:AU87,3),0)+IF(COUNT(K87:AU87)&gt;3,LARGE(K87:AU87,4),0)+IF(COUNT(K87:AU87)&gt;4,LARGE(K87:AU87,5),0)+IF(COUNT(K87:AU87)&gt;5,LARGE(K87:AU87,6),0)+IF(COUNT(K87:AU87)&gt;6,LARGE(K87:AU87,7),0)</f>
        <v>47</v>
      </c>
      <c r="E87" s="12">
        <f>IF(COUNT(K87:AU87)&lt;11,IF(COUNT(K87:AS87)&gt;6,(COUNT(K87:AS87)-7),0)*20,80)</f>
        <v>0</v>
      </c>
      <c r="F87" s="13">
        <f t="shared" si="12"/>
        <v>47</v>
      </c>
      <c r="G87" s="2" t="s">
        <v>55</v>
      </c>
      <c r="H87" s="15" t="s">
        <v>50</v>
      </c>
      <c r="I87" s="15">
        <v>2011</v>
      </c>
      <c r="J87" s="15" t="s">
        <v>53</v>
      </c>
      <c r="K87" s="2">
        <v>47</v>
      </c>
    </row>
    <row r="88" spans="1:46" ht="15.75" customHeight="1">
      <c r="A88" s="2">
        <v>86</v>
      </c>
      <c r="B88" s="12">
        <f t="shared" si="8"/>
        <v>47</v>
      </c>
      <c r="C88" s="12">
        <f>COUNT(K88:AT88)</f>
        <v>1</v>
      </c>
      <c r="D88" s="12">
        <f>IF(COUNT(K88:AT88)&gt;0,LARGE(K88:AT88,1),0)+IF(COUNT(K88:AT88)&gt;1,LARGE(K88:AT88,2),0)+IF(COUNT(K88:AT88)&gt;2,LARGE(K88:AT88,3),0)+IF(COUNT(K88:AT88)&gt;3,LARGE(K88:AT88,4),0)+IF(COUNT(K88:AT88)&gt;4,LARGE(K88:AT88,5),0)+IF(COUNT(K88:AT88)&gt;5,LARGE(K88:AT88,6),0)+IF(COUNT(K88:AT88)&gt;6,LARGE(K88:AT88,7),0)</f>
        <v>47</v>
      </c>
      <c r="E88" s="12">
        <f>IF(COUNT(K88:AT88)&lt;11,IF(COUNT(K88:AR88)&gt;6,(COUNT(K88:AR88)-7),0)*20,80)</f>
        <v>0</v>
      </c>
      <c r="F88" s="13">
        <f t="shared" si="12"/>
        <v>47</v>
      </c>
      <c r="G88" s="18" t="s">
        <v>220</v>
      </c>
      <c r="H88" s="18" t="s">
        <v>221</v>
      </c>
      <c r="I88" s="20" t="s">
        <v>95</v>
      </c>
      <c r="J88" s="18" t="s">
        <v>139</v>
      </c>
      <c r="P88" s="14">
        <v>47</v>
      </c>
      <c r="AT88" s="17"/>
    </row>
    <row r="89" spans="1:46" ht="15.75" customHeight="1">
      <c r="A89" s="2">
        <v>87</v>
      </c>
      <c r="B89" s="12">
        <f t="shared" si="8"/>
        <v>47</v>
      </c>
      <c r="C89" s="12">
        <f>COUNT(K89:AT89)</f>
        <v>1</v>
      </c>
      <c r="D89" s="12">
        <f>IF(COUNT(K89:AT89)&gt;0,LARGE(K89:AT89,1),0)+IF(COUNT(K89:AT89)&gt;1,LARGE(K89:AT89,2),0)+IF(COUNT(K89:AT89)&gt;2,LARGE(K89:AT89,3),0)+IF(COUNT(K89:AT89)&gt;3,LARGE(K89:AT89,4),0)+IF(COUNT(K89:AT89)&gt;4,LARGE(K89:AT89,5),0)+IF(COUNT(K89:AT89)&gt;5,LARGE(K89:AT89,6),0)+IF(COUNT(K89:AT89)&gt;6,LARGE(K89:AT89,7),0)</f>
        <v>47</v>
      </c>
      <c r="E89" s="12">
        <f>IF(COUNT(K89:AT89)&lt;11,IF(COUNT(K89:AR89)&gt;6,(COUNT(K89:AR89)-7),0)*20,80)</f>
        <v>0</v>
      </c>
      <c r="F89" s="13">
        <f t="shared" si="12"/>
        <v>47</v>
      </c>
      <c r="G89" s="2" t="s">
        <v>606</v>
      </c>
      <c r="H89" s="2" t="s">
        <v>607</v>
      </c>
      <c r="I89" s="19">
        <v>2010</v>
      </c>
      <c r="J89" s="2" t="s">
        <v>608</v>
      </c>
      <c r="AT89" s="2">
        <v>47</v>
      </c>
    </row>
    <row r="90" spans="1:14" ht="15.75" customHeight="1">
      <c r="A90" s="2">
        <v>88</v>
      </c>
      <c r="B90" s="12">
        <f t="shared" si="8"/>
        <v>47</v>
      </c>
      <c r="C90" s="12">
        <f>COUNT(K90:AU90)</f>
        <v>1</v>
      </c>
      <c r="D90" s="12">
        <f>IF(COUNT(K90:AU90)&gt;0,LARGE(K90:AU90,1),0)+IF(COUNT(K90:AU90)&gt;1,LARGE(K90:AU90,2),0)+IF(COUNT(K90:AU90)&gt;2,LARGE(K90:AU90,3),0)+IF(COUNT(K90:AU90)&gt;3,LARGE(K90:AU90,4),0)+IF(COUNT(K90:AU90)&gt;4,LARGE(K90:AU90,5),0)+IF(COUNT(K90:AU90)&gt;5,LARGE(K90:AU90,6),0)+IF(COUNT(K90:AU90)&gt;6,LARGE(K90:AU90,7),0)</f>
        <v>47</v>
      </c>
      <c r="E90" s="12">
        <f>IF(COUNT(K90:AU90)&lt;11,IF(COUNT(K90:AS90)&gt;6,(COUNT(K90:AS90)-7),0)*20,80)</f>
        <v>0</v>
      </c>
      <c r="F90" s="13">
        <f t="shared" si="12"/>
        <v>47</v>
      </c>
      <c r="G90" s="15" t="s">
        <v>111</v>
      </c>
      <c r="H90" s="15" t="s">
        <v>112</v>
      </c>
      <c r="I90" s="15">
        <v>2011</v>
      </c>
      <c r="J90" s="15"/>
      <c r="N90" s="2">
        <v>47</v>
      </c>
    </row>
    <row r="91" spans="1:32" ht="15.75" customHeight="1">
      <c r="A91" s="2">
        <v>89</v>
      </c>
      <c r="B91" s="12">
        <f t="shared" si="8"/>
        <v>47</v>
      </c>
      <c r="C91" s="12">
        <f>COUNT(K91:AT91)</f>
        <v>1</v>
      </c>
      <c r="D91" s="12">
        <f>IF(COUNT(K91:AT91)&gt;0,LARGE(K91:AT91,1),0)+IF(COUNT(K91:AT91)&gt;1,LARGE(K91:AT91,2),0)+IF(COUNT(K91:AT91)&gt;2,LARGE(K91:AT91,3),0)+IF(COUNT(K91:AT91)&gt;3,LARGE(K91:AT91,4),0)+IF(COUNT(K91:AT91)&gt;4,LARGE(K91:AT91,5),0)+IF(COUNT(K91:AT91)&gt;5,LARGE(K91:AT91,6),0)+IF(COUNT(K91:AT91)&gt;6,LARGE(K91:AT91,7),0)</f>
        <v>47</v>
      </c>
      <c r="E91" s="12">
        <f>IF(COUNT(K91:AT91)&lt;11,IF(COUNT(K91:AR91)&gt;6,(COUNT(K91:AR91)-7),0)*20,80)</f>
        <v>0</v>
      </c>
      <c r="F91" s="13">
        <f t="shared" si="12"/>
        <v>47</v>
      </c>
      <c r="G91" s="2" t="s">
        <v>468</v>
      </c>
      <c r="H91" s="2" t="s">
        <v>243</v>
      </c>
      <c r="I91" s="19">
        <v>2010</v>
      </c>
      <c r="J91" s="18" t="s">
        <v>466</v>
      </c>
      <c r="AF91" s="2">
        <v>47</v>
      </c>
    </row>
    <row r="92" spans="1:20" ht="15.75" customHeight="1">
      <c r="A92" s="2">
        <v>90</v>
      </c>
      <c r="B92" s="12">
        <f t="shared" si="8"/>
        <v>47</v>
      </c>
      <c r="C92" s="12">
        <f>COUNT(K92:AT92)</f>
        <v>1</v>
      </c>
      <c r="D92" s="12">
        <f>IF(COUNT(K92:AT92)&gt;0,LARGE(K92:AT92,1),0)+IF(COUNT(K92:AT92)&gt;1,LARGE(K92:AT92,2),0)+IF(COUNT(K92:AT92)&gt;2,LARGE(K92:AT92,3),0)+IF(COUNT(K92:AT92)&gt;3,LARGE(K92:AT92,4),0)+IF(COUNT(K92:AT92)&gt;4,LARGE(K92:AT92,5),0)+IF(COUNT(K92:AT92)&gt;5,LARGE(K92:AT92,6),0)+IF(COUNT(K92:AT92)&gt;6,LARGE(K92:AT92,7),0)</f>
        <v>47</v>
      </c>
      <c r="E92" s="12">
        <f>IF(COUNT(K92:AT92)&lt;11,IF(COUNT(K92:AR92)&gt;6,(COUNT(K92:AR92)-7),0)*20,80)</f>
        <v>0</v>
      </c>
      <c r="F92" s="13">
        <f t="shared" si="12"/>
        <v>47</v>
      </c>
      <c r="G92" s="2" t="s">
        <v>299</v>
      </c>
      <c r="H92" s="2" t="s">
        <v>256</v>
      </c>
      <c r="I92" s="19">
        <v>2010</v>
      </c>
      <c r="T92" s="2">
        <v>47</v>
      </c>
    </row>
    <row r="93" spans="1:46" ht="15.75" customHeight="1">
      <c r="A93" s="2">
        <v>91</v>
      </c>
      <c r="B93" s="12">
        <f t="shared" si="8"/>
        <v>46</v>
      </c>
      <c r="C93" s="12">
        <f>COUNT(K93:AT93)</f>
        <v>1</v>
      </c>
      <c r="D93" s="12">
        <f>IF(COUNT(K93:AT93)&gt;0,LARGE(K93:AT93,1),0)+IF(COUNT(K93:AT93)&gt;1,LARGE(K93:AT93,2),0)+IF(COUNT(K93:AT93)&gt;2,LARGE(K93:AT93,3),0)+IF(COUNT(K93:AT93)&gt;3,LARGE(K93:AT93,4),0)+IF(COUNT(K93:AT93)&gt;4,LARGE(K93:AT93,5),0)+IF(COUNT(K93:AT93)&gt;5,LARGE(K93:AT93,6),0)+IF(COUNT(K93:AT93)&gt;6,LARGE(K93:AT93,7),0)</f>
        <v>46</v>
      </c>
      <c r="E93" s="12">
        <f>IF(COUNT(K93:AT93)&lt;11,IF(COUNT(K93:AR93)&gt;6,(COUNT(K93:AR93)-7),0)*20,80)</f>
        <v>0</v>
      </c>
      <c r="F93" s="13">
        <f t="shared" si="12"/>
        <v>46</v>
      </c>
      <c r="G93" s="2" t="s">
        <v>609</v>
      </c>
      <c r="H93" s="2" t="s">
        <v>503</v>
      </c>
      <c r="I93" s="19">
        <v>2010</v>
      </c>
      <c r="J93" s="2" t="s">
        <v>602</v>
      </c>
      <c r="AT93" s="2">
        <v>46</v>
      </c>
    </row>
    <row r="94" spans="1:27" ht="15.75" customHeight="1">
      <c r="A94" s="2">
        <v>92</v>
      </c>
      <c r="B94" s="12">
        <f t="shared" si="8"/>
        <v>46</v>
      </c>
      <c r="C94" s="12">
        <f>COUNT(K94:AT94)</f>
        <v>1</v>
      </c>
      <c r="D94" s="12">
        <f>IF(COUNT(K94:AT94)&gt;0,LARGE(K94:AT94,1),0)+IF(COUNT(K94:AT94)&gt;1,LARGE(K94:AT94,2),0)+IF(COUNT(K94:AT94)&gt;2,LARGE(K94:AT94,3),0)+IF(COUNT(K94:AT94)&gt;3,LARGE(K94:AT94,4),0)+IF(COUNT(K94:AT94)&gt;4,LARGE(K94:AT94,5),0)+IF(COUNT(K94:AT94)&gt;5,LARGE(K94:AT94,6),0)+IF(COUNT(K94:AT94)&gt;6,LARGE(K94:AT94,7),0)</f>
        <v>46</v>
      </c>
      <c r="E94" s="12">
        <f>IF(COUNT(K94:AT94)&lt;11,IF(COUNT(K94:AR94)&gt;6,(COUNT(K94:AR94)-7),0)*20,80)</f>
        <v>0</v>
      </c>
      <c r="F94" s="13">
        <f t="shared" si="12"/>
        <v>46</v>
      </c>
      <c r="G94" s="18" t="s">
        <v>414</v>
      </c>
      <c r="H94" s="18" t="s">
        <v>415</v>
      </c>
      <c r="I94" s="19">
        <v>2011</v>
      </c>
      <c r="J94" s="18" t="s">
        <v>34</v>
      </c>
      <c r="AA94" s="2">
        <v>46</v>
      </c>
    </row>
    <row r="95" spans="1:16" ht="15.75" customHeight="1">
      <c r="A95" s="2">
        <v>93</v>
      </c>
      <c r="B95" s="12">
        <f t="shared" si="8"/>
        <v>46</v>
      </c>
      <c r="C95" s="12">
        <f>COUNT(K95:AT95)</f>
        <v>1</v>
      </c>
      <c r="D95" s="12">
        <f>IF(COUNT(K95:AT95)&gt;0,LARGE(K95:AT95,1),0)+IF(COUNT(K95:AT95)&gt;1,LARGE(K95:AT95,2),0)+IF(COUNT(K95:AT95)&gt;2,LARGE(K95:AT95,3),0)+IF(COUNT(K95:AT95)&gt;3,LARGE(K95:AT95,4),0)+IF(COUNT(K95:AT95)&gt;4,LARGE(K95:AT95,5),0)+IF(COUNT(K95:AT95)&gt;5,LARGE(K95:AT95,6),0)+IF(COUNT(K95:AT95)&gt;6,LARGE(K95:AT95,7),0)</f>
        <v>46</v>
      </c>
      <c r="E95" s="12">
        <f>IF(COUNT(K95:AT95)&lt;11,IF(COUNT(K95:AR95)&gt;6,(COUNT(K95:AR95)-7),0)*20,80)</f>
        <v>0</v>
      </c>
      <c r="F95" s="13">
        <f t="shared" si="12"/>
        <v>46</v>
      </c>
      <c r="G95" s="18" t="s">
        <v>219</v>
      </c>
      <c r="H95" s="18" t="s">
        <v>222</v>
      </c>
      <c r="I95" s="20" t="s">
        <v>95</v>
      </c>
      <c r="J95" s="18" t="s">
        <v>139</v>
      </c>
      <c r="P95" s="14">
        <v>46</v>
      </c>
    </row>
    <row r="96" spans="1:12" ht="15.75" customHeight="1">
      <c r="A96" s="2">
        <v>94</v>
      </c>
      <c r="B96" s="12">
        <f t="shared" si="8"/>
        <v>46</v>
      </c>
      <c r="C96" s="12">
        <f>COUNT(K96:AU96)</f>
        <v>1</v>
      </c>
      <c r="D96" s="12">
        <f>IF(COUNT(K96:AU96)&gt;0,LARGE(K96:AU96,1),0)+IF(COUNT(K96:AU96)&gt;1,LARGE(K96:AU96,2),0)+IF(COUNT(K96:AU96)&gt;2,LARGE(K96:AU96,3),0)+IF(COUNT(K96:AU96)&gt;3,LARGE(K96:AU96,4),0)+IF(COUNT(K96:AU96)&gt;4,LARGE(K96:AU96,5),0)+IF(COUNT(K96:AU96)&gt;5,LARGE(K96:AU96,6),0)+IF(COUNT(K96:AU96)&gt;6,LARGE(K96:AU96,7),0)</f>
        <v>46</v>
      </c>
      <c r="E96" s="12">
        <f>IF(COUNT(K96:AU96)&lt;11,IF(COUNT(K96:AS96)&gt;6,(COUNT(K96:AS96)-7),0)*20,80)</f>
        <v>0</v>
      </c>
      <c r="F96" s="13">
        <f t="shared" si="12"/>
        <v>46</v>
      </c>
      <c r="G96" s="2" t="s">
        <v>73</v>
      </c>
      <c r="H96" s="24" t="s">
        <v>74</v>
      </c>
      <c r="I96" s="25" t="s">
        <v>75</v>
      </c>
      <c r="J96" s="24" t="s">
        <v>66</v>
      </c>
      <c r="L96" s="2">
        <v>46</v>
      </c>
    </row>
    <row r="97" spans="1:25" ht="15.75" customHeight="1">
      <c r="A97" s="2">
        <v>95</v>
      </c>
      <c r="B97" s="12">
        <f t="shared" si="8"/>
        <v>46</v>
      </c>
      <c r="C97" s="12">
        <f>COUNT(K97:AT97)</f>
        <v>1</v>
      </c>
      <c r="D97" s="12">
        <f>IF(COUNT(K97:AT97)&gt;0,LARGE(K97:AT97,1),0)+IF(COUNT(K97:AT97)&gt;1,LARGE(K97:AT97,2),0)+IF(COUNT(K97:AT97)&gt;2,LARGE(K97:AT97,3),0)+IF(COUNT(K97:AT97)&gt;3,LARGE(K97:AT97,4),0)+IF(COUNT(K97:AT97)&gt;4,LARGE(K97:AT97,5),0)+IF(COUNT(K97:AT97)&gt;5,LARGE(K97:AT97,6),0)+IF(COUNT(K97:AT97)&gt;6,LARGE(K97:AT97,7),0)</f>
        <v>46</v>
      </c>
      <c r="E97" s="12">
        <f>IF(COUNT(K97:AT97)&lt;11,IF(COUNT(K97:AR97)&gt;6,(COUNT(K97:AR97)-7),0)*20,80)</f>
        <v>0</v>
      </c>
      <c r="F97" s="13">
        <f t="shared" si="12"/>
        <v>46</v>
      </c>
      <c r="G97" s="2" t="s">
        <v>400</v>
      </c>
      <c r="H97" s="15" t="s">
        <v>141</v>
      </c>
      <c r="I97" s="15">
        <v>2011</v>
      </c>
      <c r="J97" s="15"/>
      <c r="Y97" s="2">
        <v>46</v>
      </c>
    </row>
    <row r="98" spans="1:23" ht="15.75" customHeight="1">
      <c r="A98" s="2">
        <v>96</v>
      </c>
      <c r="B98" s="12">
        <f t="shared" si="8"/>
        <v>46</v>
      </c>
      <c r="C98" s="12">
        <f>COUNT(K98:AT98)</f>
        <v>1</v>
      </c>
      <c r="D98" s="12">
        <f>IF(COUNT(K98:AT98)&gt;0,LARGE(K98:AT98,1),0)+IF(COUNT(K98:AT98)&gt;1,LARGE(K98:AT98,2),0)+IF(COUNT(K98:AT98)&gt;2,LARGE(K98:AT98,3),0)+IF(COUNT(K98:AT98)&gt;3,LARGE(K98:AT98,4),0)+IF(COUNT(K98:AT98)&gt;4,LARGE(K98:AT98,5),0)+IF(COUNT(K98:AT98)&gt;5,LARGE(K98:AT98,6),0)+IF(COUNT(K98:AT98)&gt;6,LARGE(K98:AT98,7),0)</f>
        <v>46</v>
      </c>
      <c r="E98" s="12">
        <f>IF(COUNT(K98:AT98)&lt;11,IF(COUNT(K98:AR98)&gt;6,(COUNT(K98:AR98)-7),0)*20,80)</f>
        <v>0</v>
      </c>
      <c r="F98" s="13">
        <f t="shared" si="12"/>
        <v>46</v>
      </c>
      <c r="G98" s="18" t="s">
        <v>324</v>
      </c>
      <c r="H98" s="18" t="s">
        <v>325</v>
      </c>
      <c r="I98" s="19">
        <v>2010</v>
      </c>
      <c r="J98" s="18" t="s">
        <v>11</v>
      </c>
      <c r="W98" s="2">
        <v>46</v>
      </c>
    </row>
    <row r="99" spans="1:41" ht="15.75" customHeight="1">
      <c r="A99" s="2">
        <v>97</v>
      </c>
      <c r="B99" s="12">
        <f t="shared" si="8"/>
        <v>46</v>
      </c>
      <c r="C99" s="12">
        <f>COUNT(K99:AT99)</f>
        <v>1</v>
      </c>
      <c r="D99" s="12">
        <f>IF(COUNT(K99:AT99)&gt;0,LARGE(K99:AT99,1),0)+IF(COUNT(K99:AT99)&gt;1,LARGE(K99:AT99,2),0)+IF(COUNT(K99:AT99)&gt;2,LARGE(K99:AT99,3),0)+IF(COUNT(K99:AT99)&gt;3,LARGE(K99:AT99,4),0)+IF(COUNT(K99:AT99)&gt;4,LARGE(K99:AT99,5),0)+IF(COUNT(K99:AT99)&gt;5,LARGE(K99:AT99,6),0)+IF(COUNT(K99:AT99)&gt;6,LARGE(K99:AT99,7),0)</f>
        <v>46</v>
      </c>
      <c r="E99" s="12">
        <f>IF(COUNT(K99:AT99)&lt;11,IF(COUNT(K99:AR99)&gt;6,(COUNT(K99:AR99)-7),0)*20,80)</f>
        <v>0</v>
      </c>
      <c r="F99" s="13">
        <f t="shared" si="12"/>
        <v>46</v>
      </c>
      <c r="G99" s="15" t="s">
        <v>542</v>
      </c>
      <c r="H99" s="15" t="s">
        <v>543</v>
      </c>
      <c r="I99" s="15">
        <v>2010</v>
      </c>
      <c r="J99" s="15"/>
      <c r="AO99" s="2">
        <v>46</v>
      </c>
    </row>
    <row r="100" spans="1:14" ht="15.75" customHeight="1">
      <c r="A100" s="2">
        <v>98</v>
      </c>
      <c r="B100" s="12">
        <f t="shared" si="8"/>
        <v>46</v>
      </c>
      <c r="C100" s="12">
        <f>COUNT(K100:AU100)</f>
        <v>1</v>
      </c>
      <c r="D100" s="12">
        <f>IF(COUNT(K100:AU100)&gt;0,LARGE(K100:AU100,1),0)+IF(COUNT(K100:AU100)&gt;1,LARGE(K100:AU100,2),0)+IF(COUNT(K100:AU100)&gt;2,LARGE(K100:AU100,3),0)+IF(COUNT(K100:AU100)&gt;3,LARGE(K100:AU100,4),0)+IF(COUNT(K100:AU100)&gt;4,LARGE(K100:AU100,5),0)+IF(COUNT(K100:AU100)&gt;5,LARGE(K100:AU100,6),0)+IF(COUNT(K100:AU100)&gt;6,LARGE(K100:AU100,7),0)</f>
        <v>46</v>
      </c>
      <c r="E100" s="12">
        <f>IF(COUNT(K100:AU100)&lt;11,IF(COUNT(K100:AS100)&gt;6,(COUNT(K100:AS100)-7),0)*20,80)</f>
        <v>0</v>
      </c>
      <c r="F100" s="13">
        <f t="shared" si="12"/>
        <v>46</v>
      </c>
      <c r="G100" s="15" t="s">
        <v>113</v>
      </c>
      <c r="H100" s="15" t="s">
        <v>114</v>
      </c>
      <c r="I100" s="15">
        <v>2010</v>
      </c>
      <c r="J100" s="15" t="s">
        <v>115</v>
      </c>
      <c r="N100" s="2">
        <v>46</v>
      </c>
    </row>
    <row r="101" spans="1:29" ht="15.75" customHeight="1">
      <c r="A101" s="2">
        <v>99</v>
      </c>
      <c r="B101" s="12">
        <f t="shared" si="8"/>
        <v>46</v>
      </c>
      <c r="C101" s="12">
        <f aca="true" t="shared" si="16" ref="C101:C108">COUNT(K101:AT101)</f>
        <v>1</v>
      </c>
      <c r="D101" s="12">
        <f aca="true" t="shared" si="17" ref="D101:D108">IF(COUNT(K101:AT101)&gt;0,LARGE(K101:AT101,1),0)+IF(COUNT(K101:AT101)&gt;1,LARGE(K101:AT101,2),0)+IF(COUNT(K101:AT101)&gt;2,LARGE(K101:AT101,3),0)+IF(COUNT(K101:AT101)&gt;3,LARGE(K101:AT101,4),0)+IF(COUNT(K101:AT101)&gt;4,LARGE(K101:AT101,5),0)+IF(COUNT(K101:AT101)&gt;5,LARGE(K101:AT101,6),0)+IF(COUNT(K101:AT101)&gt;6,LARGE(K101:AT101,7),0)</f>
        <v>46</v>
      </c>
      <c r="E101" s="12">
        <f aca="true" t="shared" si="18" ref="E101:E108">IF(COUNT(K101:AT101)&lt;11,IF(COUNT(K101:AR101)&gt;6,(COUNT(K101:AR101)-7),0)*20,80)</f>
        <v>0</v>
      </c>
      <c r="F101" s="13">
        <f t="shared" si="12"/>
        <v>46</v>
      </c>
      <c r="G101" s="31" t="s">
        <v>421</v>
      </c>
      <c r="H101" s="15" t="s">
        <v>422</v>
      </c>
      <c r="J101" s="15" t="s">
        <v>423</v>
      </c>
      <c r="AC101" s="2">
        <v>46</v>
      </c>
    </row>
    <row r="102" spans="1:28" ht="15.75" customHeight="1">
      <c r="A102" s="2">
        <v>100</v>
      </c>
      <c r="B102" s="12">
        <f t="shared" si="8"/>
        <v>46</v>
      </c>
      <c r="C102" s="12">
        <f t="shared" si="16"/>
        <v>1</v>
      </c>
      <c r="D102" s="12">
        <f t="shared" si="17"/>
        <v>46</v>
      </c>
      <c r="E102" s="12">
        <f t="shared" si="18"/>
        <v>0</v>
      </c>
      <c r="F102" s="13">
        <f t="shared" si="12"/>
        <v>46</v>
      </c>
      <c r="G102" s="19" t="s">
        <v>443</v>
      </c>
      <c r="H102" s="19" t="s">
        <v>444</v>
      </c>
      <c r="I102" s="19">
        <v>2010</v>
      </c>
      <c r="J102" s="23" t="s">
        <v>438</v>
      </c>
      <c r="AB102" s="2">
        <v>46</v>
      </c>
    </row>
    <row r="103" spans="1:16" ht="15.75" customHeight="1">
      <c r="A103" s="2">
        <v>101</v>
      </c>
      <c r="B103" s="12">
        <f aca="true" t="shared" si="19" ref="B103:B166">SUM(K103:AU103)</f>
        <v>46</v>
      </c>
      <c r="C103" s="12">
        <f t="shared" si="16"/>
        <v>1</v>
      </c>
      <c r="D103" s="12">
        <f t="shared" si="17"/>
        <v>46</v>
      </c>
      <c r="E103" s="12">
        <f t="shared" si="18"/>
        <v>0</v>
      </c>
      <c r="F103" s="13">
        <f t="shared" si="12"/>
        <v>46</v>
      </c>
      <c r="G103" s="18" t="s">
        <v>146</v>
      </c>
      <c r="H103" s="18" t="s">
        <v>147</v>
      </c>
      <c r="I103" s="20" t="s">
        <v>101</v>
      </c>
      <c r="J103" s="18" t="s">
        <v>136</v>
      </c>
      <c r="P103" s="2">
        <v>46</v>
      </c>
    </row>
    <row r="104" spans="1:34" ht="15.75" customHeight="1">
      <c r="A104" s="2">
        <v>102</v>
      </c>
      <c r="B104" s="12">
        <f t="shared" si="19"/>
        <v>46</v>
      </c>
      <c r="C104" s="12">
        <f t="shared" si="16"/>
        <v>1</v>
      </c>
      <c r="D104" s="12">
        <f t="shared" si="17"/>
        <v>46</v>
      </c>
      <c r="E104" s="12">
        <f t="shared" si="18"/>
        <v>0</v>
      </c>
      <c r="F104" s="13">
        <f t="shared" si="12"/>
        <v>46</v>
      </c>
      <c r="G104" s="2" t="s">
        <v>488</v>
      </c>
      <c r="H104" s="2" t="s">
        <v>325</v>
      </c>
      <c r="I104" s="19">
        <v>2010</v>
      </c>
      <c r="AH104" s="2">
        <v>46</v>
      </c>
    </row>
    <row r="105" spans="1:33" ht="15.75" customHeight="1">
      <c r="A105" s="2">
        <v>103</v>
      </c>
      <c r="B105" s="12">
        <f t="shared" si="19"/>
        <v>46</v>
      </c>
      <c r="C105" s="12">
        <f t="shared" si="16"/>
        <v>1</v>
      </c>
      <c r="D105" s="12">
        <f t="shared" si="17"/>
        <v>46</v>
      </c>
      <c r="E105" s="12">
        <f t="shared" si="18"/>
        <v>0</v>
      </c>
      <c r="F105" s="13">
        <f t="shared" si="12"/>
        <v>46</v>
      </c>
      <c r="G105" s="29" t="s">
        <v>475</v>
      </c>
      <c r="H105" s="29" t="s">
        <v>476</v>
      </c>
      <c r="I105" s="30">
        <v>2011</v>
      </c>
      <c r="J105" s="29" t="s">
        <v>477</v>
      </c>
      <c r="AG105" s="2">
        <v>46</v>
      </c>
    </row>
    <row r="106" spans="1:32" ht="15.75" customHeight="1">
      <c r="A106" s="2">
        <v>104</v>
      </c>
      <c r="B106" s="12">
        <f t="shared" si="19"/>
        <v>46</v>
      </c>
      <c r="C106" s="12">
        <f t="shared" si="16"/>
        <v>1</v>
      </c>
      <c r="D106" s="12">
        <f t="shared" si="17"/>
        <v>46</v>
      </c>
      <c r="E106" s="12">
        <f t="shared" si="18"/>
        <v>0</v>
      </c>
      <c r="F106" s="13">
        <f t="shared" si="12"/>
        <v>46</v>
      </c>
      <c r="G106" s="2" t="s">
        <v>469</v>
      </c>
      <c r="H106" s="2" t="s">
        <v>470</v>
      </c>
      <c r="I106" s="19">
        <v>2010</v>
      </c>
      <c r="J106" s="18" t="s">
        <v>466</v>
      </c>
      <c r="AF106" s="2">
        <v>46</v>
      </c>
    </row>
    <row r="107" spans="1:36" ht="15.75" customHeight="1">
      <c r="A107" s="2">
        <v>105</v>
      </c>
      <c r="B107" s="12">
        <f t="shared" si="19"/>
        <v>46</v>
      </c>
      <c r="C107" s="12">
        <f t="shared" si="16"/>
        <v>1</v>
      </c>
      <c r="D107" s="12">
        <f t="shared" si="17"/>
        <v>46</v>
      </c>
      <c r="E107" s="12">
        <f t="shared" si="18"/>
        <v>0</v>
      </c>
      <c r="F107" s="13">
        <f t="shared" si="12"/>
        <v>46</v>
      </c>
      <c r="G107" s="15" t="s">
        <v>500</v>
      </c>
      <c r="H107" s="2" t="s">
        <v>501</v>
      </c>
      <c r="I107" s="15">
        <v>2010</v>
      </c>
      <c r="J107" s="15" t="s">
        <v>497</v>
      </c>
      <c r="AJ107" s="2">
        <v>46</v>
      </c>
    </row>
    <row r="108" spans="1:45" ht="15.75" customHeight="1">
      <c r="A108" s="2">
        <v>106</v>
      </c>
      <c r="B108" s="12">
        <f t="shared" si="19"/>
        <v>46</v>
      </c>
      <c r="C108" s="12">
        <f t="shared" si="16"/>
        <v>1</v>
      </c>
      <c r="D108" s="12">
        <f t="shared" si="17"/>
        <v>46</v>
      </c>
      <c r="E108" s="12">
        <f t="shared" si="18"/>
        <v>0</v>
      </c>
      <c r="F108" s="13">
        <f t="shared" si="12"/>
        <v>46</v>
      </c>
      <c r="G108" s="2" t="s">
        <v>635</v>
      </c>
      <c r="H108" s="15" t="s">
        <v>636</v>
      </c>
      <c r="I108" s="15">
        <v>2011</v>
      </c>
      <c r="J108" s="15" t="s">
        <v>634</v>
      </c>
      <c r="AS108" s="2">
        <v>46</v>
      </c>
    </row>
    <row r="109" spans="1:12" ht="15.75" customHeight="1">
      <c r="A109" s="2">
        <v>107</v>
      </c>
      <c r="B109" s="12">
        <f t="shared" si="19"/>
        <v>46</v>
      </c>
      <c r="C109" s="12">
        <f>COUNT(K109:AU109)</f>
        <v>1</v>
      </c>
      <c r="D109" s="12">
        <f>IF(COUNT(K109:AU109)&gt;0,LARGE(K109:AU109,1),0)+IF(COUNT(K109:AU109)&gt;1,LARGE(K109:AU109,2),0)+IF(COUNT(K109:AU109)&gt;2,LARGE(K109:AU109,3),0)+IF(COUNT(K109:AU109)&gt;3,LARGE(K109:AU109,4),0)+IF(COUNT(K109:AU109)&gt;4,LARGE(K109:AU109,5),0)+IF(COUNT(K109:AU109)&gt;5,LARGE(K109:AU109,6),0)+IF(COUNT(K109:AU109)&gt;6,LARGE(K109:AU109,7),0)</f>
        <v>46</v>
      </c>
      <c r="E109" s="12">
        <f>IF(COUNT(K109:AU109)&lt;11,IF(COUNT(K109:AS109)&gt;6,(COUNT(K109:AS109)-7),0)*20,80)</f>
        <v>0</v>
      </c>
      <c r="F109" s="13">
        <f t="shared" si="12"/>
        <v>46</v>
      </c>
      <c r="G109" s="2" t="s">
        <v>87</v>
      </c>
      <c r="H109" s="24" t="s">
        <v>88</v>
      </c>
      <c r="I109" s="25">
        <v>40334</v>
      </c>
      <c r="J109" s="24" t="s">
        <v>70</v>
      </c>
      <c r="L109" s="2">
        <v>46</v>
      </c>
    </row>
    <row r="110" spans="1:18" ht="15.75" customHeight="1">
      <c r="A110" s="2">
        <v>108</v>
      </c>
      <c r="B110" s="12">
        <f t="shared" si="19"/>
        <v>46</v>
      </c>
      <c r="C110" s="12">
        <f>COUNT(K110:AT110)</f>
        <v>1</v>
      </c>
      <c r="D110" s="12">
        <f>IF(COUNT(K110:AT110)&gt;0,LARGE(K110:AT110,1),0)+IF(COUNT(K110:AT110)&gt;1,LARGE(K110:AT110,2),0)+IF(COUNT(K110:AT110)&gt;2,LARGE(K110:AT110,3),0)+IF(COUNT(K110:AT110)&gt;3,LARGE(K110:AT110,4),0)+IF(COUNT(K110:AT110)&gt;4,LARGE(K110:AT110,5),0)+IF(COUNT(K110:AT110)&gt;5,LARGE(K110:AT110,6),0)+IF(COUNT(K110:AT110)&gt;6,LARGE(K110:AT110,7),0)</f>
        <v>46</v>
      </c>
      <c r="E110" s="12">
        <f>IF(COUNT(K110:AT110)&lt;11,IF(COUNT(K110:AR110)&gt;6,(COUNT(K110:AR110)-7),0)*20,80)</f>
        <v>0</v>
      </c>
      <c r="F110" s="13">
        <f t="shared" si="12"/>
        <v>46</v>
      </c>
      <c r="G110" s="22" t="s">
        <v>311</v>
      </c>
      <c r="H110" s="2" t="s">
        <v>312</v>
      </c>
      <c r="I110" s="22" t="s">
        <v>95</v>
      </c>
      <c r="J110" s="22" t="s">
        <v>139</v>
      </c>
      <c r="R110" s="2">
        <v>46</v>
      </c>
    </row>
    <row r="111" spans="1:16" ht="15.75" customHeight="1">
      <c r="A111" s="2">
        <v>109</v>
      </c>
      <c r="B111" s="12">
        <f t="shared" si="19"/>
        <v>45</v>
      </c>
      <c r="C111" s="12">
        <f>COUNT(K111:AT111)</f>
        <v>1</v>
      </c>
      <c r="D111" s="12">
        <f>IF(COUNT(K111:AT111)&gt;0,LARGE(K111:AT111,1),0)+IF(COUNT(K111:AT111)&gt;1,LARGE(K111:AT111,2),0)+IF(COUNT(K111:AT111)&gt;2,LARGE(K111:AT111,3),0)+IF(COUNT(K111:AT111)&gt;3,LARGE(K111:AT111,4),0)+IF(COUNT(K111:AT111)&gt;4,LARGE(K111:AT111,5),0)+IF(COUNT(K111:AT111)&gt;5,LARGE(K111:AT111,6),0)+IF(COUNT(K111:AT111)&gt;6,LARGE(K111:AT111,7),0)</f>
        <v>45</v>
      </c>
      <c r="E111" s="12">
        <f>IF(COUNT(K111:AT111)&lt;11,IF(COUNT(K111:AR111)&gt;6,(COUNT(K111:AR111)-7),0)*20,80)</f>
        <v>0</v>
      </c>
      <c r="F111" s="13">
        <f t="shared" si="12"/>
        <v>45</v>
      </c>
      <c r="G111" s="18" t="s">
        <v>223</v>
      </c>
      <c r="H111" s="18" t="s">
        <v>224</v>
      </c>
      <c r="I111" s="20" t="s">
        <v>95</v>
      </c>
      <c r="J111" s="18" t="s">
        <v>145</v>
      </c>
      <c r="P111" s="14">
        <v>45</v>
      </c>
    </row>
    <row r="112" spans="1:12" ht="15.75" customHeight="1">
      <c r="A112" s="2">
        <v>110</v>
      </c>
      <c r="B112" s="12">
        <f t="shared" si="19"/>
        <v>45</v>
      </c>
      <c r="C112" s="12">
        <f>COUNT(K112:AU112)</f>
        <v>1</v>
      </c>
      <c r="D112" s="12">
        <f>IF(COUNT(K112:AU112)&gt;0,LARGE(K112:AU112,1),0)+IF(COUNT(K112:AU112)&gt;1,LARGE(K112:AU112,2),0)+IF(COUNT(K112:AU112)&gt;2,LARGE(K112:AU112,3),0)+IF(COUNT(K112:AU112)&gt;3,LARGE(K112:AU112,4),0)+IF(COUNT(K112:AU112)&gt;4,LARGE(K112:AU112,5),0)+IF(COUNT(K112:AU112)&gt;5,LARGE(K112:AU112,6),0)+IF(COUNT(K112:AU112)&gt;6,LARGE(K112:AU112,7),0)</f>
        <v>45</v>
      </c>
      <c r="E112" s="12">
        <f>IF(COUNT(K112:AU112)&lt;11,IF(COUNT(K112:AS112)&gt;6,(COUNT(K112:AS112)-7),0)*20,80)</f>
        <v>0</v>
      </c>
      <c r="F112" s="13">
        <f t="shared" si="12"/>
        <v>45</v>
      </c>
      <c r="G112" s="2" t="s">
        <v>76</v>
      </c>
      <c r="H112" s="24" t="s">
        <v>77</v>
      </c>
      <c r="I112" s="25">
        <v>40701</v>
      </c>
      <c r="J112" s="24" t="s">
        <v>78</v>
      </c>
      <c r="L112" s="2">
        <v>45</v>
      </c>
    </row>
    <row r="113" spans="1:46" ht="15.75" customHeight="1">
      <c r="A113" s="2">
        <v>111</v>
      </c>
      <c r="B113" s="12">
        <f t="shared" si="19"/>
        <v>45</v>
      </c>
      <c r="C113" s="12">
        <f aca="true" t="shared" si="20" ref="C113:C120">COUNT(K113:AT113)</f>
        <v>1</v>
      </c>
      <c r="D113" s="12">
        <f aca="true" t="shared" si="21" ref="D113:D120">IF(COUNT(K113:AT113)&gt;0,LARGE(K113:AT113,1),0)+IF(COUNT(K113:AT113)&gt;1,LARGE(K113:AT113,2),0)+IF(COUNT(K113:AT113)&gt;2,LARGE(K113:AT113,3),0)+IF(COUNT(K113:AT113)&gt;3,LARGE(K113:AT113,4),0)+IF(COUNT(K113:AT113)&gt;4,LARGE(K113:AT113,5),0)+IF(COUNT(K113:AT113)&gt;5,LARGE(K113:AT113,6),0)+IF(COUNT(K113:AT113)&gt;6,LARGE(K113:AT113,7),0)</f>
        <v>45</v>
      </c>
      <c r="E113" s="12">
        <f aca="true" t="shared" si="22" ref="E113:E120">IF(COUNT(K113:AT113)&lt;11,IF(COUNT(K113:AR113)&gt;6,(COUNT(K113:AR113)-7),0)*20,80)</f>
        <v>0</v>
      </c>
      <c r="F113" s="13">
        <f t="shared" si="12"/>
        <v>45</v>
      </c>
      <c r="G113" s="18" t="s">
        <v>148</v>
      </c>
      <c r="H113" s="18" t="s">
        <v>149</v>
      </c>
      <c r="I113" s="20" t="s">
        <v>101</v>
      </c>
      <c r="J113" s="18" t="s">
        <v>136</v>
      </c>
      <c r="L113" s="11"/>
      <c r="M113" s="11"/>
      <c r="N113" s="11"/>
      <c r="O113" s="11"/>
      <c r="P113" s="2">
        <v>45</v>
      </c>
      <c r="Q113" s="11"/>
      <c r="R113" s="11"/>
      <c r="T113" s="11"/>
      <c r="U113" s="11"/>
      <c r="V113" s="11"/>
      <c r="W113" s="11"/>
      <c r="X113" s="11"/>
      <c r="Y113" s="11"/>
      <c r="Z113" s="9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32"/>
      <c r="AT113" s="9"/>
    </row>
    <row r="114" spans="1:32" ht="15.75" customHeight="1">
      <c r="A114" s="2">
        <v>112</v>
      </c>
      <c r="B114" s="12">
        <f t="shared" si="19"/>
        <v>45</v>
      </c>
      <c r="C114" s="12">
        <f t="shared" si="20"/>
        <v>1</v>
      </c>
      <c r="D114" s="12">
        <f t="shared" si="21"/>
        <v>45</v>
      </c>
      <c r="E114" s="12">
        <f t="shared" si="22"/>
        <v>0</v>
      </c>
      <c r="F114" s="13">
        <f t="shared" si="12"/>
        <v>45</v>
      </c>
      <c r="G114" s="2" t="s">
        <v>471</v>
      </c>
      <c r="H114" s="2" t="s">
        <v>40</v>
      </c>
      <c r="I114" s="19">
        <v>2011</v>
      </c>
      <c r="J114" s="18" t="s">
        <v>466</v>
      </c>
      <c r="AF114" s="2">
        <v>45</v>
      </c>
    </row>
    <row r="115" spans="1:36" ht="15.75" customHeight="1">
      <c r="A115" s="2">
        <v>113</v>
      </c>
      <c r="B115" s="12">
        <f t="shared" si="19"/>
        <v>45</v>
      </c>
      <c r="C115" s="12">
        <f t="shared" si="20"/>
        <v>1</v>
      </c>
      <c r="D115" s="12">
        <f t="shared" si="21"/>
        <v>45</v>
      </c>
      <c r="E115" s="12">
        <f t="shared" si="22"/>
        <v>0</v>
      </c>
      <c r="F115" s="13">
        <f t="shared" si="12"/>
        <v>45</v>
      </c>
      <c r="G115" s="15" t="s">
        <v>502</v>
      </c>
      <c r="H115" s="2" t="s">
        <v>503</v>
      </c>
      <c r="I115" s="15">
        <v>2010</v>
      </c>
      <c r="J115" s="15" t="s">
        <v>504</v>
      </c>
      <c r="AJ115" s="2">
        <v>45</v>
      </c>
    </row>
    <row r="116" spans="1:27" ht="15.75" customHeight="1">
      <c r="A116" s="2">
        <v>114</v>
      </c>
      <c r="B116" s="12">
        <f t="shared" si="19"/>
        <v>45</v>
      </c>
      <c r="C116" s="12">
        <f t="shared" si="20"/>
        <v>1</v>
      </c>
      <c r="D116" s="12">
        <f t="shared" si="21"/>
        <v>45</v>
      </c>
      <c r="E116" s="12">
        <f t="shared" si="22"/>
        <v>0</v>
      </c>
      <c r="F116" s="13">
        <f t="shared" si="12"/>
        <v>45</v>
      </c>
      <c r="G116" s="18" t="s">
        <v>320</v>
      </c>
      <c r="H116" s="18" t="s">
        <v>416</v>
      </c>
      <c r="I116" s="19">
        <v>2011</v>
      </c>
      <c r="J116" s="18" t="s">
        <v>417</v>
      </c>
      <c r="AA116" s="2">
        <v>45</v>
      </c>
    </row>
    <row r="117" spans="1:34" ht="15.75" customHeight="1">
      <c r="A117" s="2">
        <v>115</v>
      </c>
      <c r="B117" s="12">
        <f t="shared" si="19"/>
        <v>45</v>
      </c>
      <c r="C117" s="12">
        <f t="shared" si="20"/>
        <v>1</v>
      </c>
      <c r="D117" s="12">
        <f t="shared" si="21"/>
        <v>45</v>
      </c>
      <c r="E117" s="12">
        <f t="shared" si="22"/>
        <v>0</v>
      </c>
      <c r="F117" s="13">
        <f t="shared" si="12"/>
        <v>45</v>
      </c>
      <c r="G117" s="2" t="s">
        <v>487</v>
      </c>
      <c r="H117" s="2" t="s">
        <v>470</v>
      </c>
      <c r="I117" s="19">
        <v>2011</v>
      </c>
      <c r="J117" s="2" t="s">
        <v>486</v>
      </c>
      <c r="AH117" s="2">
        <v>45</v>
      </c>
    </row>
    <row r="118" spans="1:25" ht="15.75" customHeight="1">
      <c r="A118" s="2">
        <v>116</v>
      </c>
      <c r="B118" s="12">
        <f t="shared" si="19"/>
        <v>45</v>
      </c>
      <c r="C118" s="12">
        <f t="shared" si="20"/>
        <v>1</v>
      </c>
      <c r="D118" s="12">
        <f t="shared" si="21"/>
        <v>45</v>
      </c>
      <c r="E118" s="12">
        <f t="shared" si="22"/>
        <v>0</v>
      </c>
      <c r="F118" s="13">
        <f t="shared" si="12"/>
        <v>45</v>
      </c>
      <c r="G118" s="2" t="s">
        <v>401</v>
      </c>
      <c r="H118" s="15" t="s">
        <v>402</v>
      </c>
      <c r="I118" s="15">
        <v>2011</v>
      </c>
      <c r="J118" s="15"/>
      <c r="Y118" s="2">
        <v>45</v>
      </c>
    </row>
    <row r="119" spans="1:22" ht="15.75" customHeight="1">
      <c r="A119" s="2">
        <v>117</v>
      </c>
      <c r="B119" s="12">
        <f t="shared" si="19"/>
        <v>45</v>
      </c>
      <c r="C119" s="12">
        <f t="shared" si="20"/>
        <v>1</v>
      </c>
      <c r="D119" s="12">
        <f t="shared" si="21"/>
        <v>45</v>
      </c>
      <c r="E119" s="12">
        <f t="shared" si="22"/>
        <v>0</v>
      </c>
      <c r="F119" s="13">
        <f t="shared" si="12"/>
        <v>45</v>
      </c>
      <c r="G119" s="2" t="s">
        <v>347</v>
      </c>
      <c r="H119" s="2" t="s">
        <v>348</v>
      </c>
      <c r="I119" s="19">
        <v>2011</v>
      </c>
      <c r="J119" s="2" t="s">
        <v>349</v>
      </c>
      <c r="V119" s="2">
        <v>45</v>
      </c>
    </row>
    <row r="120" spans="1:33" ht="15.75" customHeight="1">
      <c r="A120" s="2">
        <v>118</v>
      </c>
      <c r="B120" s="12">
        <f t="shared" si="19"/>
        <v>45</v>
      </c>
      <c r="C120" s="12">
        <f t="shared" si="20"/>
        <v>1</v>
      </c>
      <c r="D120" s="12">
        <f t="shared" si="21"/>
        <v>45</v>
      </c>
      <c r="E120" s="12">
        <f t="shared" si="22"/>
        <v>0</v>
      </c>
      <c r="F120" s="13">
        <f t="shared" si="12"/>
        <v>45</v>
      </c>
      <c r="G120" s="29" t="s">
        <v>478</v>
      </c>
      <c r="H120" s="29" t="s">
        <v>479</v>
      </c>
      <c r="I120" s="30">
        <v>2011</v>
      </c>
      <c r="J120" s="29" t="s">
        <v>480</v>
      </c>
      <c r="AG120" s="2">
        <v>45</v>
      </c>
    </row>
    <row r="121" spans="1:44" ht="15.75" customHeight="1">
      <c r="A121" s="2">
        <v>119</v>
      </c>
      <c r="B121" s="12">
        <f t="shared" si="19"/>
        <v>45</v>
      </c>
      <c r="C121" s="12">
        <f>COUNT(K121:AU121)</f>
        <v>1</v>
      </c>
      <c r="D121" s="12">
        <f>IF(COUNT(K121:AU121)&gt;0,LARGE(K121:AU121,1),0)+IF(COUNT(K121:AU121)&gt;1,LARGE(K121:AU121,2),0)+IF(COUNT(K121:AU121)&gt;2,LARGE(K121:AU121,3),0)+IF(COUNT(K121:AU121)&gt;3,LARGE(K121:AU121,4),0)+IF(COUNT(K121:AU121)&gt;4,LARGE(K121:AU121,5),0)+IF(COUNT(K121:AU121)&gt;5,LARGE(K121:AU121,6),0)+IF(COUNT(K121:AU121)&gt;6,LARGE(K121:AU121,7),0)</f>
        <v>45</v>
      </c>
      <c r="E121" s="12">
        <f>IF(COUNT(K121:AU121)&lt;11,IF(COUNT(K121:AS121)&gt;6,(COUNT(K121:AS121)-7),0)*20,80)</f>
        <v>0</v>
      </c>
      <c r="F121" s="13">
        <f t="shared" si="12"/>
        <v>45</v>
      </c>
      <c r="G121" s="2" t="s">
        <v>48</v>
      </c>
      <c r="H121" s="15" t="s">
        <v>40</v>
      </c>
      <c r="I121" s="15">
        <v>2010</v>
      </c>
      <c r="J121" s="15" t="s">
        <v>44</v>
      </c>
      <c r="K121" s="2">
        <v>45</v>
      </c>
      <c r="M121" s="17"/>
      <c r="N121" s="11"/>
      <c r="AR121" s="14"/>
    </row>
    <row r="122" spans="1:38" ht="15.75" customHeight="1">
      <c r="A122" s="2">
        <v>120</v>
      </c>
      <c r="B122" s="12">
        <f t="shared" si="19"/>
        <v>45</v>
      </c>
      <c r="C122" s="12">
        <f>COUNT(K122:AT122)</f>
        <v>1</v>
      </c>
      <c r="D122" s="12">
        <f>IF(COUNT(K122:AT122)&gt;0,LARGE(K122:AT122,1),0)+IF(COUNT(K122:AT122)&gt;1,LARGE(K122:AT122,2),0)+IF(COUNT(K122:AT122)&gt;2,LARGE(K122:AT122,3),0)+IF(COUNT(K122:AT122)&gt;3,LARGE(K122:AT122,4),0)+IF(COUNT(K122:AT122)&gt;4,LARGE(K122:AT122,5),0)+IF(COUNT(K122:AT122)&gt;5,LARGE(K122:AT122,6),0)+IF(COUNT(K122:AT122)&gt;6,LARGE(K122:AT122,7),0)</f>
        <v>45</v>
      </c>
      <c r="E122" s="12">
        <f>IF(COUNT(K122:AT122)&lt;11,IF(COUNT(K122:AR122)&gt;6,(COUNT(K122:AR122)-7),0)*20,80)</f>
        <v>0</v>
      </c>
      <c r="F122" s="13">
        <f t="shared" si="12"/>
        <v>45</v>
      </c>
      <c r="G122" s="2" t="s">
        <v>527</v>
      </c>
      <c r="H122" s="2" t="s">
        <v>528</v>
      </c>
      <c r="I122" s="21">
        <v>2011</v>
      </c>
      <c r="J122" s="2" t="s">
        <v>529</v>
      </c>
      <c r="AL122" s="2">
        <v>45</v>
      </c>
    </row>
    <row r="123" spans="1:29" ht="15.75" customHeight="1">
      <c r="A123" s="2">
        <v>121</v>
      </c>
      <c r="B123" s="12">
        <f t="shared" si="19"/>
        <v>45</v>
      </c>
      <c r="C123" s="12">
        <f>COUNT(K123:AT123)</f>
        <v>1</v>
      </c>
      <c r="D123" s="12">
        <f>IF(COUNT(K123:AT123)&gt;0,LARGE(K123:AT123,1),0)+IF(COUNT(K123:AT123)&gt;1,LARGE(K123:AT123,2),0)+IF(COUNT(K123:AT123)&gt;2,LARGE(K123:AT123,3),0)+IF(COUNT(K123:AT123)&gt;3,LARGE(K123:AT123,4),0)+IF(COUNT(K123:AT123)&gt;4,LARGE(K123:AT123,5),0)+IF(COUNT(K123:AT123)&gt;5,LARGE(K123:AT123,6),0)+IF(COUNT(K123:AT123)&gt;6,LARGE(K123:AT123,7),0)</f>
        <v>45</v>
      </c>
      <c r="E123" s="12">
        <f>IF(COUNT(K123:AT123)&lt;11,IF(COUNT(K123:AR123)&gt;6,(COUNT(K123:AR123)-7),0)*20,80)</f>
        <v>0</v>
      </c>
      <c r="F123" s="13">
        <f t="shared" si="12"/>
        <v>45</v>
      </c>
      <c r="G123" s="31" t="s">
        <v>396</v>
      </c>
      <c r="H123" s="15" t="s">
        <v>141</v>
      </c>
      <c r="J123" s="15" t="s">
        <v>424</v>
      </c>
      <c r="AC123" s="2">
        <v>45</v>
      </c>
    </row>
    <row r="124" spans="1:23" ht="15.75" customHeight="1">
      <c r="A124" s="2">
        <v>122</v>
      </c>
      <c r="B124" s="12">
        <f t="shared" si="19"/>
        <v>45</v>
      </c>
      <c r="C124" s="12">
        <f>COUNT(K124:AT124)</f>
        <v>1</v>
      </c>
      <c r="D124" s="12">
        <f>IF(COUNT(K124:AT124)&gt;0,LARGE(K124:AT124,1),0)+IF(COUNT(K124:AT124)&gt;1,LARGE(K124:AT124,2),0)+IF(COUNT(K124:AT124)&gt;2,LARGE(K124:AT124,3),0)+IF(COUNT(K124:AT124)&gt;3,LARGE(K124:AT124,4),0)+IF(COUNT(K124:AT124)&gt;4,LARGE(K124:AT124,5),0)+IF(COUNT(K124:AT124)&gt;5,LARGE(K124:AT124,6),0)+IF(COUNT(K124:AT124)&gt;6,LARGE(K124:AT124,7),0)</f>
        <v>45</v>
      </c>
      <c r="E124" s="12">
        <f>IF(COUNT(K124:AT124)&lt;11,IF(COUNT(K124:AR124)&gt;6,(COUNT(K124:AR124)-7),0)*20,80)</f>
        <v>0</v>
      </c>
      <c r="F124" s="13">
        <f t="shared" si="12"/>
        <v>45</v>
      </c>
      <c r="G124" s="18" t="s">
        <v>326</v>
      </c>
      <c r="H124" s="18" t="s">
        <v>327</v>
      </c>
      <c r="I124" s="19">
        <v>2011</v>
      </c>
      <c r="J124" s="18" t="s">
        <v>11</v>
      </c>
      <c r="W124" s="2">
        <v>45</v>
      </c>
    </row>
    <row r="125" spans="1:12" ht="15.75" customHeight="1">
      <c r="A125" s="2">
        <v>123</v>
      </c>
      <c r="B125" s="12">
        <f t="shared" si="19"/>
        <v>45</v>
      </c>
      <c r="C125" s="12">
        <f>COUNT(K125:AU125)</f>
        <v>1</v>
      </c>
      <c r="D125" s="12">
        <f>IF(COUNT(K125:AU125)&gt;0,LARGE(K125:AU125,1),0)+IF(COUNT(K125:AU125)&gt;1,LARGE(K125:AU125,2),0)+IF(COUNT(K125:AU125)&gt;2,LARGE(K125:AU125,3),0)+IF(COUNT(K125:AU125)&gt;3,LARGE(K125:AU125,4),0)+IF(COUNT(K125:AU125)&gt;4,LARGE(K125:AU125,5),0)+IF(COUNT(K125:AU125)&gt;5,LARGE(K125:AU125,6),0)+IF(COUNT(K125:AU125)&gt;6,LARGE(K125:AU125,7),0)</f>
        <v>45</v>
      </c>
      <c r="E125" s="12">
        <f>IF(COUNT(K125:AU125)&lt;11,IF(COUNT(K125:AS125)&gt;6,(COUNT(K125:AS125)-7),0)*20,80)</f>
        <v>0</v>
      </c>
      <c r="F125" s="13">
        <f t="shared" si="12"/>
        <v>45</v>
      </c>
      <c r="G125" s="2" t="s">
        <v>89</v>
      </c>
      <c r="H125" s="24" t="s">
        <v>90</v>
      </c>
      <c r="I125" s="25" t="s">
        <v>91</v>
      </c>
      <c r="J125" s="24" t="s">
        <v>70</v>
      </c>
      <c r="L125" s="2">
        <v>45</v>
      </c>
    </row>
    <row r="126" spans="1:46" ht="15.75" customHeight="1">
      <c r="A126" s="2">
        <v>124</v>
      </c>
      <c r="B126" s="12">
        <f t="shared" si="19"/>
        <v>45</v>
      </c>
      <c r="C126" s="12">
        <f>COUNT(K126:AT126)</f>
        <v>1</v>
      </c>
      <c r="D126" s="12">
        <f>IF(COUNT(K126:AT126)&gt;0,LARGE(K126:AT126,1),0)+IF(COUNT(K126:AT126)&gt;1,LARGE(K126:AT126,2),0)+IF(COUNT(K126:AT126)&gt;2,LARGE(K126:AT126,3),0)+IF(COUNT(K126:AT126)&gt;3,LARGE(K126:AT126,4),0)+IF(COUNT(K126:AT126)&gt;4,LARGE(K126:AT126,5),0)+IF(COUNT(K126:AT126)&gt;5,LARGE(K126:AT126,6),0)+IF(COUNT(K126:AT126)&gt;6,LARGE(K126:AT126,7),0)</f>
        <v>45</v>
      </c>
      <c r="E126" s="12">
        <f>IF(COUNT(K126:AT126)&lt;11,IF(COUNT(K126:AR126)&gt;6,(COUNT(K126:AR126)-7),0)*20,80)</f>
        <v>0</v>
      </c>
      <c r="F126" s="13">
        <f t="shared" si="12"/>
        <v>45</v>
      </c>
      <c r="G126" s="2" t="s">
        <v>610</v>
      </c>
      <c r="H126" s="2" t="s">
        <v>611</v>
      </c>
      <c r="I126" s="19">
        <v>2011</v>
      </c>
      <c r="J126" s="2" t="s">
        <v>602</v>
      </c>
      <c r="AT126" s="2">
        <v>45</v>
      </c>
    </row>
    <row r="127" spans="1:14" ht="15.75" customHeight="1">
      <c r="A127" s="2">
        <v>125</v>
      </c>
      <c r="B127" s="12">
        <f t="shared" si="19"/>
        <v>45</v>
      </c>
      <c r="C127" s="12">
        <f>COUNT(K127:AU127)</f>
        <v>1</v>
      </c>
      <c r="D127" s="12">
        <f>IF(COUNT(K127:AU127)&gt;0,LARGE(K127:AU127,1),0)+IF(COUNT(K127:AU127)&gt;1,LARGE(K127:AU127,2),0)+IF(COUNT(K127:AU127)&gt;2,LARGE(K127:AU127,3),0)+IF(COUNT(K127:AU127)&gt;3,LARGE(K127:AU127,4),0)+IF(COUNT(K127:AU127)&gt;4,LARGE(K127:AU127,5),0)+IF(COUNT(K127:AU127)&gt;5,LARGE(K127:AU127,6),0)+IF(COUNT(K127:AU127)&gt;6,LARGE(K127:AU127,7),0)</f>
        <v>45</v>
      </c>
      <c r="E127" s="12">
        <f>IF(COUNT(K127:AU127)&lt;11,IF(COUNT(K127:AS127)&gt;6,(COUNT(K127:AS127)-7),0)*20,80)</f>
        <v>0</v>
      </c>
      <c r="F127" s="13">
        <f t="shared" si="12"/>
        <v>45</v>
      </c>
      <c r="G127" s="15" t="s">
        <v>116</v>
      </c>
      <c r="H127" s="15" t="s">
        <v>117</v>
      </c>
      <c r="I127" s="15">
        <v>2010</v>
      </c>
      <c r="J127" s="15" t="s">
        <v>118</v>
      </c>
      <c r="N127" s="2">
        <v>45</v>
      </c>
    </row>
    <row r="128" spans="1:18" ht="15.75" customHeight="1">
      <c r="A128" s="2">
        <v>126</v>
      </c>
      <c r="B128" s="12">
        <f t="shared" si="19"/>
        <v>45</v>
      </c>
      <c r="C128" s="12">
        <f>COUNT(K128:AT128)</f>
        <v>1</v>
      </c>
      <c r="D128" s="12">
        <f>IF(COUNT(K128:AT128)&gt;0,LARGE(K128:AT128,1),0)+IF(COUNT(K128:AT128)&gt;1,LARGE(K128:AT128,2),0)+IF(COUNT(K128:AT128)&gt;2,LARGE(K128:AT128,3),0)+IF(COUNT(K128:AT128)&gt;3,LARGE(K128:AT128,4),0)+IF(COUNT(K128:AT128)&gt;4,LARGE(K128:AT128,5),0)+IF(COUNT(K128:AT128)&gt;5,LARGE(K128:AT128,6),0)+IF(COUNT(K128:AT128)&gt;6,LARGE(K128:AT128,7),0)</f>
        <v>45</v>
      </c>
      <c r="E128" s="12">
        <f>IF(COUNT(K128:AT128)&lt;11,IF(COUNT(K128:AR128)&gt;6,(COUNT(K128:AR128)-7),0)*20,80)</f>
        <v>0</v>
      </c>
      <c r="F128" s="13">
        <f t="shared" si="12"/>
        <v>45</v>
      </c>
      <c r="G128" s="22" t="s">
        <v>313</v>
      </c>
      <c r="H128" s="2" t="s">
        <v>314</v>
      </c>
      <c r="I128" s="22" t="s">
        <v>95</v>
      </c>
      <c r="J128" s="22" t="s">
        <v>310</v>
      </c>
      <c r="R128" s="2">
        <v>45</v>
      </c>
    </row>
    <row r="129" spans="1:18" ht="15.75" customHeight="1">
      <c r="A129" s="2">
        <v>127</v>
      </c>
      <c r="B129" s="12">
        <f t="shared" si="19"/>
        <v>44</v>
      </c>
      <c r="C129" s="12">
        <f>COUNT(K129:AT129)</f>
        <v>1</v>
      </c>
      <c r="D129" s="12">
        <f>IF(COUNT(K129:AT129)&gt;0,LARGE(K129:AT129,1),0)+IF(COUNT(K129:AT129)&gt;1,LARGE(K129:AT129,2),0)+IF(COUNT(K129:AT129)&gt;2,LARGE(K129:AT129,3),0)+IF(COUNT(K129:AT129)&gt;3,LARGE(K129:AT129,4),0)+IF(COUNT(K129:AT129)&gt;4,LARGE(K129:AT129,5),0)+IF(COUNT(K129:AT129)&gt;5,LARGE(K129:AT129,6),0)+IF(COUNT(K129:AT129)&gt;6,LARGE(K129:AT129,7),0)</f>
        <v>44</v>
      </c>
      <c r="E129" s="12">
        <f>IF(COUNT(K129:AT129)&lt;11,IF(COUNT(K129:AR129)&gt;6,(COUNT(K129:AR129)-7),0)*20,80)</f>
        <v>0</v>
      </c>
      <c r="F129" s="13">
        <f t="shared" si="12"/>
        <v>44</v>
      </c>
      <c r="G129" s="22" t="s">
        <v>234</v>
      </c>
      <c r="H129" s="2" t="s">
        <v>315</v>
      </c>
      <c r="I129" s="22" t="s">
        <v>101</v>
      </c>
      <c r="J129" s="22" t="s">
        <v>155</v>
      </c>
      <c r="R129" s="2">
        <v>44</v>
      </c>
    </row>
    <row r="130" spans="1:38" ht="15.75" customHeight="1">
      <c r="A130" s="2">
        <v>128</v>
      </c>
      <c r="B130" s="12">
        <f t="shared" si="19"/>
        <v>44</v>
      </c>
      <c r="C130" s="12">
        <f>COUNT(K130:AT130)</f>
        <v>1</v>
      </c>
      <c r="D130" s="12">
        <f>IF(COUNT(K130:AT130)&gt;0,LARGE(K130:AT130,1),0)+IF(COUNT(K130:AT130)&gt;1,LARGE(K130:AT130,2),0)+IF(COUNT(K130:AT130)&gt;2,LARGE(K130:AT130,3),0)+IF(COUNT(K130:AT130)&gt;3,LARGE(K130:AT130,4),0)+IF(COUNT(K130:AT130)&gt;4,LARGE(K130:AT130,5),0)+IF(COUNT(K130:AT130)&gt;5,LARGE(K130:AT130,6),0)+IF(COUNT(K130:AT130)&gt;6,LARGE(K130:AT130,7),0)</f>
        <v>44</v>
      </c>
      <c r="E130" s="12">
        <f>IF(COUNT(K130:AT130)&lt;11,IF(COUNT(K130:AR130)&gt;6,(COUNT(K130:AR130)-7),0)*20,80)</f>
        <v>0</v>
      </c>
      <c r="F130" s="13">
        <f t="shared" si="12"/>
        <v>44</v>
      </c>
      <c r="G130" s="2" t="s">
        <v>530</v>
      </c>
      <c r="H130" s="2" t="s">
        <v>531</v>
      </c>
      <c r="I130" s="21">
        <v>2011</v>
      </c>
      <c r="J130" s="2" t="s">
        <v>529</v>
      </c>
      <c r="AL130" s="2">
        <v>44</v>
      </c>
    </row>
    <row r="131" spans="1:33" ht="15.75" customHeight="1">
      <c r="A131" s="2">
        <v>129</v>
      </c>
      <c r="B131" s="12">
        <f t="shared" si="19"/>
        <v>44</v>
      </c>
      <c r="C131" s="12">
        <f>COUNT(K131:AT131)</f>
        <v>1</v>
      </c>
      <c r="D131" s="12">
        <f>IF(COUNT(K131:AT131)&gt;0,LARGE(K131:AT131,1),0)+IF(COUNT(K131:AT131)&gt;1,LARGE(K131:AT131,2),0)+IF(COUNT(K131:AT131)&gt;2,LARGE(K131:AT131,3),0)+IF(COUNT(K131:AT131)&gt;3,LARGE(K131:AT131,4),0)+IF(COUNT(K131:AT131)&gt;4,LARGE(K131:AT131,5),0)+IF(COUNT(K131:AT131)&gt;5,LARGE(K131:AT131,6),0)+IF(COUNT(K131:AT131)&gt;6,LARGE(K131:AT131,7),0)</f>
        <v>44</v>
      </c>
      <c r="E131" s="12">
        <f>IF(COUNT(K131:AT131)&lt;11,IF(COUNT(K131:AR131)&gt;6,(COUNT(K131:AR131)-7),0)*20,80)</f>
        <v>0</v>
      </c>
      <c r="F131" s="13">
        <f aca="true" t="shared" si="23" ref="F131:F194">D131+E131</f>
        <v>44</v>
      </c>
      <c r="G131" s="29" t="s">
        <v>331</v>
      </c>
      <c r="H131" s="29" t="s">
        <v>481</v>
      </c>
      <c r="I131" s="30">
        <v>2011</v>
      </c>
      <c r="J131" s="29" t="s">
        <v>43</v>
      </c>
      <c r="AG131" s="2">
        <v>44</v>
      </c>
    </row>
    <row r="132" spans="1:16" ht="15.75" customHeight="1">
      <c r="A132" s="2">
        <v>130</v>
      </c>
      <c r="B132" s="12">
        <f t="shared" si="19"/>
        <v>44</v>
      </c>
      <c r="C132" s="12">
        <f>COUNT(K132:AT132)</f>
        <v>1</v>
      </c>
      <c r="D132" s="12">
        <f>IF(COUNT(K132:AT132)&gt;0,LARGE(K132:AT132,1),0)+IF(COUNT(K132:AT132)&gt;1,LARGE(K132:AT132,2),0)+IF(COUNT(K132:AT132)&gt;2,LARGE(K132:AT132,3),0)+IF(COUNT(K132:AT132)&gt;3,LARGE(K132:AT132,4),0)+IF(COUNT(K132:AT132)&gt;4,LARGE(K132:AT132,5),0)+IF(COUNT(K132:AT132)&gt;5,LARGE(K132:AT132,6),0)+IF(COUNT(K132:AT132)&gt;6,LARGE(K132:AT132,7),0)</f>
        <v>44</v>
      </c>
      <c r="E132" s="12">
        <f>IF(COUNT(K132:AT132)&lt;11,IF(COUNT(K132:AR132)&gt;6,(COUNT(K132:AR132)-7),0)*20,80)</f>
        <v>0</v>
      </c>
      <c r="F132" s="13">
        <f t="shared" si="23"/>
        <v>44</v>
      </c>
      <c r="G132" s="18" t="s">
        <v>150</v>
      </c>
      <c r="H132" s="18" t="s">
        <v>151</v>
      </c>
      <c r="I132" s="20" t="s">
        <v>101</v>
      </c>
      <c r="J132" s="18" t="s">
        <v>152</v>
      </c>
      <c r="K132" s="17"/>
      <c r="P132" s="2">
        <v>44</v>
      </c>
    </row>
    <row r="133" spans="1:12" ht="15.75" customHeight="1">
      <c r="A133" s="2">
        <v>131</v>
      </c>
      <c r="B133" s="12">
        <f t="shared" si="19"/>
        <v>44</v>
      </c>
      <c r="C133" s="12">
        <f>COUNT(K133:AU133)</f>
        <v>1</v>
      </c>
      <c r="D133" s="12">
        <f>IF(COUNT(K133:AU133)&gt;0,LARGE(K133:AU133,1),0)+IF(COUNT(K133:AU133)&gt;1,LARGE(K133:AU133,2),0)+IF(COUNT(K133:AU133)&gt;2,LARGE(K133:AU133,3),0)+IF(COUNT(K133:AU133)&gt;3,LARGE(K133:AU133,4),0)+IF(COUNT(K133:AU133)&gt;4,LARGE(K133:AU133,5),0)+IF(COUNT(K133:AU133)&gt;5,LARGE(K133:AU133,6),0)+IF(COUNT(K133:AU133)&gt;6,LARGE(K133:AU133,7),0)</f>
        <v>44</v>
      </c>
      <c r="E133" s="12">
        <f>IF(COUNT(K133:AU133)&lt;11,IF(COUNT(K133:AS133)&gt;6,(COUNT(K133:AS133)-7),0)*20,80)</f>
        <v>0</v>
      </c>
      <c r="F133" s="13">
        <f t="shared" si="23"/>
        <v>44</v>
      </c>
      <c r="G133" s="2" t="s">
        <v>92</v>
      </c>
      <c r="H133" s="24" t="s">
        <v>93</v>
      </c>
      <c r="I133" s="25" t="s">
        <v>94</v>
      </c>
      <c r="J133" s="24" t="s">
        <v>66</v>
      </c>
      <c r="L133" s="2">
        <v>44</v>
      </c>
    </row>
    <row r="134" spans="1:36" ht="15.75" customHeight="1">
      <c r="A134" s="2">
        <v>132</v>
      </c>
      <c r="B134" s="12">
        <f t="shared" si="19"/>
        <v>44</v>
      </c>
      <c r="C134" s="12">
        <f aca="true" t="shared" si="24" ref="C134:C139">COUNT(K134:AT134)</f>
        <v>1</v>
      </c>
      <c r="D134" s="12">
        <f aca="true" t="shared" si="25" ref="D134:D139">IF(COUNT(K134:AT134)&gt;0,LARGE(K134:AT134,1),0)+IF(COUNT(K134:AT134)&gt;1,LARGE(K134:AT134,2),0)+IF(COUNT(K134:AT134)&gt;2,LARGE(K134:AT134,3),0)+IF(COUNT(K134:AT134)&gt;3,LARGE(K134:AT134,4),0)+IF(COUNT(K134:AT134)&gt;4,LARGE(K134:AT134,5),0)+IF(COUNT(K134:AT134)&gt;5,LARGE(K134:AT134,6),0)+IF(COUNT(K134:AT134)&gt;6,LARGE(K134:AT134,7),0)</f>
        <v>44</v>
      </c>
      <c r="E134" s="12">
        <f aca="true" t="shared" si="26" ref="E134:E139">IF(COUNT(K134:AT134)&lt;11,IF(COUNT(K134:AR134)&gt;6,(COUNT(K134:AR134)-7),0)*20,80)</f>
        <v>0</v>
      </c>
      <c r="F134" s="13">
        <f t="shared" si="23"/>
        <v>44</v>
      </c>
      <c r="G134" s="15" t="s">
        <v>414</v>
      </c>
      <c r="H134" s="2" t="s">
        <v>505</v>
      </c>
      <c r="I134" s="15">
        <v>2010</v>
      </c>
      <c r="J134" s="15" t="s">
        <v>504</v>
      </c>
      <c r="AJ134" s="2">
        <v>44</v>
      </c>
    </row>
    <row r="135" spans="1:30" ht="15.75" customHeight="1">
      <c r="A135" s="2">
        <v>133</v>
      </c>
      <c r="B135" s="12">
        <f t="shared" si="19"/>
        <v>44</v>
      </c>
      <c r="C135" s="12">
        <f t="shared" si="24"/>
        <v>1</v>
      </c>
      <c r="D135" s="12">
        <f t="shared" si="25"/>
        <v>44</v>
      </c>
      <c r="E135" s="12">
        <f t="shared" si="26"/>
        <v>0</v>
      </c>
      <c r="F135" s="13">
        <f t="shared" si="23"/>
        <v>44</v>
      </c>
      <c r="G135" s="26" t="s">
        <v>453</v>
      </c>
      <c r="H135" s="26" t="s">
        <v>454</v>
      </c>
      <c r="I135" s="26">
        <v>2010</v>
      </c>
      <c r="J135" s="26" t="s">
        <v>330</v>
      </c>
      <c r="AD135" s="2">
        <v>44</v>
      </c>
    </row>
    <row r="136" spans="1:45" ht="15.75" customHeight="1">
      <c r="A136" s="2">
        <v>134</v>
      </c>
      <c r="B136" s="12">
        <f t="shared" si="19"/>
        <v>44</v>
      </c>
      <c r="C136" s="12">
        <f t="shared" si="24"/>
        <v>1</v>
      </c>
      <c r="D136" s="12">
        <f t="shared" si="25"/>
        <v>44</v>
      </c>
      <c r="E136" s="12">
        <f t="shared" si="26"/>
        <v>0</v>
      </c>
      <c r="F136" s="13">
        <f t="shared" si="23"/>
        <v>44</v>
      </c>
      <c r="G136" s="2" t="s">
        <v>637</v>
      </c>
      <c r="H136" s="15" t="s">
        <v>88</v>
      </c>
      <c r="I136" s="15">
        <v>2010</v>
      </c>
      <c r="J136" s="15" t="s">
        <v>634</v>
      </c>
      <c r="AS136" s="2">
        <v>44</v>
      </c>
    </row>
    <row r="137" spans="1:27" ht="15.75" customHeight="1">
      <c r="A137" s="2">
        <v>135</v>
      </c>
      <c r="B137" s="12">
        <f t="shared" si="19"/>
        <v>44</v>
      </c>
      <c r="C137" s="12">
        <f t="shared" si="24"/>
        <v>1</v>
      </c>
      <c r="D137" s="12">
        <f t="shared" si="25"/>
        <v>44</v>
      </c>
      <c r="E137" s="12">
        <f t="shared" si="26"/>
        <v>0</v>
      </c>
      <c r="F137" s="13">
        <f t="shared" si="23"/>
        <v>44</v>
      </c>
      <c r="G137" s="18" t="s">
        <v>418</v>
      </c>
      <c r="H137" s="18" t="s">
        <v>317</v>
      </c>
      <c r="I137" s="19">
        <v>2011</v>
      </c>
      <c r="J137" s="18" t="s">
        <v>419</v>
      </c>
      <c r="AA137" s="2">
        <v>44</v>
      </c>
    </row>
    <row r="138" spans="1:41" ht="15.75" customHeight="1">
      <c r="A138" s="2">
        <v>136</v>
      </c>
      <c r="B138" s="12">
        <f t="shared" si="19"/>
        <v>44</v>
      </c>
      <c r="C138" s="12">
        <f t="shared" si="24"/>
        <v>1</v>
      </c>
      <c r="D138" s="12">
        <f t="shared" si="25"/>
        <v>44</v>
      </c>
      <c r="E138" s="12">
        <f t="shared" si="26"/>
        <v>0</v>
      </c>
      <c r="F138" s="13">
        <f t="shared" si="23"/>
        <v>44</v>
      </c>
      <c r="G138" s="15" t="s">
        <v>544</v>
      </c>
      <c r="H138" s="15" t="s">
        <v>157</v>
      </c>
      <c r="I138" s="15">
        <v>2010</v>
      </c>
      <c r="J138" s="15"/>
      <c r="AO138" s="2">
        <v>44</v>
      </c>
    </row>
    <row r="139" spans="1:22" ht="15.75" customHeight="1">
      <c r="A139" s="2">
        <v>137</v>
      </c>
      <c r="B139" s="12">
        <f t="shared" si="19"/>
        <v>44</v>
      </c>
      <c r="C139" s="12">
        <f t="shared" si="24"/>
        <v>1</v>
      </c>
      <c r="D139" s="12">
        <f t="shared" si="25"/>
        <v>44</v>
      </c>
      <c r="E139" s="12">
        <f t="shared" si="26"/>
        <v>0</v>
      </c>
      <c r="F139" s="13">
        <f t="shared" si="23"/>
        <v>44</v>
      </c>
      <c r="G139" s="2" t="s">
        <v>350</v>
      </c>
      <c r="H139" s="2" t="s">
        <v>351</v>
      </c>
      <c r="I139" s="19">
        <v>2011</v>
      </c>
      <c r="V139" s="2">
        <v>44</v>
      </c>
    </row>
    <row r="140" spans="1:14" ht="15.75" customHeight="1">
      <c r="A140" s="2">
        <v>138</v>
      </c>
      <c r="B140" s="12">
        <f t="shared" si="19"/>
        <v>44</v>
      </c>
      <c r="C140" s="12">
        <f>COUNT(K140:AU140)</f>
        <v>1</v>
      </c>
      <c r="D140" s="12">
        <f>IF(COUNT(K140:AU140)&gt;0,LARGE(K140:AU140,1),0)+IF(COUNT(K140:AU140)&gt;1,LARGE(K140:AU140,2),0)+IF(COUNT(K140:AU140)&gt;2,LARGE(K140:AU140,3),0)+IF(COUNT(K140:AU140)&gt;3,LARGE(K140:AU140,4),0)+IF(COUNT(K140:AU140)&gt;4,LARGE(K140:AU140,5),0)+IF(COUNT(K140:AU140)&gt;5,LARGE(K140:AU140,6),0)+IF(COUNT(K140:AU140)&gt;6,LARGE(K140:AU140,7),0)</f>
        <v>44</v>
      </c>
      <c r="E140" s="12">
        <f>IF(COUNT(K140:AU140)&lt;11,IF(COUNT(K140:AS140)&gt;6,(COUNT(K140:AS140)-7),0)*20,80)</f>
        <v>0</v>
      </c>
      <c r="F140" s="13">
        <f t="shared" si="23"/>
        <v>44</v>
      </c>
      <c r="G140" s="15" t="s">
        <v>119</v>
      </c>
      <c r="H140" s="15" t="s">
        <v>120</v>
      </c>
      <c r="I140" s="15">
        <v>2010</v>
      </c>
      <c r="J140" s="15"/>
      <c r="N140" s="2">
        <v>44</v>
      </c>
    </row>
    <row r="141" spans="1:32" ht="15.75" customHeight="1">
      <c r="A141" s="2">
        <v>139</v>
      </c>
      <c r="B141" s="12">
        <f t="shared" si="19"/>
        <v>44</v>
      </c>
      <c r="C141" s="12">
        <f aca="true" t="shared" si="27" ref="C141:C158">COUNT(K141:AT141)</f>
        <v>1</v>
      </c>
      <c r="D141" s="12">
        <f aca="true" t="shared" si="28" ref="D141:D158">IF(COUNT(K141:AT141)&gt;0,LARGE(K141:AT141,1),0)+IF(COUNT(K141:AT141)&gt;1,LARGE(K141:AT141,2),0)+IF(COUNT(K141:AT141)&gt;2,LARGE(K141:AT141,3),0)+IF(COUNT(K141:AT141)&gt;3,LARGE(K141:AT141,4),0)+IF(COUNT(K141:AT141)&gt;4,LARGE(K141:AT141,5),0)+IF(COUNT(K141:AT141)&gt;5,LARGE(K141:AT141,6),0)+IF(COUNT(K141:AT141)&gt;6,LARGE(K141:AT141,7),0)</f>
        <v>44</v>
      </c>
      <c r="E141" s="12">
        <f aca="true" t="shared" si="29" ref="E141:E158">IF(COUNT(K141:AT141)&lt;11,IF(COUNT(K141:AR141)&gt;6,(COUNT(K141:AR141)-7),0)*20,80)</f>
        <v>0</v>
      </c>
      <c r="F141" s="13">
        <f t="shared" si="23"/>
        <v>44</v>
      </c>
      <c r="G141" s="2" t="s">
        <v>472</v>
      </c>
      <c r="H141" s="2" t="s">
        <v>473</v>
      </c>
      <c r="I141" s="19">
        <v>2011</v>
      </c>
      <c r="J141" s="18" t="s">
        <v>466</v>
      </c>
      <c r="AF141" s="2">
        <v>44</v>
      </c>
    </row>
    <row r="142" spans="1:46" ht="15.75" customHeight="1">
      <c r="A142" s="2">
        <v>140</v>
      </c>
      <c r="B142" s="12">
        <f t="shared" si="19"/>
        <v>44</v>
      </c>
      <c r="C142" s="12">
        <f t="shared" si="27"/>
        <v>1</v>
      </c>
      <c r="D142" s="12">
        <f t="shared" si="28"/>
        <v>44</v>
      </c>
      <c r="E142" s="12">
        <f t="shared" si="29"/>
        <v>0</v>
      </c>
      <c r="F142" s="13">
        <f t="shared" si="23"/>
        <v>44</v>
      </c>
      <c r="G142" s="2" t="s">
        <v>612</v>
      </c>
      <c r="H142" s="2" t="s">
        <v>613</v>
      </c>
      <c r="I142" s="19">
        <v>2011</v>
      </c>
      <c r="J142" s="2" t="s">
        <v>602</v>
      </c>
      <c r="AT142" s="2">
        <v>44</v>
      </c>
    </row>
    <row r="143" spans="1:28" ht="15.75" customHeight="1">
      <c r="A143" s="2">
        <v>141</v>
      </c>
      <c r="B143" s="12">
        <f t="shared" si="19"/>
        <v>44</v>
      </c>
      <c r="C143" s="12">
        <f t="shared" si="27"/>
        <v>1</v>
      </c>
      <c r="D143" s="12">
        <f t="shared" si="28"/>
        <v>44</v>
      </c>
      <c r="E143" s="12">
        <f t="shared" si="29"/>
        <v>0</v>
      </c>
      <c r="F143" s="13">
        <f t="shared" si="23"/>
        <v>44</v>
      </c>
      <c r="G143" s="19" t="s">
        <v>445</v>
      </c>
      <c r="H143" s="19" t="s">
        <v>446</v>
      </c>
      <c r="I143" s="19">
        <v>2010</v>
      </c>
      <c r="J143" s="23" t="s">
        <v>438</v>
      </c>
      <c r="AB143" s="2">
        <v>44</v>
      </c>
    </row>
    <row r="144" spans="1:46" ht="15.75" customHeight="1">
      <c r="A144" s="2">
        <v>142</v>
      </c>
      <c r="B144" s="12">
        <f t="shared" si="19"/>
        <v>44</v>
      </c>
      <c r="C144" s="12">
        <f t="shared" si="27"/>
        <v>1</v>
      </c>
      <c r="D144" s="12">
        <f t="shared" si="28"/>
        <v>44</v>
      </c>
      <c r="E144" s="12">
        <f t="shared" si="29"/>
        <v>0</v>
      </c>
      <c r="F144" s="13">
        <f t="shared" si="23"/>
        <v>44</v>
      </c>
      <c r="G144" s="18" t="s">
        <v>225</v>
      </c>
      <c r="H144" s="18" t="s">
        <v>226</v>
      </c>
      <c r="I144" s="20" t="s">
        <v>95</v>
      </c>
      <c r="J144" s="18" t="s">
        <v>227</v>
      </c>
      <c r="P144" s="14">
        <v>44</v>
      </c>
      <c r="AT144" s="9"/>
    </row>
    <row r="145" spans="1:46" ht="15.75" customHeight="1">
      <c r="A145" s="2">
        <v>143</v>
      </c>
      <c r="B145" s="12">
        <f t="shared" si="19"/>
        <v>43</v>
      </c>
      <c r="C145" s="12">
        <f t="shared" si="27"/>
        <v>1</v>
      </c>
      <c r="D145" s="12">
        <f t="shared" si="28"/>
        <v>43</v>
      </c>
      <c r="E145" s="12">
        <f t="shared" si="29"/>
        <v>0</v>
      </c>
      <c r="F145" s="13">
        <f t="shared" si="23"/>
        <v>43</v>
      </c>
      <c r="G145" s="18" t="s">
        <v>228</v>
      </c>
      <c r="H145" s="18" t="s">
        <v>229</v>
      </c>
      <c r="I145" s="20" t="s">
        <v>95</v>
      </c>
      <c r="J145" s="18" t="s">
        <v>139</v>
      </c>
      <c r="P145" s="14">
        <v>43</v>
      </c>
      <c r="AT145" s="17"/>
    </row>
    <row r="146" spans="1:38" ht="15.75" customHeight="1">
      <c r="A146" s="2">
        <v>144</v>
      </c>
      <c r="B146" s="12">
        <f t="shared" si="19"/>
        <v>43</v>
      </c>
      <c r="C146" s="12">
        <f t="shared" si="27"/>
        <v>1</v>
      </c>
      <c r="D146" s="12">
        <f t="shared" si="28"/>
        <v>43</v>
      </c>
      <c r="E146" s="12">
        <f t="shared" si="29"/>
        <v>0</v>
      </c>
      <c r="F146" s="13">
        <f t="shared" si="23"/>
        <v>43</v>
      </c>
      <c r="G146" s="2" t="s">
        <v>532</v>
      </c>
      <c r="H146" s="2" t="s">
        <v>533</v>
      </c>
      <c r="I146" s="21">
        <v>2010</v>
      </c>
      <c r="J146" s="2" t="s">
        <v>534</v>
      </c>
      <c r="AL146" s="2">
        <v>43</v>
      </c>
    </row>
    <row r="147" spans="1:34" ht="15.75" customHeight="1">
      <c r="A147" s="2">
        <v>145</v>
      </c>
      <c r="B147" s="12">
        <f t="shared" si="19"/>
        <v>43</v>
      </c>
      <c r="C147" s="12">
        <f t="shared" si="27"/>
        <v>1</v>
      </c>
      <c r="D147" s="12">
        <f t="shared" si="28"/>
        <v>43</v>
      </c>
      <c r="E147" s="12">
        <f t="shared" si="29"/>
        <v>0</v>
      </c>
      <c r="F147" s="13">
        <f t="shared" si="23"/>
        <v>43</v>
      </c>
      <c r="G147" s="2" t="s">
        <v>490</v>
      </c>
      <c r="H147" s="2" t="s">
        <v>185</v>
      </c>
      <c r="I147" s="19">
        <v>2011</v>
      </c>
      <c r="J147" s="2" t="s">
        <v>491</v>
      </c>
      <c r="AH147" s="2">
        <v>43</v>
      </c>
    </row>
    <row r="148" spans="1:36" ht="15.75" customHeight="1">
      <c r="A148" s="2">
        <v>146</v>
      </c>
      <c r="B148" s="12">
        <f t="shared" si="19"/>
        <v>43</v>
      </c>
      <c r="C148" s="12">
        <f t="shared" si="27"/>
        <v>1</v>
      </c>
      <c r="D148" s="12">
        <f t="shared" si="28"/>
        <v>43</v>
      </c>
      <c r="E148" s="12">
        <f t="shared" si="29"/>
        <v>0</v>
      </c>
      <c r="F148" s="13">
        <f t="shared" si="23"/>
        <v>43</v>
      </c>
      <c r="G148" s="15" t="s">
        <v>506</v>
      </c>
      <c r="H148" s="2" t="s">
        <v>507</v>
      </c>
      <c r="I148" s="15">
        <v>2011</v>
      </c>
      <c r="J148" s="15" t="s">
        <v>504</v>
      </c>
      <c r="AJ148" s="2">
        <v>43</v>
      </c>
    </row>
    <row r="149" spans="1:41" ht="15.75" customHeight="1">
      <c r="A149" s="2">
        <v>147</v>
      </c>
      <c r="B149" s="12">
        <f t="shared" si="19"/>
        <v>43</v>
      </c>
      <c r="C149" s="12">
        <f t="shared" si="27"/>
        <v>1</v>
      </c>
      <c r="D149" s="12">
        <f t="shared" si="28"/>
        <v>43</v>
      </c>
      <c r="E149" s="12">
        <f t="shared" si="29"/>
        <v>0</v>
      </c>
      <c r="F149" s="13">
        <f t="shared" si="23"/>
        <v>43</v>
      </c>
      <c r="G149" s="15" t="s">
        <v>545</v>
      </c>
      <c r="H149" s="15" t="s">
        <v>546</v>
      </c>
      <c r="I149" s="15">
        <v>2010</v>
      </c>
      <c r="J149" s="15"/>
      <c r="AO149" s="2">
        <v>43</v>
      </c>
    </row>
    <row r="150" spans="1:22" ht="15.75" customHeight="1">
      <c r="A150" s="2">
        <v>148</v>
      </c>
      <c r="B150" s="12">
        <f t="shared" si="19"/>
        <v>43</v>
      </c>
      <c r="C150" s="12">
        <f t="shared" si="27"/>
        <v>1</v>
      </c>
      <c r="D150" s="12">
        <f t="shared" si="28"/>
        <v>43</v>
      </c>
      <c r="E150" s="12">
        <f t="shared" si="29"/>
        <v>0</v>
      </c>
      <c r="F150" s="13">
        <f t="shared" si="23"/>
        <v>43</v>
      </c>
      <c r="G150" s="2" t="s">
        <v>352</v>
      </c>
      <c r="H150" s="2" t="s">
        <v>353</v>
      </c>
      <c r="I150" s="19">
        <v>2011</v>
      </c>
      <c r="J150" s="2" t="s">
        <v>354</v>
      </c>
      <c r="V150" s="2">
        <v>43</v>
      </c>
    </row>
    <row r="151" spans="1:46" ht="15.75" customHeight="1">
      <c r="A151" s="2">
        <v>149</v>
      </c>
      <c r="B151" s="12">
        <f t="shared" si="19"/>
        <v>43</v>
      </c>
      <c r="C151" s="12">
        <f t="shared" si="27"/>
        <v>1</v>
      </c>
      <c r="D151" s="12">
        <f t="shared" si="28"/>
        <v>43</v>
      </c>
      <c r="E151" s="12">
        <f t="shared" si="29"/>
        <v>0</v>
      </c>
      <c r="F151" s="13">
        <f t="shared" si="23"/>
        <v>43</v>
      </c>
      <c r="G151" s="18" t="s">
        <v>153</v>
      </c>
      <c r="H151" s="18" t="s">
        <v>154</v>
      </c>
      <c r="I151" s="20" t="s">
        <v>101</v>
      </c>
      <c r="J151" s="18" t="s">
        <v>155</v>
      </c>
      <c r="P151" s="2">
        <v>43</v>
      </c>
      <c r="X151" s="14"/>
      <c r="AT151" s="9"/>
    </row>
    <row r="152" spans="1:45" ht="15.75" customHeight="1">
      <c r="A152" s="2">
        <v>150</v>
      </c>
      <c r="B152" s="12">
        <f t="shared" si="19"/>
        <v>43</v>
      </c>
      <c r="C152" s="12">
        <f t="shared" si="27"/>
        <v>1</v>
      </c>
      <c r="D152" s="12">
        <f t="shared" si="28"/>
        <v>43</v>
      </c>
      <c r="E152" s="12">
        <f t="shared" si="29"/>
        <v>0</v>
      </c>
      <c r="F152" s="13">
        <f t="shared" si="23"/>
        <v>43</v>
      </c>
      <c r="G152" s="2" t="s">
        <v>638</v>
      </c>
      <c r="H152" s="15" t="s">
        <v>388</v>
      </c>
      <c r="I152" s="15">
        <v>2010</v>
      </c>
      <c r="J152" s="15" t="s">
        <v>634</v>
      </c>
      <c r="AS152" s="2">
        <v>43</v>
      </c>
    </row>
    <row r="153" spans="1:46" ht="15.75" customHeight="1">
      <c r="A153" s="2">
        <v>151</v>
      </c>
      <c r="B153" s="12">
        <f t="shared" si="19"/>
        <v>43</v>
      </c>
      <c r="C153" s="12">
        <f t="shared" si="27"/>
        <v>1</v>
      </c>
      <c r="D153" s="12">
        <f t="shared" si="28"/>
        <v>43</v>
      </c>
      <c r="E153" s="12">
        <f t="shared" si="29"/>
        <v>0</v>
      </c>
      <c r="F153" s="13">
        <f t="shared" si="23"/>
        <v>43</v>
      </c>
      <c r="G153" s="2" t="s">
        <v>614</v>
      </c>
      <c r="H153" s="2" t="s">
        <v>615</v>
      </c>
      <c r="I153" s="19">
        <v>2010</v>
      </c>
      <c r="J153" s="2" t="s">
        <v>602</v>
      </c>
      <c r="AT153" s="2">
        <v>43</v>
      </c>
    </row>
    <row r="154" spans="1:16" ht="15.75" customHeight="1">
      <c r="A154" s="2">
        <v>152</v>
      </c>
      <c r="B154" s="12">
        <f t="shared" si="19"/>
        <v>42</v>
      </c>
      <c r="C154" s="12">
        <f t="shared" si="27"/>
        <v>1</v>
      </c>
      <c r="D154" s="12">
        <f t="shared" si="28"/>
        <v>42</v>
      </c>
      <c r="E154" s="12">
        <f t="shared" si="29"/>
        <v>0</v>
      </c>
      <c r="F154" s="13">
        <f t="shared" si="23"/>
        <v>42</v>
      </c>
      <c r="G154" s="18" t="s">
        <v>156</v>
      </c>
      <c r="H154" s="18" t="s">
        <v>157</v>
      </c>
      <c r="I154" s="20" t="s">
        <v>101</v>
      </c>
      <c r="J154" s="18" t="s">
        <v>145</v>
      </c>
      <c r="P154" s="2">
        <v>42</v>
      </c>
    </row>
    <row r="155" spans="1:16" ht="15.75" customHeight="1">
      <c r="A155" s="2">
        <v>153</v>
      </c>
      <c r="B155" s="12">
        <f t="shared" si="19"/>
        <v>42</v>
      </c>
      <c r="C155" s="12">
        <f t="shared" si="27"/>
        <v>1</v>
      </c>
      <c r="D155" s="12">
        <f t="shared" si="28"/>
        <v>42</v>
      </c>
      <c r="E155" s="12">
        <f t="shared" si="29"/>
        <v>0</v>
      </c>
      <c r="F155" s="13">
        <f t="shared" si="23"/>
        <v>42</v>
      </c>
      <c r="G155" s="18" t="s">
        <v>230</v>
      </c>
      <c r="H155" s="18" t="s">
        <v>231</v>
      </c>
      <c r="I155" s="20" t="s">
        <v>95</v>
      </c>
      <c r="J155" s="18" t="s">
        <v>155</v>
      </c>
      <c r="P155" s="14">
        <v>42</v>
      </c>
    </row>
    <row r="156" spans="1:29" ht="15.75" customHeight="1">
      <c r="A156" s="2">
        <v>154</v>
      </c>
      <c r="B156" s="12">
        <f t="shared" si="19"/>
        <v>42</v>
      </c>
      <c r="C156" s="12">
        <f t="shared" si="27"/>
        <v>1</v>
      </c>
      <c r="D156" s="12">
        <f t="shared" si="28"/>
        <v>42</v>
      </c>
      <c r="E156" s="12">
        <f t="shared" si="29"/>
        <v>0</v>
      </c>
      <c r="F156" s="13">
        <f t="shared" si="23"/>
        <v>42</v>
      </c>
      <c r="G156" s="31" t="s">
        <v>425</v>
      </c>
      <c r="H156" s="15" t="s">
        <v>426</v>
      </c>
      <c r="J156" s="15" t="s">
        <v>423</v>
      </c>
      <c r="AC156" s="2">
        <v>42</v>
      </c>
    </row>
    <row r="157" spans="1:22" ht="15.75" customHeight="1">
      <c r="A157" s="2">
        <v>155</v>
      </c>
      <c r="B157" s="12">
        <f t="shared" si="19"/>
        <v>42</v>
      </c>
      <c r="C157" s="12">
        <f t="shared" si="27"/>
        <v>1</v>
      </c>
      <c r="D157" s="12">
        <f t="shared" si="28"/>
        <v>42</v>
      </c>
      <c r="E157" s="12">
        <f t="shared" si="29"/>
        <v>0</v>
      </c>
      <c r="F157" s="13">
        <f t="shared" si="23"/>
        <v>42</v>
      </c>
      <c r="G157" s="2" t="s">
        <v>355</v>
      </c>
      <c r="H157" s="2" t="s">
        <v>356</v>
      </c>
      <c r="I157" s="19">
        <v>2010</v>
      </c>
      <c r="V157" s="2">
        <v>42</v>
      </c>
    </row>
    <row r="158" spans="1:38" ht="15.75" customHeight="1">
      <c r="A158" s="2">
        <v>156</v>
      </c>
      <c r="B158" s="12">
        <f t="shared" si="19"/>
        <v>42</v>
      </c>
      <c r="C158" s="12">
        <f t="shared" si="27"/>
        <v>1</v>
      </c>
      <c r="D158" s="12">
        <f t="shared" si="28"/>
        <v>42</v>
      </c>
      <c r="E158" s="12">
        <f t="shared" si="29"/>
        <v>0</v>
      </c>
      <c r="F158" s="13">
        <f t="shared" si="23"/>
        <v>42</v>
      </c>
      <c r="G158" s="2" t="s">
        <v>535</v>
      </c>
      <c r="H158" s="2" t="s">
        <v>307</v>
      </c>
      <c r="I158" s="21">
        <v>2010</v>
      </c>
      <c r="J158" s="2" t="s">
        <v>529</v>
      </c>
      <c r="AL158" s="2">
        <v>42</v>
      </c>
    </row>
    <row r="159" spans="1:14" ht="15.75" customHeight="1">
      <c r="A159" s="2">
        <v>157</v>
      </c>
      <c r="B159" s="12">
        <f t="shared" si="19"/>
        <v>42</v>
      </c>
      <c r="C159" s="12">
        <f>COUNT(K159:AU159)</f>
        <v>1</v>
      </c>
      <c r="D159" s="12">
        <f>IF(COUNT(K159:AU159)&gt;0,LARGE(K159:AU159,1),0)+IF(COUNT(K159:AU159)&gt;1,LARGE(K159:AU159,2),0)+IF(COUNT(K159:AU159)&gt;2,LARGE(K159:AU159,3),0)+IF(COUNT(K159:AU159)&gt;3,LARGE(K159:AU159,4),0)+IF(COUNT(K159:AU159)&gt;4,LARGE(K159:AU159,5),0)+IF(COUNT(K159:AU159)&gt;5,LARGE(K159:AU159,6),0)+IF(COUNT(K159:AU159)&gt;6,LARGE(K159:AU159,7),0)</f>
        <v>42</v>
      </c>
      <c r="E159" s="12">
        <f>IF(COUNT(K159:AU159)&lt;11,IF(COUNT(K159:AS159)&gt;6,(COUNT(K159:AS159)-7),0)*20,80)</f>
        <v>0</v>
      </c>
      <c r="F159" s="13">
        <f t="shared" si="23"/>
        <v>42</v>
      </c>
      <c r="G159" s="15" t="s">
        <v>123</v>
      </c>
      <c r="H159" s="15" t="s">
        <v>124</v>
      </c>
      <c r="I159" s="15">
        <v>2010</v>
      </c>
      <c r="J159" s="15" t="s">
        <v>118</v>
      </c>
      <c r="N159" s="2">
        <v>42</v>
      </c>
    </row>
    <row r="160" spans="1:46" ht="15.75" customHeight="1">
      <c r="A160" s="2">
        <v>158</v>
      </c>
      <c r="B160" s="12">
        <f t="shared" si="19"/>
        <v>42</v>
      </c>
      <c r="C160" s="12">
        <f>COUNT(K160:AT160)</f>
        <v>1</v>
      </c>
      <c r="D160" s="12">
        <f>IF(COUNT(K160:AT160)&gt;0,LARGE(K160:AT160,1),0)+IF(COUNT(K160:AT160)&gt;1,LARGE(K160:AT160,2),0)+IF(COUNT(K160:AT160)&gt;2,LARGE(K160:AT160,3),0)+IF(COUNT(K160:AT160)&gt;3,LARGE(K160:AT160,4),0)+IF(COUNT(K160:AT160)&gt;4,LARGE(K160:AT160,5),0)+IF(COUNT(K160:AT160)&gt;5,LARGE(K160:AT160,6),0)+IF(COUNT(K160:AT160)&gt;6,LARGE(K160:AT160,7),0)</f>
        <v>42</v>
      </c>
      <c r="E160" s="12">
        <f>IF(COUNT(K160:AT160)&lt;11,IF(COUNT(K160:AR160)&gt;6,(COUNT(K160:AR160)-7),0)*20,80)</f>
        <v>0</v>
      </c>
      <c r="F160" s="13">
        <f t="shared" si="23"/>
        <v>42</v>
      </c>
      <c r="G160" s="2" t="s">
        <v>616</v>
      </c>
      <c r="H160" s="2" t="s">
        <v>617</v>
      </c>
      <c r="I160" s="19">
        <v>2011</v>
      </c>
      <c r="J160" s="2" t="s">
        <v>602</v>
      </c>
      <c r="AT160" s="2">
        <v>42</v>
      </c>
    </row>
    <row r="161" spans="1:30" ht="15.75" customHeight="1">
      <c r="A161" s="2">
        <v>159</v>
      </c>
      <c r="B161" s="12">
        <f t="shared" si="19"/>
        <v>42</v>
      </c>
      <c r="C161" s="12">
        <f>COUNT(K161:AT161)</f>
        <v>1</v>
      </c>
      <c r="D161" s="12">
        <f>IF(COUNT(K161:AT161)&gt;0,LARGE(K161:AT161,1),0)+IF(COUNT(K161:AT161)&gt;1,LARGE(K161:AT161,2),0)+IF(COUNT(K161:AT161)&gt;2,LARGE(K161:AT161,3),0)+IF(COUNT(K161:AT161)&gt;3,LARGE(K161:AT161,4),0)+IF(COUNT(K161:AT161)&gt;4,LARGE(K161:AT161,5),0)+IF(COUNT(K161:AT161)&gt;5,LARGE(K161:AT161,6),0)+IF(COUNT(K161:AT161)&gt;6,LARGE(K161:AT161,7),0)</f>
        <v>42</v>
      </c>
      <c r="E161" s="12">
        <f>IF(COUNT(K161:AT161)&lt;11,IF(COUNT(K161:AR161)&gt;6,(COUNT(K161:AR161)-7),0)*20,80)</f>
        <v>0</v>
      </c>
      <c r="F161" s="13">
        <f t="shared" si="23"/>
        <v>42</v>
      </c>
      <c r="G161" s="26" t="s">
        <v>455</v>
      </c>
      <c r="H161" s="26" t="s">
        <v>456</v>
      </c>
      <c r="I161" s="26">
        <v>2010</v>
      </c>
      <c r="J161" s="26" t="s">
        <v>330</v>
      </c>
      <c r="AD161" s="2">
        <v>42</v>
      </c>
    </row>
    <row r="162" spans="1:41" ht="15.75" customHeight="1">
      <c r="A162" s="2">
        <v>160</v>
      </c>
      <c r="B162" s="12">
        <f t="shared" si="19"/>
        <v>42</v>
      </c>
      <c r="C162" s="12">
        <f>COUNT(K162:AT162)</f>
        <v>1</v>
      </c>
      <c r="D162" s="12">
        <f>IF(COUNT(K162:AT162)&gt;0,LARGE(K162:AT162,1),0)+IF(COUNT(K162:AT162)&gt;1,LARGE(K162:AT162,2),0)+IF(COUNT(K162:AT162)&gt;2,LARGE(K162:AT162,3),0)+IF(COUNT(K162:AT162)&gt;3,LARGE(K162:AT162,4),0)+IF(COUNT(K162:AT162)&gt;4,LARGE(K162:AT162,5),0)+IF(COUNT(K162:AT162)&gt;5,LARGE(K162:AT162,6),0)+IF(COUNT(K162:AT162)&gt;6,LARGE(K162:AT162,7),0)</f>
        <v>42</v>
      </c>
      <c r="E162" s="12">
        <f>IF(COUNT(K162:AT162)&lt;11,IF(COUNT(K162:AR162)&gt;6,(COUNT(K162:AR162)-7),0)*20,80)</f>
        <v>0</v>
      </c>
      <c r="F162" s="13">
        <f t="shared" si="23"/>
        <v>42</v>
      </c>
      <c r="G162" s="15" t="s">
        <v>547</v>
      </c>
      <c r="H162" s="15" t="s">
        <v>327</v>
      </c>
      <c r="I162" s="15">
        <v>2011</v>
      </c>
      <c r="J162" s="15"/>
      <c r="AO162" s="2">
        <v>42</v>
      </c>
    </row>
    <row r="163" spans="1:29" ht="15.75" customHeight="1">
      <c r="A163" s="2">
        <v>161</v>
      </c>
      <c r="B163" s="12">
        <f t="shared" si="19"/>
        <v>41</v>
      </c>
      <c r="C163" s="12">
        <f>COUNT(K163:AT163)</f>
        <v>1</v>
      </c>
      <c r="D163" s="12">
        <f>IF(COUNT(K163:AT163)&gt;0,LARGE(K163:AT163,1),0)+IF(COUNT(K163:AT163)&gt;1,LARGE(K163:AT163,2),0)+IF(COUNT(K163:AT163)&gt;2,LARGE(K163:AT163,3),0)+IF(COUNT(K163:AT163)&gt;3,LARGE(K163:AT163,4),0)+IF(COUNT(K163:AT163)&gt;4,LARGE(K163:AT163,5),0)+IF(COUNT(K163:AT163)&gt;5,LARGE(K163:AT163,6),0)+IF(COUNT(K163:AT163)&gt;6,LARGE(K163:AT163,7),0)</f>
        <v>41</v>
      </c>
      <c r="E163" s="12">
        <f>IF(COUNT(K163:AT163)&lt;11,IF(COUNT(K163:AR163)&gt;6,(COUNT(K163:AR163)-7),0)*20,80)</f>
        <v>0</v>
      </c>
      <c r="F163" s="13">
        <f t="shared" si="23"/>
        <v>41</v>
      </c>
      <c r="G163" s="31" t="s">
        <v>427</v>
      </c>
      <c r="H163" s="15" t="s">
        <v>428</v>
      </c>
      <c r="J163" s="15" t="s">
        <v>429</v>
      </c>
      <c r="AC163" s="2">
        <v>41</v>
      </c>
    </row>
    <row r="164" spans="1:14" ht="15.75" customHeight="1">
      <c r="A164" s="2">
        <v>162</v>
      </c>
      <c r="B164" s="12">
        <f t="shared" si="19"/>
        <v>41</v>
      </c>
      <c r="C164" s="12">
        <f>COUNT(K164:AU164)</f>
        <v>1</v>
      </c>
      <c r="D164" s="12">
        <f>IF(COUNT(K164:AU164)&gt;0,LARGE(K164:AU164,1),0)+IF(COUNT(K164:AU164)&gt;1,LARGE(K164:AU164,2),0)+IF(COUNT(K164:AU164)&gt;2,LARGE(K164:AU164,3),0)+IF(COUNT(K164:AU164)&gt;3,LARGE(K164:AU164,4),0)+IF(COUNT(K164:AU164)&gt;4,LARGE(K164:AU164,5),0)+IF(COUNT(K164:AU164)&gt;5,LARGE(K164:AU164,6),0)+IF(COUNT(K164:AU164)&gt;6,LARGE(K164:AU164,7),0)</f>
        <v>41</v>
      </c>
      <c r="E164" s="12">
        <f>IF(COUNT(K164:AU164)&lt;11,IF(COUNT(K164:AS164)&gt;6,(COUNT(K164:AS164)-7),0)*20,80)</f>
        <v>0</v>
      </c>
      <c r="F164" s="13">
        <f t="shared" si="23"/>
        <v>41</v>
      </c>
      <c r="G164" s="15" t="s">
        <v>125</v>
      </c>
      <c r="H164" s="15" t="s">
        <v>126</v>
      </c>
      <c r="I164" s="15">
        <v>2010</v>
      </c>
      <c r="J164" s="15" t="s">
        <v>118</v>
      </c>
      <c r="N164" s="2">
        <v>41</v>
      </c>
    </row>
    <row r="165" spans="1:25" ht="15.75" customHeight="1">
      <c r="A165" s="2">
        <v>163</v>
      </c>
      <c r="B165" s="12">
        <f t="shared" si="19"/>
        <v>41</v>
      </c>
      <c r="C165" s="12">
        <f aca="true" t="shared" si="30" ref="C165:C174">COUNT(K165:AT165)</f>
        <v>1</v>
      </c>
      <c r="D165" s="12">
        <f aca="true" t="shared" si="31" ref="D165:D174">IF(COUNT(K165:AT165)&gt;0,LARGE(K165:AT165,1),0)+IF(COUNT(K165:AT165)&gt;1,LARGE(K165:AT165,2),0)+IF(COUNT(K165:AT165)&gt;2,LARGE(K165:AT165,3),0)+IF(COUNT(K165:AT165)&gt;3,LARGE(K165:AT165,4),0)+IF(COUNT(K165:AT165)&gt;4,LARGE(K165:AT165,5),0)+IF(COUNT(K165:AT165)&gt;5,LARGE(K165:AT165,6),0)+IF(COUNT(K165:AT165)&gt;6,LARGE(K165:AT165,7),0)</f>
        <v>41</v>
      </c>
      <c r="E165" s="12">
        <f aca="true" t="shared" si="32" ref="E165:E174">IF(COUNT(K165:AT165)&lt;11,IF(COUNT(K165:AR165)&gt;6,(COUNT(K165:AR165)-7),0)*20,80)</f>
        <v>0</v>
      </c>
      <c r="F165" s="13">
        <f t="shared" si="23"/>
        <v>41</v>
      </c>
      <c r="G165" s="2" t="s">
        <v>403</v>
      </c>
      <c r="H165" s="15" t="s">
        <v>404</v>
      </c>
      <c r="I165" s="15">
        <v>2010</v>
      </c>
      <c r="J165" s="15" t="s">
        <v>405</v>
      </c>
      <c r="Y165" s="2">
        <v>41</v>
      </c>
    </row>
    <row r="166" spans="1:23" ht="15.75" customHeight="1">
      <c r="A166" s="2">
        <v>164</v>
      </c>
      <c r="B166" s="12">
        <f t="shared" si="19"/>
        <v>41</v>
      </c>
      <c r="C166" s="12">
        <f t="shared" si="30"/>
        <v>1</v>
      </c>
      <c r="D166" s="12">
        <f t="shared" si="31"/>
        <v>41</v>
      </c>
      <c r="E166" s="12">
        <f t="shared" si="32"/>
        <v>0</v>
      </c>
      <c r="F166" s="13">
        <f t="shared" si="23"/>
        <v>41</v>
      </c>
      <c r="G166" s="18" t="s">
        <v>331</v>
      </c>
      <c r="H166" s="18" t="s">
        <v>332</v>
      </c>
      <c r="I166" s="19">
        <v>2011</v>
      </c>
      <c r="J166" s="18" t="s">
        <v>11</v>
      </c>
      <c r="W166" s="2">
        <v>41</v>
      </c>
    </row>
    <row r="167" spans="1:46" ht="15.75" customHeight="1">
      <c r="A167" s="2">
        <v>165</v>
      </c>
      <c r="B167" s="12">
        <f aca="true" t="shared" si="33" ref="B167:B230">SUM(K167:AU167)</f>
        <v>41</v>
      </c>
      <c r="C167" s="12">
        <f t="shared" si="30"/>
        <v>1</v>
      </c>
      <c r="D167" s="12">
        <f t="shared" si="31"/>
        <v>41</v>
      </c>
      <c r="E167" s="12">
        <f t="shared" si="32"/>
        <v>0</v>
      </c>
      <c r="F167" s="13">
        <f t="shared" si="23"/>
        <v>41</v>
      </c>
      <c r="G167" s="18" t="s">
        <v>150</v>
      </c>
      <c r="H167" s="18" t="s">
        <v>158</v>
      </c>
      <c r="I167" s="20" t="s">
        <v>101</v>
      </c>
      <c r="J167" s="18" t="s">
        <v>152</v>
      </c>
      <c r="P167" s="2">
        <v>41</v>
      </c>
      <c r="AT167" s="9"/>
    </row>
    <row r="168" spans="1:41" ht="15.75" customHeight="1">
      <c r="A168" s="2">
        <v>166</v>
      </c>
      <c r="B168" s="12">
        <f t="shared" si="33"/>
        <v>41</v>
      </c>
      <c r="C168" s="12">
        <f t="shared" si="30"/>
        <v>1</v>
      </c>
      <c r="D168" s="12">
        <f t="shared" si="31"/>
        <v>41</v>
      </c>
      <c r="E168" s="12">
        <f t="shared" si="32"/>
        <v>0</v>
      </c>
      <c r="F168" s="13">
        <f t="shared" si="23"/>
        <v>41</v>
      </c>
      <c r="G168" s="15" t="s">
        <v>548</v>
      </c>
      <c r="H168" s="15" t="s">
        <v>337</v>
      </c>
      <c r="I168" s="15">
        <v>2010</v>
      </c>
      <c r="J168" s="15"/>
      <c r="AO168" s="2">
        <v>41</v>
      </c>
    </row>
    <row r="169" spans="1:16" ht="15.75" customHeight="1">
      <c r="A169" s="2">
        <v>167</v>
      </c>
      <c r="B169" s="12">
        <f t="shared" si="33"/>
        <v>41</v>
      </c>
      <c r="C169" s="12">
        <f t="shared" si="30"/>
        <v>1</v>
      </c>
      <c r="D169" s="12">
        <f t="shared" si="31"/>
        <v>41</v>
      </c>
      <c r="E169" s="12">
        <f t="shared" si="32"/>
        <v>0</v>
      </c>
      <c r="F169" s="13">
        <f t="shared" si="23"/>
        <v>41</v>
      </c>
      <c r="G169" s="18" t="s">
        <v>232</v>
      </c>
      <c r="H169" s="18" t="s">
        <v>233</v>
      </c>
      <c r="I169" s="20" t="s">
        <v>95</v>
      </c>
      <c r="J169" s="18" t="s">
        <v>145</v>
      </c>
      <c r="P169" s="14">
        <v>41</v>
      </c>
    </row>
    <row r="170" spans="1:36" ht="15.75" customHeight="1">
      <c r="A170" s="2">
        <v>168</v>
      </c>
      <c r="B170" s="12">
        <f t="shared" si="33"/>
        <v>41</v>
      </c>
      <c r="C170" s="12">
        <f t="shared" si="30"/>
        <v>1</v>
      </c>
      <c r="D170" s="12">
        <f t="shared" si="31"/>
        <v>41</v>
      </c>
      <c r="E170" s="12">
        <f t="shared" si="32"/>
        <v>0</v>
      </c>
      <c r="F170" s="13">
        <f t="shared" si="23"/>
        <v>41</v>
      </c>
      <c r="G170" s="15" t="s">
        <v>508</v>
      </c>
      <c r="H170" s="2" t="s">
        <v>509</v>
      </c>
      <c r="I170" s="15">
        <v>2011</v>
      </c>
      <c r="J170" s="15" t="s">
        <v>497</v>
      </c>
      <c r="AJ170" s="2">
        <v>41</v>
      </c>
    </row>
    <row r="171" spans="1:46" ht="15.75" customHeight="1">
      <c r="A171" s="2">
        <v>169</v>
      </c>
      <c r="B171" s="12">
        <f t="shared" si="33"/>
        <v>41</v>
      </c>
      <c r="C171" s="12">
        <f t="shared" si="30"/>
        <v>1</v>
      </c>
      <c r="D171" s="12">
        <f t="shared" si="31"/>
        <v>41</v>
      </c>
      <c r="E171" s="12">
        <f t="shared" si="32"/>
        <v>0</v>
      </c>
      <c r="F171" s="13">
        <f t="shared" si="23"/>
        <v>41</v>
      </c>
      <c r="G171" s="2" t="s">
        <v>618</v>
      </c>
      <c r="H171" s="2" t="s">
        <v>619</v>
      </c>
      <c r="I171" s="19">
        <v>2011</v>
      </c>
      <c r="J171" s="2" t="s">
        <v>602</v>
      </c>
      <c r="AT171" s="2">
        <v>41</v>
      </c>
    </row>
    <row r="172" spans="1:22" ht="15.75" customHeight="1">
      <c r="A172" s="2">
        <v>170</v>
      </c>
      <c r="B172" s="12">
        <f t="shared" si="33"/>
        <v>41</v>
      </c>
      <c r="C172" s="12">
        <f t="shared" si="30"/>
        <v>1</v>
      </c>
      <c r="D172" s="12">
        <f t="shared" si="31"/>
        <v>41</v>
      </c>
      <c r="E172" s="12">
        <f t="shared" si="32"/>
        <v>0</v>
      </c>
      <c r="F172" s="13">
        <f t="shared" si="23"/>
        <v>41</v>
      </c>
      <c r="G172" s="2" t="s">
        <v>357</v>
      </c>
      <c r="H172" s="2" t="s">
        <v>358</v>
      </c>
      <c r="I172" s="19">
        <v>2010</v>
      </c>
      <c r="V172" s="2">
        <v>41</v>
      </c>
    </row>
    <row r="173" spans="1:22" ht="15.75" customHeight="1">
      <c r="A173" s="2">
        <v>171</v>
      </c>
      <c r="B173" s="12">
        <f t="shared" si="33"/>
        <v>40</v>
      </c>
      <c r="C173" s="12">
        <f t="shared" si="30"/>
        <v>1</v>
      </c>
      <c r="D173" s="12">
        <f t="shared" si="31"/>
        <v>40</v>
      </c>
      <c r="E173" s="12">
        <f t="shared" si="32"/>
        <v>0</v>
      </c>
      <c r="F173" s="13">
        <f t="shared" si="23"/>
        <v>40</v>
      </c>
      <c r="G173" s="2" t="s">
        <v>359</v>
      </c>
      <c r="H173" s="2" t="s">
        <v>360</v>
      </c>
      <c r="I173" s="19">
        <v>2011</v>
      </c>
      <c r="J173" s="2" t="s">
        <v>361</v>
      </c>
      <c r="V173" s="2">
        <v>40</v>
      </c>
    </row>
    <row r="174" spans="1:16" ht="15.75" customHeight="1">
      <c r="A174" s="2">
        <v>172</v>
      </c>
      <c r="B174" s="12">
        <f t="shared" si="33"/>
        <v>40</v>
      </c>
      <c r="C174" s="12">
        <f t="shared" si="30"/>
        <v>1</v>
      </c>
      <c r="D174" s="12">
        <f t="shared" si="31"/>
        <v>40</v>
      </c>
      <c r="E174" s="12">
        <f t="shared" si="32"/>
        <v>0</v>
      </c>
      <c r="F174" s="13">
        <f t="shared" si="23"/>
        <v>40</v>
      </c>
      <c r="G174" s="18" t="s">
        <v>234</v>
      </c>
      <c r="H174" s="18" t="s">
        <v>235</v>
      </c>
      <c r="I174" s="20" t="s">
        <v>95</v>
      </c>
      <c r="J174" s="18" t="s">
        <v>155</v>
      </c>
      <c r="P174" s="14">
        <v>40</v>
      </c>
    </row>
    <row r="175" spans="1:14" ht="15.75" customHeight="1">
      <c r="A175" s="2">
        <v>173</v>
      </c>
      <c r="B175" s="12">
        <f t="shared" si="33"/>
        <v>40</v>
      </c>
      <c r="C175" s="12">
        <f>COUNT(K175:AU175)</f>
        <v>1</v>
      </c>
      <c r="D175" s="12">
        <f>IF(COUNT(K175:AU175)&gt;0,LARGE(K175:AU175,1),0)+IF(COUNT(K175:AU175)&gt;1,LARGE(K175:AU175,2),0)+IF(COUNT(K175:AU175)&gt;2,LARGE(K175:AU175,3),0)+IF(COUNT(K175:AU175)&gt;3,LARGE(K175:AU175,4),0)+IF(COUNT(K175:AU175)&gt;4,LARGE(K175:AU175,5),0)+IF(COUNT(K175:AU175)&gt;5,LARGE(K175:AU175,6),0)+IF(COUNT(K175:AU175)&gt;6,LARGE(K175:AU175,7),0)</f>
        <v>40</v>
      </c>
      <c r="E175" s="12">
        <f>IF(COUNT(K175:AU175)&lt;11,IF(COUNT(K175:AS175)&gt;6,(COUNT(K175:AS175)-7),0)*20,80)</f>
        <v>0</v>
      </c>
      <c r="F175" s="13">
        <f t="shared" si="23"/>
        <v>40</v>
      </c>
      <c r="G175" s="15" t="s">
        <v>127</v>
      </c>
      <c r="H175" s="15" t="s">
        <v>128</v>
      </c>
      <c r="I175" s="15">
        <v>2011</v>
      </c>
      <c r="J175" s="15" t="s">
        <v>118</v>
      </c>
      <c r="N175" s="2">
        <v>40</v>
      </c>
    </row>
    <row r="176" spans="1:46" ht="15.75" customHeight="1">
      <c r="A176" s="2">
        <v>174</v>
      </c>
      <c r="B176" s="12">
        <f t="shared" si="33"/>
        <v>40</v>
      </c>
      <c r="C176" s="12">
        <f aca="true" t="shared" si="34" ref="C176:C184">COUNT(K176:AT176)</f>
        <v>1</v>
      </c>
      <c r="D176" s="12">
        <f aca="true" t="shared" si="35" ref="D176:D184">IF(COUNT(K176:AT176)&gt;0,LARGE(K176:AT176,1),0)+IF(COUNT(K176:AT176)&gt;1,LARGE(K176:AT176,2),0)+IF(COUNT(K176:AT176)&gt;2,LARGE(K176:AT176,3),0)+IF(COUNT(K176:AT176)&gt;3,LARGE(K176:AT176,4),0)+IF(COUNT(K176:AT176)&gt;4,LARGE(K176:AT176,5),0)+IF(COUNT(K176:AT176)&gt;5,LARGE(K176:AT176,6),0)+IF(COUNT(K176:AT176)&gt;6,LARGE(K176:AT176,7),0)</f>
        <v>40</v>
      </c>
      <c r="E176" s="12">
        <f aca="true" t="shared" si="36" ref="E176:E184">IF(COUNT(K176:AT176)&lt;11,IF(COUNT(K176:AR176)&gt;6,(COUNT(K176:AR176)-7),0)*20,80)</f>
        <v>0</v>
      </c>
      <c r="F176" s="13">
        <f t="shared" si="23"/>
        <v>40</v>
      </c>
      <c r="G176" s="2" t="s">
        <v>620</v>
      </c>
      <c r="H176" s="2" t="s">
        <v>621</v>
      </c>
      <c r="I176" s="19">
        <v>2011</v>
      </c>
      <c r="J176" s="2" t="s">
        <v>602</v>
      </c>
      <c r="AT176" s="2">
        <v>40</v>
      </c>
    </row>
    <row r="177" spans="1:16" ht="15.75" customHeight="1">
      <c r="A177" s="2">
        <v>175</v>
      </c>
      <c r="B177" s="12">
        <f t="shared" si="33"/>
        <v>40</v>
      </c>
      <c r="C177" s="12">
        <f t="shared" si="34"/>
        <v>1</v>
      </c>
      <c r="D177" s="12">
        <f t="shared" si="35"/>
        <v>40</v>
      </c>
      <c r="E177" s="12">
        <f t="shared" si="36"/>
        <v>0</v>
      </c>
      <c r="F177" s="13">
        <f t="shared" si="23"/>
        <v>40</v>
      </c>
      <c r="G177" s="18" t="s">
        <v>159</v>
      </c>
      <c r="H177" s="18" t="s">
        <v>160</v>
      </c>
      <c r="I177" s="20" t="s">
        <v>101</v>
      </c>
      <c r="J177" s="18" t="s">
        <v>142</v>
      </c>
      <c r="P177" s="2">
        <v>40</v>
      </c>
    </row>
    <row r="178" spans="1:41" ht="15.75" customHeight="1">
      <c r="A178" s="2">
        <v>176</v>
      </c>
      <c r="B178" s="12">
        <f t="shared" si="33"/>
        <v>40</v>
      </c>
      <c r="C178" s="12">
        <f t="shared" si="34"/>
        <v>1</v>
      </c>
      <c r="D178" s="12">
        <f t="shared" si="35"/>
        <v>40</v>
      </c>
      <c r="E178" s="12">
        <f t="shared" si="36"/>
        <v>0</v>
      </c>
      <c r="F178" s="13">
        <f t="shared" si="23"/>
        <v>40</v>
      </c>
      <c r="G178" s="15" t="s">
        <v>549</v>
      </c>
      <c r="H178" s="15" t="s">
        <v>550</v>
      </c>
      <c r="I178" s="15">
        <v>2010</v>
      </c>
      <c r="J178" s="15"/>
      <c r="AO178" s="2">
        <v>40</v>
      </c>
    </row>
    <row r="179" spans="1:23" ht="15.75" customHeight="1">
      <c r="A179" s="2">
        <v>177</v>
      </c>
      <c r="B179" s="12">
        <f t="shared" si="33"/>
        <v>40</v>
      </c>
      <c r="C179" s="12">
        <f t="shared" si="34"/>
        <v>1</v>
      </c>
      <c r="D179" s="12">
        <f t="shared" si="35"/>
        <v>40</v>
      </c>
      <c r="E179" s="12">
        <f t="shared" si="36"/>
        <v>0</v>
      </c>
      <c r="F179" s="13">
        <f t="shared" si="23"/>
        <v>40</v>
      </c>
      <c r="G179" s="18" t="s">
        <v>292</v>
      </c>
      <c r="H179" s="18" t="s">
        <v>333</v>
      </c>
      <c r="I179" s="19">
        <v>2011</v>
      </c>
      <c r="J179" s="18" t="s">
        <v>11</v>
      </c>
      <c r="W179" s="2">
        <v>40</v>
      </c>
    </row>
    <row r="180" spans="1:29" ht="15.75" customHeight="1">
      <c r="A180" s="2">
        <v>178</v>
      </c>
      <c r="B180" s="12">
        <f t="shared" si="33"/>
        <v>40</v>
      </c>
      <c r="C180" s="12">
        <f t="shared" si="34"/>
        <v>1</v>
      </c>
      <c r="D180" s="12">
        <f t="shared" si="35"/>
        <v>40</v>
      </c>
      <c r="E180" s="12">
        <f t="shared" si="36"/>
        <v>0</v>
      </c>
      <c r="F180" s="13">
        <f t="shared" si="23"/>
        <v>40</v>
      </c>
      <c r="G180" s="31" t="s">
        <v>430</v>
      </c>
      <c r="H180" s="15" t="s">
        <v>431</v>
      </c>
      <c r="J180" s="15" t="s">
        <v>432</v>
      </c>
      <c r="AC180" s="2">
        <v>40</v>
      </c>
    </row>
    <row r="181" spans="1:22" ht="15.75" customHeight="1">
      <c r="A181" s="2">
        <v>179</v>
      </c>
      <c r="B181" s="12">
        <f t="shared" si="33"/>
        <v>39</v>
      </c>
      <c r="C181" s="12">
        <f t="shared" si="34"/>
        <v>1</v>
      </c>
      <c r="D181" s="12">
        <f t="shared" si="35"/>
        <v>39</v>
      </c>
      <c r="E181" s="12">
        <f t="shared" si="36"/>
        <v>0</v>
      </c>
      <c r="F181" s="13">
        <f t="shared" si="23"/>
        <v>39</v>
      </c>
      <c r="G181" s="2" t="s">
        <v>362</v>
      </c>
      <c r="H181" s="2" t="s">
        <v>363</v>
      </c>
      <c r="I181" s="19">
        <v>2011</v>
      </c>
      <c r="V181" s="2">
        <v>39</v>
      </c>
    </row>
    <row r="182" spans="1:16" ht="15.75" customHeight="1">
      <c r="A182" s="2">
        <v>180</v>
      </c>
      <c r="B182" s="12">
        <f t="shared" si="33"/>
        <v>39</v>
      </c>
      <c r="C182" s="12">
        <f t="shared" si="34"/>
        <v>1</v>
      </c>
      <c r="D182" s="12">
        <f t="shared" si="35"/>
        <v>39</v>
      </c>
      <c r="E182" s="12">
        <f t="shared" si="36"/>
        <v>0</v>
      </c>
      <c r="F182" s="13">
        <f t="shared" si="23"/>
        <v>39</v>
      </c>
      <c r="G182" s="18" t="s">
        <v>161</v>
      </c>
      <c r="H182" s="18" t="s">
        <v>162</v>
      </c>
      <c r="I182" s="20" t="s">
        <v>101</v>
      </c>
      <c r="J182" s="18" t="s">
        <v>155</v>
      </c>
      <c r="P182" s="2">
        <v>39</v>
      </c>
    </row>
    <row r="183" spans="1:29" ht="15.75" customHeight="1">
      <c r="A183" s="2">
        <v>181</v>
      </c>
      <c r="B183" s="12">
        <f t="shared" si="33"/>
        <v>39</v>
      </c>
      <c r="C183" s="12">
        <f t="shared" si="34"/>
        <v>1</v>
      </c>
      <c r="D183" s="12">
        <f t="shared" si="35"/>
        <v>39</v>
      </c>
      <c r="E183" s="12">
        <f t="shared" si="36"/>
        <v>0</v>
      </c>
      <c r="F183" s="13">
        <f t="shared" si="23"/>
        <v>39</v>
      </c>
      <c r="G183" s="31" t="s">
        <v>339</v>
      </c>
      <c r="H183" s="15" t="s">
        <v>433</v>
      </c>
      <c r="J183" s="15" t="s">
        <v>429</v>
      </c>
      <c r="AC183" s="2">
        <v>39</v>
      </c>
    </row>
    <row r="184" spans="1:46" ht="15.75" customHeight="1">
      <c r="A184" s="2">
        <v>182</v>
      </c>
      <c r="B184" s="12">
        <f t="shared" si="33"/>
        <v>39</v>
      </c>
      <c r="C184" s="12">
        <f t="shared" si="34"/>
        <v>1</v>
      </c>
      <c r="D184" s="12">
        <f t="shared" si="35"/>
        <v>39</v>
      </c>
      <c r="E184" s="12">
        <f t="shared" si="36"/>
        <v>0</v>
      </c>
      <c r="F184" s="13">
        <f t="shared" si="23"/>
        <v>39</v>
      </c>
      <c r="G184" s="2" t="s">
        <v>622</v>
      </c>
      <c r="H184" s="2" t="s">
        <v>623</v>
      </c>
      <c r="I184" s="19">
        <v>2010</v>
      </c>
      <c r="J184" s="2" t="s">
        <v>602</v>
      </c>
      <c r="AT184" s="2">
        <v>39</v>
      </c>
    </row>
    <row r="185" spans="1:14" ht="15.75" customHeight="1">
      <c r="A185" s="2">
        <v>183</v>
      </c>
      <c r="B185" s="12">
        <f t="shared" si="33"/>
        <v>39</v>
      </c>
      <c r="C185" s="12">
        <f>COUNT(K185:AU185)</f>
        <v>1</v>
      </c>
      <c r="D185" s="12">
        <f>IF(COUNT(K185:AU185)&gt;0,LARGE(K185:AU185,1),0)+IF(COUNT(K185:AU185)&gt;1,LARGE(K185:AU185,2),0)+IF(COUNT(K185:AU185)&gt;2,LARGE(K185:AU185,3),0)+IF(COUNT(K185:AU185)&gt;3,LARGE(K185:AU185,4),0)+IF(COUNT(K185:AU185)&gt;4,LARGE(K185:AU185,5),0)+IF(COUNT(K185:AU185)&gt;5,LARGE(K185:AU185,6),0)+IF(COUNT(K185:AU185)&gt;6,LARGE(K185:AU185,7),0)</f>
        <v>39</v>
      </c>
      <c r="E185" s="12">
        <f>IF(COUNT(K185:AU185)&lt;11,IF(COUNT(K185:AS185)&gt;6,(COUNT(K185:AS185)-7),0)*20,80)</f>
        <v>0</v>
      </c>
      <c r="F185" s="13">
        <f t="shared" si="23"/>
        <v>39</v>
      </c>
      <c r="G185" s="15" t="s">
        <v>129</v>
      </c>
      <c r="H185" s="15" t="s">
        <v>130</v>
      </c>
      <c r="I185" s="15">
        <v>2011</v>
      </c>
      <c r="J185" s="15" t="s">
        <v>118</v>
      </c>
      <c r="N185" s="2">
        <v>39</v>
      </c>
    </row>
    <row r="186" spans="1:16" ht="15.75" customHeight="1">
      <c r="A186" s="2">
        <v>184</v>
      </c>
      <c r="B186" s="12">
        <f t="shared" si="33"/>
        <v>39</v>
      </c>
      <c r="C186" s="12">
        <f aca="true" t="shared" si="37" ref="C186:C217">COUNT(K186:AT186)</f>
        <v>1</v>
      </c>
      <c r="D186" s="12">
        <f aca="true" t="shared" si="38" ref="D186:D217">IF(COUNT(K186:AT186)&gt;0,LARGE(K186:AT186,1),0)+IF(COUNT(K186:AT186)&gt;1,LARGE(K186:AT186,2),0)+IF(COUNT(K186:AT186)&gt;2,LARGE(K186:AT186,3),0)+IF(COUNT(K186:AT186)&gt;3,LARGE(K186:AT186,4),0)+IF(COUNT(K186:AT186)&gt;4,LARGE(K186:AT186,5),0)+IF(COUNT(K186:AT186)&gt;5,LARGE(K186:AT186,6),0)+IF(COUNT(K186:AT186)&gt;6,LARGE(K186:AT186,7),0)</f>
        <v>39</v>
      </c>
      <c r="E186" s="12">
        <f aca="true" t="shared" si="39" ref="E186:E217">IF(COUNT(K186:AT186)&lt;11,IF(COUNT(K186:AR186)&gt;6,(COUNT(K186:AR186)-7),0)*20,80)</f>
        <v>0</v>
      </c>
      <c r="F186" s="13">
        <f t="shared" si="23"/>
        <v>39</v>
      </c>
      <c r="G186" s="18" t="s">
        <v>236</v>
      </c>
      <c r="H186" s="18" t="s">
        <v>237</v>
      </c>
      <c r="I186" s="20" t="s">
        <v>95</v>
      </c>
      <c r="J186" s="18" t="s">
        <v>139</v>
      </c>
      <c r="P186" s="14">
        <v>39</v>
      </c>
    </row>
    <row r="187" spans="1:41" ht="15.75" customHeight="1">
      <c r="A187" s="2">
        <v>185</v>
      </c>
      <c r="B187" s="12">
        <f t="shared" si="33"/>
        <v>39</v>
      </c>
      <c r="C187" s="12">
        <f t="shared" si="37"/>
        <v>1</v>
      </c>
      <c r="D187" s="12">
        <f t="shared" si="38"/>
        <v>39</v>
      </c>
      <c r="E187" s="12">
        <f t="shared" si="39"/>
        <v>0</v>
      </c>
      <c r="F187" s="13">
        <f t="shared" si="23"/>
        <v>39</v>
      </c>
      <c r="G187" s="15" t="s">
        <v>551</v>
      </c>
      <c r="H187" s="15" t="s">
        <v>149</v>
      </c>
      <c r="I187" s="15">
        <v>2011</v>
      </c>
      <c r="J187" s="15"/>
      <c r="AO187" s="2">
        <v>39</v>
      </c>
    </row>
    <row r="188" spans="1:36" ht="15.75" customHeight="1">
      <c r="A188" s="2">
        <v>186</v>
      </c>
      <c r="B188" s="12">
        <f t="shared" si="33"/>
        <v>39</v>
      </c>
      <c r="C188" s="12">
        <f t="shared" si="37"/>
        <v>1</v>
      </c>
      <c r="D188" s="12">
        <f t="shared" si="38"/>
        <v>39</v>
      </c>
      <c r="E188" s="12">
        <f t="shared" si="39"/>
        <v>0</v>
      </c>
      <c r="F188" s="13">
        <f t="shared" si="23"/>
        <v>39</v>
      </c>
      <c r="G188" s="15" t="s">
        <v>357</v>
      </c>
      <c r="H188" s="2" t="s">
        <v>512</v>
      </c>
      <c r="I188" s="15">
        <v>2010</v>
      </c>
      <c r="J188" s="15" t="s">
        <v>504</v>
      </c>
      <c r="AJ188" s="2">
        <v>39</v>
      </c>
    </row>
    <row r="189" spans="1:36" ht="15.75" customHeight="1">
      <c r="A189" s="2">
        <v>187</v>
      </c>
      <c r="B189" s="12">
        <f t="shared" si="33"/>
        <v>38</v>
      </c>
      <c r="C189" s="12">
        <f t="shared" si="37"/>
        <v>1</v>
      </c>
      <c r="D189" s="12">
        <f t="shared" si="38"/>
        <v>38</v>
      </c>
      <c r="E189" s="12">
        <f t="shared" si="39"/>
        <v>0</v>
      </c>
      <c r="F189" s="13">
        <f t="shared" si="23"/>
        <v>38</v>
      </c>
      <c r="G189" s="15" t="s">
        <v>513</v>
      </c>
      <c r="H189" s="2" t="s">
        <v>514</v>
      </c>
      <c r="I189" s="15">
        <v>2011</v>
      </c>
      <c r="J189" s="15" t="s">
        <v>497</v>
      </c>
      <c r="AJ189" s="2">
        <v>38</v>
      </c>
    </row>
    <row r="190" spans="1:22" ht="15.75" customHeight="1">
      <c r="A190" s="2">
        <v>188</v>
      </c>
      <c r="B190" s="12">
        <f t="shared" si="33"/>
        <v>38</v>
      </c>
      <c r="C190" s="12">
        <f t="shared" si="37"/>
        <v>1</v>
      </c>
      <c r="D190" s="12">
        <f t="shared" si="38"/>
        <v>38</v>
      </c>
      <c r="E190" s="12">
        <f t="shared" si="39"/>
        <v>0</v>
      </c>
      <c r="F190" s="13">
        <f t="shared" si="23"/>
        <v>38</v>
      </c>
      <c r="G190" s="2" t="s">
        <v>364</v>
      </c>
      <c r="H190" s="2" t="s">
        <v>365</v>
      </c>
      <c r="I190" s="19">
        <v>2010</v>
      </c>
      <c r="V190" s="2">
        <v>38</v>
      </c>
    </row>
    <row r="191" spans="1:41" ht="15.75" customHeight="1">
      <c r="A191" s="2">
        <v>189</v>
      </c>
      <c r="B191" s="12">
        <f t="shared" si="33"/>
        <v>38</v>
      </c>
      <c r="C191" s="12">
        <f t="shared" si="37"/>
        <v>1</v>
      </c>
      <c r="D191" s="12">
        <f t="shared" si="38"/>
        <v>38</v>
      </c>
      <c r="E191" s="12">
        <f t="shared" si="39"/>
        <v>0</v>
      </c>
      <c r="F191" s="13">
        <f t="shared" si="23"/>
        <v>38</v>
      </c>
      <c r="G191" s="15" t="s">
        <v>552</v>
      </c>
      <c r="H191" s="15" t="s">
        <v>553</v>
      </c>
      <c r="I191" s="15">
        <v>2011</v>
      </c>
      <c r="J191" s="15"/>
      <c r="AO191" s="2">
        <v>38</v>
      </c>
    </row>
    <row r="192" spans="1:16" ht="15.75" customHeight="1">
      <c r="A192" s="2">
        <v>190</v>
      </c>
      <c r="B192" s="12">
        <f t="shared" si="33"/>
        <v>38</v>
      </c>
      <c r="C192" s="12">
        <f t="shared" si="37"/>
        <v>1</v>
      </c>
      <c r="D192" s="12">
        <f t="shared" si="38"/>
        <v>38</v>
      </c>
      <c r="E192" s="12">
        <f t="shared" si="39"/>
        <v>0</v>
      </c>
      <c r="F192" s="13">
        <f t="shared" si="23"/>
        <v>38</v>
      </c>
      <c r="G192" s="18" t="s">
        <v>238</v>
      </c>
      <c r="H192" s="18" t="s">
        <v>239</v>
      </c>
      <c r="I192" s="20" t="s">
        <v>95</v>
      </c>
      <c r="J192" s="18" t="s">
        <v>145</v>
      </c>
      <c r="P192" s="14">
        <v>38</v>
      </c>
    </row>
    <row r="193" spans="1:16" ht="15.75" customHeight="1">
      <c r="A193" s="2">
        <v>191</v>
      </c>
      <c r="B193" s="12">
        <f t="shared" si="33"/>
        <v>38</v>
      </c>
      <c r="C193" s="12">
        <f t="shared" si="37"/>
        <v>1</v>
      </c>
      <c r="D193" s="12">
        <f t="shared" si="38"/>
        <v>38</v>
      </c>
      <c r="E193" s="12">
        <f t="shared" si="39"/>
        <v>0</v>
      </c>
      <c r="F193" s="13">
        <f t="shared" si="23"/>
        <v>38</v>
      </c>
      <c r="G193" s="18" t="s">
        <v>163</v>
      </c>
      <c r="H193" s="18" t="s">
        <v>164</v>
      </c>
      <c r="I193" s="20" t="s">
        <v>101</v>
      </c>
      <c r="J193" s="18" t="s">
        <v>136</v>
      </c>
      <c r="P193" s="2">
        <v>38</v>
      </c>
    </row>
    <row r="194" spans="1:29" ht="15.75" customHeight="1">
      <c r="A194" s="2">
        <v>192</v>
      </c>
      <c r="B194" s="12">
        <f t="shared" si="33"/>
        <v>38</v>
      </c>
      <c r="C194" s="12">
        <f t="shared" si="37"/>
        <v>1</v>
      </c>
      <c r="D194" s="12">
        <f t="shared" si="38"/>
        <v>38</v>
      </c>
      <c r="E194" s="12">
        <f t="shared" si="39"/>
        <v>0</v>
      </c>
      <c r="F194" s="13">
        <f t="shared" si="23"/>
        <v>38</v>
      </c>
      <c r="G194" s="31" t="s">
        <v>96</v>
      </c>
      <c r="H194" s="15" t="s">
        <v>434</v>
      </c>
      <c r="J194" s="15" t="s">
        <v>435</v>
      </c>
      <c r="AC194" s="2">
        <v>38</v>
      </c>
    </row>
    <row r="195" spans="1:46" ht="15.75" customHeight="1">
      <c r="A195" s="2">
        <v>193</v>
      </c>
      <c r="B195" s="12">
        <f t="shared" si="33"/>
        <v>38</v>
      </c>
      <c r="C195" s="12">
        <f t="shared" si="37"/>
        <v>1</v>
      </c>
      <c r="D195" s="12">
        <f t="shared" si="38"/>
        <v>38</v>
      </c>
      <c r="E195" s="12">
        <f t="shared" si="39"/>
        <v>0</v>
      </c>
      <c r="F195" s="13">
        <f aca="true" t="shared" si="40" ref="F195:F258">D195+E195</f>
        <v>38</v>
      </c>
      <c r="G195" s="2" t="s">
        <v>624</v>
      </c>
      <c r="H195" s="2" t="s">
        <v>516</v>
      </c>
      <c r="I195" s="19">
        <v>2011</v>
      </c>
      <c r="J195" s="2" t="s">
        <v>602</v>
      </c>
      <c r="AT195" s="2">
        <v>38</v>
      </c>
    </row>
    <row r="196" spans="1:46" ht="15.75" customHeight="1">
      <c r="A196" s="2">
        <v>194</v>
      </c>
      <c r="B196" s="12">
        <f t="shared" si="33"/>
        <v>37</v>
      </c>
      <c r="C196" s="12">
        <f t="shared" si="37"/>
        <v>1</v>
      </c>
      <c r="D196" s="12">
        <f t="shared" si="38"/>
        <v>37</v>
      </c>
      <c r="E196" s="12">
        <f t="shared" si="39"/>
        <v>0</v>
      </c>
      <c r="F196" s="13">
        <f t="shared" si="40"/>
        <v>37</v>
      </c>
      <c r="G196" s="18" t="s">
        <v>165</v>
      </c>
      <c r="H196" s="18" t="s">
        <v>166</v>
      </c>
      <c r="I196" s="20" t="s">
        <v>101</v>
      </c>
      <c r="J196" s="18" t="s">
        <v>155</v>
      </c>
      <c r="P196" s="2">
        <v>37</v>
      </c>
      <c r="AT196" s="9"/>
    </row>
    <row r="197" spans="1:36" ht="15.75" customHeight="1">
      <c r="A197" s="2">
        <v>195</v>
      </c>
      <c r="B197" s="12">
        <f t="shared" si="33"/>
        <v>37</v>
      </c>
      <c r="C197" s="12">
        <f t="shared" si="37"/>
        <v>1</v>
      </c>
      <c r="D197" s="12">
        <f t="shared" si="38"/>
        <v>37</v>
      </c>
      <c r="E197" s="12">
        <f t="shared" si="39"/>
        <v>0</v>
      </c>
      <c r="F197" s="13">
        <f t="shared" si="40"/>
        <v>37</v>
      </c>
      <c r="G197" s="15" t="s">
        <v>515</v>
      </c>
      <c r="H197" s="2" t="s">
        <v>452</v>
      </c>
      <c r="I197" s="15">
        <v>2010</v>
      </c>
      <c r="J197" s="15" t="s">
        <v>504</v>
      </c>
      <c r="AJ197" s="2">
        <v>37</v>
      </c>
    </row>
    <row r="198" spans="1:16" ht="15.75" customHeight="1">
      <c r="A198" s="2">
        <v>196</v>
      </c>
      <c r="B198" s="12">
        <f t="shared" si="33"/>
        <v>37</v>
      </c>
      <c r="C198" s="12">
        <f t="shared" si="37"/>
        <v>1</v>
      </c>
      <c r="D198" s="12">
        <f t="shared" si="38"/>
        <v>37</v>
      </c>
      <c r="E198" s="12">
        <f t="shared" si="39"/>
        <v>0</v>
      </c>
      <c r="F198" s="13">
        <f t="shared" si="40"/>
        <v>37</v>
      </c>
      <c r="G198" s="18" t="s">
        <v>240</v>
      </c>
      <c r="H198" s="18" t="s">
        <v>241</v>
      </c>
      <c r="I198" s="20" t="s">
        <v>95</v>
      </c>
      <c r="J198" s="18" t="s">
        <v>139</v>
      </c>
      <c r="P198" s="14">
        <v>37</v>
      </c>
    </row>
    <row r="199" spans="1:41" ht="15.75" customHeight="1">
      <c r="A199" s="2">
        <v>197</v>
      </c>
      <c r="B199" s="12">
        <f t="shared" si="33"/>
        <v>37</v>
      </c>
      <c r="C199" s="12">
        <f t="shared" si="37"/>
        <v>1</v>
      </c>
      <c r="D199" s="12">
        <f t="shared" si="38"/>
        <v>37</v>
      </c>
      <c r="E199" s="12">
        <f t="shared" si="39"/>
        <v>0</v>
      </c>
      <c r="F199" s="13">
        <f t="shared" si="40"/>
        <v>37</v>
      </c>
      <c r="G199" s="15" t="s">
        <v>554</v>
      </c>
      <c r="H199" s="15" t="s">
        <v>555</v>
      </c>
      <c r="I199" s="15">
        <v>2010</v>
      </c>
      <c r="J199" s="15"/>
      <c r="AO199" s="2">
        <v>37</v>
      </c>
    </row>
    <row r="200" spans="1:23" ht="15.75" customHeight="1">
      <c r="A200" s="2">
        <v>198</v>
      </c>
      <c r="B200" s="12">
        <f t="shared" si="33"/>
        <v>37</v>
      </c>
      <c r="C200" s="12">
        <f t="shared" si="37"/>
        <v>1</v>
      </c>
      <c r="D200" s="12">
        <f t="shared" si="38"/>
        <v>37</v>
      </c>
      <c r="E200" s="12">
        <f t="shared" si="39"/>
        <v>0</v>
      </c>
      <c r="F200" s="13">
        <f t="shared" si="40"/>
        <v>37</v>
      </c>
      <c r="G200" s="18" t="s">
        <v>334</v>
      </c>
      <c r="H200" s="18" t="s">
        <v>335</v>
      </c>
      <c r="I200" s="19">
        <v>2010</v>
      </c>
      <c r="J200" s="18" t="s">
        <v>11</v>
      </c>
      <c r="W200" s="2">
        <v>37</v>
      </c>
    </row>
    <row r="201" spans="1:46" ht="15.75" customHeight="1">
      <c r="A201" s="2">
        <v>199</v>
      </c>
      <c r="B201" s="12">
        <f t="shared" si="33"/>
        <v>37</v>
      </c>
      <c r="C201" s="12">
        <f t="shared" si="37"/>
        <v>1</v>
      </c>
      <c r="D201" s="12">
        <f t="shared" si="38"/>
        <v>37</v>
      </c>
      <c r="E201" s="12">
        <f t="shared" si="39"/>
        <v>0</v>
      </c>
      <c r="F201" s="13">
        <f t="shared" si="40"/>
        <v>37</v>
      </c>
      <c r="G201" s="2" t="s">
        <v>334</v>
      </c>
      <c r="H201" s="2" t="s">
        <v>625</v>
      </c>
      <c r="I201" s="19">
        <v>2010</v>
      </c>
      <c r="J201" s="2" t="s">
        <v>602</v>
      </c>
      <c r="AT201" s="2">
        <v>37</v>
      </c>
    </row>
    <row r="202" spans="1:16" ht="15.75" customHeight="1">
      <c r="A202" s="2">
        <v>200</v>
      </c>
      <c r="B202" s="12">
        <f t="shared" si="33"/>
        <v>36</v>
      </c>
      <c r="C202" s="12">
        <f t="shared" si="37"/>
        <v>1</v>
      </c>
      <c r="D202" s="12">
        <f t="shared" si="38"/>
        <v>36</v>
      </c>
      <c r="E202" s="12">
        <f t="shared" si="39"/>
        <v>0</v>
      </c>
      <c r="F202" s="13">
        <f t="shared" si="40"/>
        <v>36</v>
      </c>
      <c r="G202" s="18" t="s">
        <v>167</v>
      </c>
      <c r="H202" s="18" t="s">
        <v>168</v>
      </c>
      <c r="I202" s="20" t="s">
        <v>101</v>
      </c>
      <c r="J202" s="18" t="s">
        <v>136</v>
      </c>
      <c r="P202" s="2">
        <v>36</v>
      </c>
    </row>
    <row r="203" spans="1:41" ht="15.75" customHeight="1">
      <c r="A203" s="2">
        <v>201</v>
      </c>
      <c r="B203" s="12">
        <f t="shared" si="33"/>
        <v>36</v>
      </c>
      <c r="C203" s="12">
        <f t="shared" si="37"/>
        <v>1</v>
      </c>
      <c r="D203" s="12">
        <f t="shared" si="38"/>
        <v>36</v>
      </c>
      <c r="E203" s="12">
        <f t="shared" si="39"/>
        <v>0</v>
      </c>
      <c r="F203" s="13">
        <f t="shared" si="40"/>
        <v>36</v>
      </c>
      <c r="G203" s="15" t="s">
        <v>556</v>
      </c>
      <c r="H203" s="15" t="s">
        <v>557</v>
      </c>
      <c r="I203" s="15">
        <v>2010</v>
      </c>
      <c r="J203" s="15"/>
      <c r="AO203" s="2">
        <v>36</v>
      </c>
    </row>
    <row r="204" spans="1:16" ht="15.75" customHeight="1">
      <c r="A204" s="2">
        <v>202</v>
      </c>
      <c r="B204" s="12">
        <f t="shared" si="33"/>
        <v>36</v>
      </c>
      <c r="C204" s="12">
        <f t="shared" si="37"/>
        <v>1</v>
      </c>
      <c r="D204" s="12">
        <f t="shared" si="38"/>
        <v>36</v>
      </c>
      <c r="E204" s="12">
        <f t="shared" si="39"/>
        <v>0</v>
      </c>
      <c r="F204" s="13">
        <f t="shared" si="40"/>
        <v>36</v>
      </c>
      <c r="G204" s="18" t="s">
        <v>242</v>
      </c>
      <c r="H204" s="18" t="s">
        <v>243</v>
      </c>
      <c r="I204" s="20" t="s">
        <v>95</v>
      </c>
      <c r="J204" s="18" t="s">
        <v>136</v>
      </c>
      <c r="P204" s="14">
        <v>36</v>
      </c>
    </row>
    <row r="205" spans="1:22" ht="15.75" customHeight="1">
      <c r="A205" s="2">
        <v>203</v>
      </c>
      <c r="B205" s="12">
        <f t="shared" si="33"/>
        <v>36</v>
      </c>
      <c r="C205" s="12">
        <f t="shared" si="37"/>
        <v>1</v>
      </c>
      <c r="D205" s="12">
        <f t="shared" si="38"/>
        <v>36</v>
      </c>
      <c r="E205" s="12">
        <f t="shared" si="39"/>
        <v>0</v>
      </c>
      <c r="F205" s="13">
        <f t="shared" si="40"/>
        <v>36</v>
      </c>
      <c r="G205" s="2" t="s">
        <v>347</v>
      </c>
      <c r="H205" s="2" t="s">
        <v>366</v>
      </c>
      <c r="I205" s="19">
        <v>2011</v>
      </c>
      <c r="J205" s="2" t="s">
        <v>349</v>
      </c>
      <c r="V205" s="2">
        <v>36</v>
      </c>
    </row>
    <row r="206" spans="1:36" ht="15.75" customHeight="1">
      <c r="A206" s="2">
        <v>204</v>
      </c>
      <c r="B206" s="12">
        <f t="shared" si="33"/>
        <v>36</v>
      </c>
      <c r="C206" s="12">
        <f t="shared" si="37"/>
        <v>1</v>
      </c>
      <c r="D206" s="12">
        <f t="shared" si="38"/>
        <v>36</v>
      </c>
      <c r="E206" s="12">
        <f t="shared" si="39"/>
        <v>0</v>
      </c>
      <c r="F206" s="13">
        <f t="shared" si="40"/>
        <v>36</v>
      </c>
      <c r="G206" s="15" t="s">
        <v>508</v>
      </c>
      <c r="H206" s="2" t="s">
        <v>516</v>
      </c>
      <c r="I206" s="15">
        <v>2011</v>
      </c>
      <c r="J206" s="15" t="s">
        <v>497</v>
      </c>
      <c r="AJ206" s="2">
        <v>36</v>
      </c>
    </row>
    <row r="207" spans="1:46" ht="15.75" customHeight="1">
      <c r="A207" s="2">
        <v>205</v>
      </c>
      <c r="B207" s="12">
        <f t="shared" si="33"/>
        <v>36</v>
      </c>
      <c r="C207" s="12">
        <f t="shared" si="37"/>
        <v>1</v>
      </c>
      <c r="D207" s="12">
        <f t="shared" si="38"/>
        <v>36</v>
      </c>
      <c r="E207" s="12">
        <f t="shared" si="39"/>
        <v>0</v>
      </c>
      <c r="F207" s="13">
        <f t="shared" si="40"/>
        <v>36</v>
      </c>
      <c r="G207" s="2" t="s">
        <v>626</v>
      </c>
      <c r="H207" s="2" t="s">
        <v>627</v>
      </c>
      <c r="I207" s="19">
        <v>2011</v>
      </c>
      <c r="J207" s="2" t="s">
        <v>602</v>
      </c>
      <c r="AT207" s="2">
        <v>36</v>
      </c>
    </row>
    <row r="208" spans="1:36" ht="15.75" customHeight="1">
      <c r="A208" s="2">
        <v>206</v>
      </c>
      <c r="B208" s="12">
        <f t="shared" si="33"/>
        <v>35</v>
      </c>
      <c r="C208" s="12">
        <f t="shared" si="37"/>
        <v>1</v>
      </c>
      <c r="D208" s="12">
        <f t="shared" si="38"/>
        <v>35</v>
      </c>
      <c r="E208" s="12">
        <f t="shared" si="39"/>
        <v>0</v>
      </c>
      <c r="F208" s="13">
        <f t="shared" si="40"/>
        <v>35</v>
      </c>
      <c r="G208" s="15" t="s">
        <v>517</v>
      </c>
      <c r="H208" s="2" t="s">
        <v>518</v>
      </c>
      <c r="I208" s="15">
        <v>2010</v>
      </c>
      <c r="J208" s="15" t="s">
        <v>519</v>
      </c>
      <c r="AJ208" s="2">
        <v>35</v>
      </c>
    </row>
    <row r="209" spans="1:22" ht="15.75" customHeight="1">
      <c r="A209" s="2">
        <v>207</v>
      </c>
      <c r="B209" s="12">
        <f t="shared" si="33"/>
        <v>35</v>
      </c>
      <c r="C209" s="12">
        <f t="shared" si="37"/>
        <v>1</v>
      </c>
      <c r="D209" s="12">
        <f t="shared" si="38"/>
        <v>35</v>
      </c>
      <c r="E209" s="12">
        <f t="shared" si="39"/>
        <v>0</v>
      </c>
      <c r="F209" s="13">
        <f t="shared" si="40"/>
        <v>35</v>
      </c>
      <c r="G209" s="2" t="s">
        <v>367</v>
      </c>
      <c r="H209" s="2" t="s">
        <v>332</v>
      </c>
      <c r="I209" s="19">
        <v>2010</v>
      </c>
      <c r="J209" s="2" t="s">
        <v>361</v>
      </c>
      <c r="V209" s="2">
        <v>35</v>
      </c>
    </row>
    <row r="210" spans="1:45" ht="15.75" customHeight="1">
      <c r="A210" s="2">
        <v>208</v>
      </c>
      <c r="B210" s="12">
        <f t="shared" si="33"/>
        <v>35</v>
      </c>
      <c r="C210" s="12">
        <f t="shared" si="37"/>
        <v>1</v>
      </c>
      <c r="D210" s="12">
        <f t="shared" si="38"/>
        <v>35</v>
      </c>
      <c r="E210" s="12">
        <f t="shared" si="39"/>
        <v>0</v>
      </c>
      <c r="F210" s="13">
        <f t="shared" si="40"/>
        <v>35</v>
      </c>
      <c r="G210" s="18" t="s">
        <v>244</v>
      </c>
      <c r="H210" s="18" t="s">
        <v>245</v>
      </c>
      <c r="I210" s="20" t="s">
        <v>95</v>
      </c>
      <c r="J210" s="18" t="s">
        <v>145</v>
      </c>
      <c r="N210" s="17"/>
      <c r="O210" s="17"/>
      <c r="P210" s="14">
        <v>35</v>
      </c>
      <c r="Q210" s="17"/>
      <c r="R210" s="17"/>
      <c r="S210" s="17"/>
      <c r="T210" s="17"/>
      <c r="U210" s="17"/>
      <c r="V210" s="17"/>
      <c r="W210" s="17"/>
      <c r="X210" s="17"/>
      <c r="Y210" s="17"/>
      <c r="Z210" s="17"/>
      <c r="AA210" s="17"/>
      <c r="AC210" s="17"/>
      <c r="AD210" s="17"/>
      <c r="AE210" s="17"/>
      <c r="AF210" s="17"/>
      <c r="AG210" s="17"/>
      <c r="AH210" s="17"/>
      <c r="AJ210" s="17"/>
      <c r="AK210" s="17"/>
      <c r="AL210" s="17"/>
      <c r="AM210" s="17"/>
      <c r="AN210" s="17"/>
      <c r="AO210" s="17"/>
      <c r="AP210" s="17"/>
      <c r="AQ210" s="17"/>
      <c r="AR210" s="17"/>
      <c r="AS210" s="12"/>
    </row>
    <row r="211" spans="1:41" ht="15.75" customHeight="1">
      <c r="A211" s="2">
        <v>209</v>
      </c>
      <c r="B211" s="12">
        <f t="shared" si="33"/>
        <v>35</v>
      </c>
      <c r="C211" s="12">
        <f t="shared" si="37"/>
        <v>1</v>
      </c>
      <c r="D211" s="12">
        <f t="shared" si="38"/>
        <v>35</v>
      </c>
      <c r="E211" s="12">
        <f t="shared" si="39"/>
        <v>0</v>
      </c>
      <c r="F211" s="13">
        <f t="shared" si="40"/>
        <v>35</v>
      </c>
      <c r="G211" s="15" t="s">
        <v>352</v>
      </c>
      <c r="H211" s="15" t="s">
        <v>558</v>
      </c>
      <c r="I211" s="15">
        <v>2011</v>
      </c>
      <c r="J211" s="15"/>
      <c r="AO211" s="2">
        <v>35</v>
      </c>
    </row>
    <row r="212" spans="1:46" ht="15.75" customHeight="1">
      <c r="A212" s="2">
        <v>210</v>
      </c>
      <c r="B212" s="12">
        <f t="shared" si="33"/>
        <v>35</v>
      </c>
      <c r="C212" s="12">
        <f t="shared" si="37"/>
        <v>1</v>
      </c>
      <c r="D212" s="12">
        <f t="shared" si="38"/>
        <v>35</v>
      </c>
      <c r="E212" s="12">
        <f t="shared" si="39"/>
        <v>0</v>
      </c>
      <c r="F212" s="13">
        <f t="shared" si="40"/>
        <v>35</v>
      </c>
      <c r="G212" s="2" t="s">
        <v>628</v>
      </c>
      <c r="H212" s="2" t="s">
        <v>629</v>
      </c>
      <c r="I212" s="19">
        <v>2011</v>
      </c>
      <c r="J212" s="2" t="s">
        <v>602</v>
      </c>
      <c r="AT212" s="2">
        <v>35</v>
      </c>
    </row>
    <row r="213" spans="1:22" ht="15.75" customHeight="1">
      <c r="A213" s="2">
        <v>211</v>
      </c>
      <c r="B213" s="12">
        <f t="shared" si="33"/>
        <v>34</v>
      </c>
      <c r="C213" s="12">
        <f t="shared" si="37"/>
        <v>1</v>
      </c>
      <c r="D213" s="12">
        <f t="shared" si="38"/>
        <v>34</v>
      </c>
      <c r="E213" s="12">
        <f t="shared" si="39"/>
        <v>0</v>
      </c>
      <c r="F213" s="13">
        <f t="shared" si="40"/>
        <v>34</v>
      </c>
      <c r="G213" s="2" t="s">
        <v>368</v>
      </c>
      <c r="H213" s="2" t="s">
        <v>185</v>
      </c>
      <c r="I213" s="19">
        <v>2011</v>
      </c>
      <c r="V213" s="2">
        <v>34</v>
      </c>
    </row>
    <row r="214" spans="1:36" ht="15.75" customHeight="1">
      <c r="A214" s="2">
        <v>212</v>
      </c>
      <c r="B214" s="12">
        <f t="shared" si="33"/>
        <v>34</v>
      </c>
      <c r="C214" s="12">
        <f t="shared" si="37"/>
        <v>1</v>
      </c>
      <c r="D214" s="12">
        <f t="shared" si="38"/>
        <v>34</v>
      </c>
      <c r="E214" s="12">
        <f t="shared" si="39"/>
        <v>0</v>
      </c>
      <c r="F214" s="13">
        <f t="shared" si="40"/>
        <v>34</v>
      </c>
      <c r="G214" s="15" t="s">
        <v>140</v>
      </c>
      <c r="H214" s="2" t="s">
        <v>309</v>
      </c>
      <c r="I214" s="15">
        <v>2011</v>
      </c>
      <c r="J214" s="15" t="s">
        <v>497</v>
      </c>
      <c r="AJ214" s="2">
        <v>34</v>
      </c>
    </row>
    <row r="215" spans="1:46" ht="15.75" customHeight="1">
      <c r="A215" s="2">
        <v>213</v>
      </c>
      <c r="B215" s="12">
        <f t="shared" si="33"/>
        <v>34</v>
      </c>
      <c r="C215" s="12">
        <f t="shared" si="37"/>
        <v>1</v>
      </c>
      <c r="D215" s="12">
        <f t="shared" si="38"/>
        <v>34</v>
      </c>
      <c r="E215" s="12">
        <f t="shared" si="39"/>
        <v>0</v>
      </c>
      <c r="F215" s="13">
        <f t="shared" si="40"/>
        <v>34</v>
      </c>
      <c r="G215" s="2" t="s">
        <v>630</v>
      </c>
      <c r="H215" s="2" t="s">
        <v>631</v>
      </c>
      <c r="I215" s="19">
        <v>2011</v>
      </c>
      <c r="J215" s="2" t="s">
        <v>602</v>
      </c>
      <c r="AT215" s="2">
        <v>34</v>
      </c>
    </row>
    <row r="216" spans="1:16" ht="15.75" customHeight="1">
      <c r="A216" s="2">
        <v>214</v>
      </c>
      <c r="B216" s="12">
        <f t="shared" si="33"/>
        <v>34</v>
      </c>
      <c r="C216" s="12">
        <f t="shared" si="37"/>
        <v>1</v>
      </c>
      <c r="D216" s="12">
        <f t="shared" si="38"/>
        <v>34</v>
      </c>
      <c r="E216" s="12">
        <f t="shared" si="39"/>
        <v>0</v>
      </c>
      <c r="F216" s="13">
        <f t="shared" si="40"/>
        <v>34</v>
      </c>
      <c r="G216" s="18" t="s">
        <v>171</v>
      </c>
      <c r="H216" s="18" t="s">
        <v>172</v>
      </c>
      <c r="I216" s="20" t="s">
        <v>101</v>
      </c>
      <c r="J216" s="18" t="s">
        <v>173</v>
      </c>
      <c r="P216" s="2">
        <v>34</v>
      </c>
    </row>
    <row r="217" spans="1:16" ht="15.75" customHeight="1">
      <c r="A217" s="2">
        <v>215</v>
      </c>
      <c r="B217" s="12">
        <f t="shared" si="33"/>
        <v>34</v>
      </c>
      <c r="C217" s="12">
        <f t="shared" si="37"/>
        <v>1</v>
      </c>
      <c r="D217" s="12">
        <f t="shared" si="38"/>
        <v>34</v>
      </c>
      <c r="E217" s="12">
        <f t="shared" si="39"/>
        <v>0</v>
      </c>
      <c r="F217" s="13">
        <f t="shared" si="40"/>
        <v>34</v>
      </c>
      <c r="G217" s="18" t="s">
        <v>246</v>
      </c>
      <c r="H217" s="18" t="s">
        <v>247</v>
      </c>
      <c r="I217" s="20" t="s">
        <v>95</v>
      </c>
      <c r="J217" s="18" t="s">
        <v>145</v>
      </c>
      <c r="P217" s="14">
        <v>34</v>
      </c>
    </row>
    <row r="218" spans="1:41" ht="15.75" customHeight="1">
      <c r="A218" s="2">
        <v>216</v>
      </c>
      <c r="B218" s="12">
        <f t="shared" si="33"/>
        <v>34</v>
      </c>
      <c r="C218" s="12">
        <f aca="true" t="shared" si="41" ref="C218:C249">COUNT(K218:AT218)</f>
        <v>1</v>
      </c>
      <c r="D218" s="12">
        <f aca="true" t="shared" si="42" ref="D218:D249">IF(COUNT(K218:AT218)&gt;0,LARGE(K218:AT218,1),0)+IF(COUNT(K218:AT218)&gt;1,LARGE(K218:AT218,2),0)+IF(COUNT(K218:AT218)&gt;2,LARGE(K218:AT218,3),0)+IF(COUNT(K218:AT218)&gt;3,LARGE(K218:AT218,4),0)+IF(COUNT(K218:AT218)&gt;4,LARGE(K218:AT218,5),0)+IF(COUNT(K218:AT218)&gt;5,LARGE(K218:AT218,6),0)+IF(COUNT(K218:AT218)&gt;6,LARGE(K218:AT218,7),0)</f>
        <v>34</v>
      </c>
      <c r="E218" s="12">
        <f aca="true" t="shared" si="43" ref="E218:E249">IF(COUNT(K218:AT218)&lt;11,IF(COUNT(K218:AR218)&gt;6,(COUNT(K218:AR218)-7),0)*20,80)</f>
        <v>0</v>
      </c>
      <c r="F218" s="13">
        <f t="shared" si="40"/>
        <v>34</v>
      </c>
      <c r="G218" s="15" t="s">
        <v>559</v>
      </c>
      <c r="H218" s="15" t="s">
        <v>560</v>
      </c>
      <c r="I218" s="15">
        <v>2010</v>
      </c>
      <c r="J218" s="15"/>
      <c r="AO218" s="2">
        <v>34</v>
      </c>
    </row>
    <row r="219" spans="1:16" ht="15.75" customHeight="1">
      <c r="A219" s="2">
        <v>217</v>
      </c>
      <c r="B219" s="12">
        <f t="shared" si="33"/>
        <v>33</v>
      </c>
      <c r="C219" s="12">
        <f t="shared" si="41"/>
        <v>1</v>
      </c>
      <c r="D219" s="12">
        <f t="shared" si="42"/>
        <v>33</v>
      </c>
      <c r="E219" s="12">
        <f t="shared" si="43"/>
        <v>0</v>
      </c>
      <c r="F219" s="13">
        <f t="shared" si="40"/>
        <v>33</v>
      </c>
      <c r="G219" s="18" t="s">
        <v>248</v>
      </c>
      <c r="H219" s="18" t="s">
        <v>249</v>
      </c>
      <c r="I219" s="20" t="s">
        <v>95</v>
      </c>
      <c r="J219" s="18" t="s">
        <v>205</v>
      </c>
      <c r="P219" s="14">
        <v>33</v>
      </c>
    </row>
    <row r="220" spans="1:36" ht="15.75" customHeight="1">
      <c r="A220" s="2">
        <v>218</v>
      </c>
      <c r="B220" s="12">
        <f t="shared" si="33"/>
        <v>33</v>
      </c>
      <c r="C220" s="12">
        <f t="shared" si="41"/>
        <v>1</v>
      </c>
      <c r="D220" s="12">
        <f t="shared" si="42"/>
        <v>33</v>
      </c>
      <c r="E220" s="12">
        <f t="shared" si="43"/>
        <v>0</v>
      </c>
      <c r="F220" s="13">
        <f t="shared" si="40"/>
        <v>33</v>
      </c>
      <c r="G220" s="15" t="s">
        <v>520</v>
      </c>
      <c r="H220" s="2" t="s">
        <v>521</v>
      </c>
      <c r="I220" s="15">
        <v>2011</v>
      </c>
      <c r="J220" s="15" t="s">
        <v>504</v>
      </c>
      <c r="AJ220" s="2">
        <v>33</v>
      </c>
    </row>
    <row r="221" spans="1:22" ht="15.75" customHeight="1">
      <c r="A221" s="2">
        <v>219</v>
      </c>
      <c r="B221" s="12">
        <f t="shared" si="33"/>
        <v>33</v>
      </c>
      <c r="C221" s="12">
        <f t="shared" si="41"/>
        <v>1</v>
      </c>
      <c r="D221" s="12">
        <f t="shared" si="42"/>
        <v>33</v>
      </c>
      <c r="E221" s="12">
        <f t="shared" si="43"/>
        <v>0</v>
      </c>
      <c r="F221" s="13">
        <f t="shared" si="40"/>
        <v>33</v>
      </c>
      <c r="G221" s="2" t="s">
        <v>369</v>
      </c>
      <c r="H221" s="2" t="s">
        <v>370</v>
      </c>
      <c r="I221" s="19">
        <v>2011</v>
      </c>
      <c r="J221" s="2" t="s">
        <v>371</v>
      </c>
      <c r="V221" s="2">
        <v>33</v>
      </c>
    </row>
    <row r="222" spans="1:46" ht="15.75" customHeight="1">
      <c r="A222" s="2">
        <v>220</v>
      </c>
      <c r="B222" s="12">
        <f t="shared" si="33"/>
        <v>33</v>
      </c>
      <c r="C222" s="12">
        <f t="shared" si="41"/>
        <v>1</v>
      </c>
      <c r="D222" s="12">
        <f t="shared" si="42"/>
        <v>33</v>
      </c>
      <c r="E222" s="12">
        <f t="shared" si="43"/>
        <v>0</v>
      </c>
      <c r="F222" s="13">
        <f t="shared" si="40"/>
        <v>33</v>
      </c>
      <c r="G222" s="18" t="s">
        <v>174</v>
      </c>
      <c r="H222" s="18" t="s">
        <v>175</v>
      </c>
      <c r="I222" s="20" t="s">
        <v>101</v>
      </c>
      <c r="J222" s="18" t="s">
        <v>173</v>
      </c>
      <c r="P222" s="2">
        <v>33</v>
      </c>
      <c r="AT222" s="9"/>
    </row>
    <row r="223" spans="1:41" ht="15.75" customHeight="1">
      <c r="A223" s="2">
        <v>221</v>
      </c>
      <c r="B223" s="12">
        <f t="shared" si="33"/>
        <v>33</v>
      </c>
      <c r="C223" s="12">
        <f t="shared" si="41"/>
        <v>1</v>
      </c>
      <c r="D223" s="12">
        <f t="shared" si="42"/>
        <v>33</v>
      </c>
      <c r="E223" s="12">
        <f t="shared" si="43"/>
        <v>0</v>
      </c>
      <c r="F223" s="13">
        <f t="shared" si="40"/>
        <v>33</v>
      </c>
      <c r="G223" s="15" t="s">
        <v>561</v>
      </c>
      <c r="H223" s="15" t="s">
        <v>562</v>
      </c>
      <c r="I223" s="15">
        <v>2011</v>
      </c>
      <c r="J223" s="15"/>
      <c r="AO223" s="2">
        <v>33</v>
      </c>
    </row>
    <row r="224" spans="1:16" ht="15.75" customHeight="1">
      <c r="A224" s="2">
        <v>222</v>
      </c>
      <c r="B224" s="12">
        <f t="shared" si="33"/>
        <v>32</v>
      </c>
      <c r="C224" s="12">
        <f t="shared" si="41"/>
        <v>1</v>
      </c>
      <c r="D224" s="12">
        <f t="shared" si="42"/>
        <v>32</v>
      </c>
      <c r="E224" s="12">
        <f t="shared" si="43"/>
        <v>0</v>
      </c>
      <c r="F224" s="13">
        <f t="shared" si="40"/>
        <v>32</v>
      </c>
      <c r="G224" s="18" t="s">
        <v>250</v>
      </c>
      <c r="H224" s="18" t="s">
        <v>233</v>
      </c>
      <c r="I224" s="20" t="s">
        <v>95</v>
      </c>
      <c r="J224" s="18" t="s">
        <v>155</v>
      </c>
      <c r="P224" s="14">
        <v>32</v>
      </c>
    </row>
    <row r="225" spans="1:41" ht="15.75" customHeight="1">
      <c r="A225" s="2">
        <v>223</v>
      </c>
      <c r="B225" s="12">
        <f t="shared" si="33"/>
        <v>32</v>
      </c>
      <c r="C225" s="12">
        <f t="shared" si="41"/>
        <v>1</v>
      </c>
      <c r="D225" s="12">
        <f t="shared" si="42"/>
        <v>32</v>
      </c>
      <c r="E225" s="12">
        <f t="shared" si="43"/>
        <v>0</v>
      </c>
      <c r="F225" s="13">
        <f t="shared" si="40"/>
        <v>32</v>
      </c>
      <c r="G225" s="15" t="s">
        <v>308</v>
      </c>
      <c r="H225" s="15" t="s">
        <v>212</v>
      </c>
      <c r="I225" s="15"/>
      <c r="J225" s="15"/>
      <c r="AO225" s="2">
        <v>32</v>
      </c>
    </row>
    <row r="226" spans="1:45" ht="15.75" customHeight="1">
      <c r="A226" s="2">
        <v>224</v>
      </c>
      <c r="B226" s="12">
        <f t="shared" si="33"/>
        <v>32</v>
      </c>
      <c r="C226" s="12">
        <f t="shared" si="41"/>
        <v>1</v>
      </c>
      <c r="D226" s="12">
        <f t="shared" si="42"/>
        <v>32</v>
      </c>
      <c r="E226" s="12">
        <f t="shared" si="43"/>
        <v>0</v>
      </c>
      <c r="F226" s="13">
        <f t="shared" si="40"/>
        <v>32</v>
      </c>
      <c r="G226" s="18" t="s">
        <v>176</v>
      </c>
      <c r="H226" s="18" t="s">
        <v>177</v>
      </c>
      <c r="I226" s="20" t="s">
        <v>101</v>
      </c>
      <c r="J226" s="18" t="s">
        <v>145</v>
      </c>
      <c r="K226" s="11"/>
      <c r="M226" s="11"/>
      <c r="N226" s="33"/>
      <c r="O226" s="11"/>
      <c r="P226" s="2">
        <v>32</v>
      </c>
      <c r="Q226" s="17"/>
      <c r="R226" s="11"/>
      <c r="S226" s="11"/>
      <c r="T226" s="11"/>
      <c r="V226" s="11"/>
      <c r="W226" s="11"/>
      <c r="X226" s="11"/>
      <c r="Y226" s="11"/>
      <c r="AA226" s="11"/>
      <c r="AB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  <c r="AS226" s="17"/>
    </row>
    <row r="227" spans="1:22" ht="15.75" customHeight="1">
      <c r="A227" s="2">
        <v>225</v>
      </c>
      <c r="B227" s="12">
        <f t="shared" si="33"/>
        <v>32</v>
      </c>
      <c r="C227" s="12">
        <f t="shared" si="41"/>
        <v>1</v>
      </c>
      <c r="D227" s="12">
        <f t="shared" si="42"/>
        <v>32</v>
      </c>
      <c r="E227" s="12">
        <f t="shared" si="43"/>
        <v>0</v>
      </c>
      <c r="F227" s="13">
        <f t="shared" si="40"/>
        <v>32</v>
      </c>
      <c r="G227" s="2" t="s">
        <v>372</v>
      </c>
      <c r="H227" s="2" t="s">
        <v>141</v>
      </c>
      <c r="I227" s="19">
        <v>2011</v>
      </c>
      <c r="J227" s="2" t="s">
        <v>361</v>
      </c>
      <c r="V227" s="2">
        <v>32</v>
      </c>
    </row>
    <row r="228" spans="1:16" ht="15.75" customHeight="1">
      <c r="A228" s="2">
        <v>226</v>
      </c>
      <c r="B228" s="12">
        <f t="shared" si="33"/>
        <v>31</v>
      </c>
      <c r="C228" s="12">
        <f t="shared" si="41"/>
        <v>1</v>
      </c>
      <c r="D228" s="12">
        <f t="shared" si="42"/>
        <v>31</v>
      </c>
      <c r="E228" s="12">
        <f t="shared" si="43"/>
        <v>0</v>
      </c>
      <c r="F228" s="13">
        <f t="shared" si="40"/>
        <v>31</v>
      </c>
      <c r="G228" s="18" t="s">
        <v>251</v>
      </c>
      <c r="H228" s="18" t="s">
        <v>252</v>
      </c>
      <c r="I228" s="20" t="s">
        <v>95</v>
      </c>
      <c r="J228" s="18" t="s">
        <v>205</v>
      </c>
      <c r="P228" s="14">
        <v>31</v>
      </c>
    </row>
    <row r="229" spans="1:20" ht="15.75" customHeight="1">
      <c r="A229" s="2">
        <v>227</v>
      </c>
      <c r="B229" s="12">
        <f t="shared" si="33"/>
        <v>31</v>
      </c>
      <c r="C229" s="12">
        <f t="shared" si="41"/>
        <v>1</v>
      </c>
      <c r="D229" s="12">
        <f t="shared" si="42"/>
        <v>31</v>
      </c>
      <c r="E229" s="12">
        <f t="shared" si="43"/>
        <v>0</v>
      </c>
      <c r="F229" s="13">
        <f t="shared" si="40"/>
        <v>31</v>
      </c>
      <c r="G229" s="18" t="s">
        <v>165</v>
      </c>
      <c r="H229" s="18" t="s">
        <v>178</v>
      </c>
      <c r="I229" s="20" t="s">
        <v>101</v>
      </c>
      <c r="J229" s="18" t="s">
        <v>155</v>
      </c>
      <c r="P229" s="2">
        <v>31</v>
      </c>
      <c r="T229" s="11"/>
    </row>
    <row r="230" spans="1:22" ht="15.75" customHeight="1">
      <c r="A230" s="2">
        <v>228</v>
      </c>
      <c r="B230" s="12">
        <f t="shared" si="33"/>
        <v>31</v>
      </c>
      <c r="C230" s="12">
        <f t="shared" si="41"/>
        <v>1</v>
      </c>
      <c r="D230" s="12">
        <f t="shared" si="42"/>
        <v>31</v>
      </c>
      <c r="E230" s="12">
        <f t="shared" si="43"/>
        <v>0</v>
      </c>
      <c r="F230" s="13">
        <f t="shared" si="40"/>
        <v>31</v>
      </c>
      <c r="G230" s="2" t="s">
        <v>373</v>
      </c>
      <c r="H230" s="2" t="s">
        <v>374</v>
      </c>
      <c r="I230" s="19">
        <v>2011</v>
      </c>
      <c r="V230" s="2">
        <v>31</v>
      </c>
    </row>
    <row r="231" spans="1:16" ht="15.75" customHeight="1">
      <c r="A231" s="2">
        <v>229</v>
      </c>
      <c r="B231" s="12">
        <f aca="true" t="shared" si="44" ref="B231:B297">SUM(K231:AU231)</f>
        <v>30</v>
      </c>
      <c r="C231" s="12">
        <f t="shared" si="41"/>
        <v>1</v>
      </c>
      <c r="D231" s="12">
        <f t="shared" si="42"/>
        <v>30</v>
      </c>
      <c r="E231" s="12">
        <f t="shared" si="43"/>
        <v>0</v>
      </c>
      <c r="F231" s="13">
        <f t="shared" si="40"/>
        <v>30</v>
      </c>
      <c r="G231" s="18" t="s">
        <v>253</v>
      </c>
      <c r="H231" s="18" t="s">
        <v>254</v>
      </c>
      <c r="I231" s="20" t="s">
        <v>95</v>
      </c>
      <c r="J231" s="18" t="s">
        <v>145</v>
      </c>
      <c r="P231" s="14">
        <v>30</v>
      </c>
    </row>
    <row r="232" spans="1:41" ht="15.75" customHeight="1">
      <c r="A232" s="2">
        <v>230</v>
      </c>
      <c r="B232" s="12">
        <f t="shared" si="44"/>
        <v>30</v>
      </c>
      <c r="C232" s="12">
        <f t="shared" si="41"/>
        <v>1</v>
      </c>
      <c r="D232" s="12">
        <f t="shared" si="42"/>
        <v>30</v>
      </c>
      <c r="E232" s="12">
        <f t="shared" si="43"/>
        <v>0</v>
      </c>
      <c r="F232" s="13">
        <f t="shared" si="40"/>
        <v>30</v>
      </c>
      <c r="G232" s="15" t="s">
        <v>563</v>
      </c>
      <c r="H232" s="15" t="s">
        <v>564</v>
      </c>
      <c r="I232" s="15">
        <v>2010</v>
      </c>
      <c r="J232" s="15"/>
      <c r="AO232" s="2">
        <v>30</v>
      </c>
    </row>
    <row r="233" spans="1:22" ht="15.75" customHeight="1">
      <c r="A233" s="2">
        <v>231</v>
      </c>
      <c r="B233" s="12">
        <f t="shared" si="44"/>
        <v>30</v>
      </c>
      <c r="C233" s="12">
        <f t="shared" si="41"/>
        <v>1</v>
      </c>
      <c r="D233" s="12">
        <f t="shared" si="42"/>
        <v>30</v>
      </c>
      <c r="E233" s="12">
        <f t="shared" si="43"/>
        <v>0</v>
      </c>
      <c r="F233" s="13">
        <f t="shared" si="40"/>
        <v>30</v>
      </c>
      <c r="G233" s="2" t="s">
        <v>375</v>
      </c>
      <c r="H233" s="2" t="s">
        <v>376</v>
      </c>
      <c r="I233" s="19">
        <v>2011</v>
      </c>
      <c r="J233" s="2" t="s">
        <v>377</v>
      </c>
      <c r="V233" s="2">
        <v>30</v>
      </c>
    </row>
    <row r="234" spans="1:16" ht="15.75" customHeight="1">
      <c r="A234" s="2">
        <v>232</v>
      </c>
      <c r="B234" s="12">
        <f t="shared" si="44"/>
        <v>29</v>
      </c>
      <c r="C234" s="12">
        <f t="shared" si="41"/>
        <v>1</v>
      </c>
      <c r="D234" s="12">
        <f t="shared" si="42"/>
        <v>29</v>
      </c>
      <c r="E234" s="12">
        <f t="shared" si="43"/>
        <v>0</v>
      </c>
      <c r="F234" s="13">
        <f t="shared" si="40"/>
        <v>29</v>
      </c>
      <c r="G234" s="18" t="s">
        <v>255</v>
      </c>
      <c r="H234" s="18" t="s">
        <v>256</v>
      </c>
      <c r="I234" s="20" t="s">
        <v>95</v>
      </c>
      <c r="J234" s="18" t="s">
        <v>139</v>
      </c>
      <c r="P234" s="14">
        <v>29</v>
      </c>
    </row>
    <row r="235" spans="1:22" ht="15.75" customHeight="1">
      <c r="A235" s="2">
        <v>233</v>
      </c>
      <c r="B235" s="12">
        <f t="shared" si="44"/>
        <v>29</v>
      </c>
      <c r="C235" s="12">
        <f t="shared" si="41"/>
        <v>1</v>
      </c>
      <c r="D235" s="12">
        <f t="shared" si="42"/>
        <v>29</v>
      </c>
      <c r="E235" s="12">
        <f t="shared" si="43"/>
        <v>0</v>
      </c>
      <c r="F235" s="13">
        <f t="shared" si="40"/>
        <v>29</v>
      </c>
      <c r="G235" s="2" t="s">
        <v>378</v>
      </c>
      <c r="H235" s="2" t="s">
        <v>379</v>
      </c>
      <c r="I235" s="19">
        <v>2011</v>
      </c>
      <c r="J235" s="2" t="s">
        <v>361</v>
      </c>
      <c r="V235" s="2">
        <v>29</v>
      </c>
    </row>
    <row r="236" spans="1:41" ht="15.75" customHeight="1">
      <c r="A236" s="2">
        <v>234</v>
      </c>
      <c r="B236" s="12">
        <f t="shared" si="44"/>
        <v>29</v>
      </c>
      <c r="C236" s="12">
        <f t="shared" si="41"/>
        <v>1</v>
      </c>
      <c r="D236" s="12">
        <f t="shared" si="42"/>
        <v>29</v>
      </c>
      <c r="E236" s="12">
        <f t="shared" si="43"/>
        <v>0</v>
      </c>
      <c r="F236" s="13">
        <f t="shared" si="40"/>
        <v>29</v>
      </c>
      <c r="G236" s="15" t="s">
        <v>565</v>
      </c>
      <c r="H236" s="15" t="s">
        <v>566</v>
      </c>
      <c r="I236" s="15">
        <v>2011</v>
      </c>
      <c r="J236" s="15" t="s">
        <v>567</v>
      </c>
      <c r="AO236" s="2">
        <v>29</v>
      </c>
    </row>
    <row r="237" spans="1:27" ht="15.75" customHeight="1">
      <c r="A237" s="2">
        <v>235</v>
      </c>
      <c r="B237" s="12">
        <f t="shared" si="44"/>
        <v>29</v>
      </c>
      <c r="C237" s="12">
        <f t="shared" si="41"/>
        <v>1</v>
      </c>
      <c r="D237" s="12">
        <f t="shared" si="42"/>
        <v>29</v>
      </c>
      <c r="E237" s="12">
        <f t="shared" si="43"/>
        <v>0</v>
      </c>
      <c r="F237" s="13">
        <f t="shared" si="40"/>
        <v>29</v>
      </c>
      <c r="G237" s="18" t="s">
        <v>182</v>
      </c>
      <c r="H237" s="18" t="s">
        <v>183</v>
      </c>
      <c r="I237" s="20" t="s">
        <v>101</v>
      </c>
      <c r="J237" s="18" t="s">
        <v>136</v>
      </c>
      <c r="P237" s="2">
        <v>29</v>
      </c>
      <c r="AA237" s="17"/>
    </row>
    <row r="238" spans="1:16" ht="15.75" customHeight="1">
      <c r="A238" s="2">
        <v>236</v>
      </c>
      <c r="B238" s="12">
        <f t="shared" si="44"/>
        <v>28</v>
      </c>
      <c r="C238" s="12">
        <f t="shared" si="41"/>
        <v>1</v>
      </c>
      <c r="D238" s="12">
        <f t="shared" si="42"/>
        <v>28</v>
      </c>
      <c r="E238" s="12">
        <f t="shared" si="43"/>
        <v>0</v>
      </c>
      <c r="F238" s="13">
        <f t="shared" si="40"/>
        <v>28</v>
      </c>
      <c r="G238" s="18" t="s">
        <v>257</v>
      </c>
      <c r="H238" s="18" t="s">
        <v>258</v>
      </c>
      <c r="I238" s="20" t="s">
        <v>95</v>
      </c>
      <c r="J238" s="18" t="s">
        <v>155</v>
      </c>
      <c r="P238" s="14">
        <v>28</v>
      </c>
    </row>
    <row r="239" spans="1:46" ht="15.75" customHeight="1">
      <c r="A239" s="2">
        <v>237</v>
      </c>
      <c r="B239" s="12">
        <f t="shared" si="44"/>
        <v>28</v>
      </c>
      <c r="C239" s="12">
        <f t="shared" si="41"/>
        <v>1</v>
      </c>
      <c r="D239" s="12">
        <f t="shared" si="42"/>
        <v>28</v>
      </c>
      <c r="E239" s="12">
        <f t="shared" si="43"/>
        <v>0</v>
      </c>
      <c r="F239" s="13">
        <f t="shared" si="40"/>
        <v>28</v>
      </c>
      <c r="G239" s="18" t="s">
        <v>184</v>
      </c>
      <c r="H239" s="18" t="s">
        <v>185</v>
      </c>
      <c r="I239" s="20" t="s">
        <v>101</v>
      </c>
      <c r="J239" s="18" t="s">
        <v>145</v>
      </c>
      <c r="P239" s="2">
        <v>28</v>
      </c>
      <c r="AT239" s="9"/>
    </row>
    <row r="240" spans="1:22" ht="15.75" customHeight="1">
      <c r="A240" s="2">
        <v>238</v>
      </c>
      <c r="B240" s="12">
        <f t="shared" si="44"/>
        <v>28</v>
      </c>
      <c r="C240" s="12">
        <f t="shared" si="41"/>
        <v>1</v>
      </c>
      <c r="D240" s="12">
        <f t="shared" si="42"/>
        <v>28</v>
      </c>
      <c r="E240" s="12">
        <f t="shared" si="43"/>
        <v>0</v>
      </c>
      <c r="F240" s="13">
        <f t="shared" si="40"/>
        <v>28</v>
      </c>
      <c r="G240" s="2" t="s">
        <v>380</v>
      </c>
      <c r="H240" s="2" t="s">
        <v>185</v>
      </c>
      <c r="I240" s="19">
        <v>2011</v>
      </c>
      <c r="V240" s="2">
        <v>28</v>
      </c>
    </row>
    <row r="241" spans="1:41" ht="15.75" customHeight="1">
      <c r="A241" s="2">
        <v>239</v>
      </c>
      <c r="B241" s="12">
        <f t="shared" si="44"/>
        <v>28</v>
      </c>
      <c r="C241" s="12">
        <f t="shared" si="41"/>
        <v>1</v>
      </c>
      <c r="D241" s="12">
        <f t="shared" si="42"/>
        <v>28</v>
      </c>
      <c r="E241" s="12">
        <f t="shared" si="43"/>
        <v>0</v>
      </c>
      <c r="F241" s="13">
        <f t="shared" si="40"/>
        <v>28</v>
      </c>
      <c r="G241" s="15" t="s">
        <v>568</v>
      </c>
      <c r="H241" s="15" t="s">
        <v>569</v>
      </c>
      <c r="I241" s="15">
        <v>2011</v>
      </c>
      <c r="J241" s="15"/>
      <c r="AO241" s="2">
        <v>28</v>
      </c>
    </row>
    <row r="242" spans="1:16" ht="15.75" customHeight="1">
      <c r="A242" s="2">
        <v>240</v>
      </c>
      <c r="B242" s="12">
        <f t="shared" si="44"/>
        <v>27</v>
      </c>
      <c r="C242" s="12">
        <f t="shared" si="41"/>
        <v>1</v>
      </c>
      <c r="D242" s="12">
        <f t="shared" si="42"/>
        <v>27</v>
      </c>
      <c r="E242" s="12">
        <f t="shared" si="43"/>
        <v>0</v>
      </c>
      <c r="F242" s="13">
        <f t="shared" si="40"/>
        <v>27</v>
      </c>
      <c r="G242" s="18" t="s">
        <v>186</v>
      </c>
      <c r="H242" s="18" t="s">
        <v>187</v>
      </c>
      <c r="I242" s="20" t="s">
        <v>101</v>
      </c>
      <c r="J242" s="18" t="s">
        <v>145</v>
      </c>
      <c r="P242" s="2">
        <v>27</v>
      </c>
    </row>
    <row r="243" spans="1:27" ht="15.75" customHeight="1">
      <c r="A243" s="2">
        <v>241</v>
      </c>
      <c r="B243" s="12">
        <f t="shared" si="44"/>
        <v>27</v>
      </c>
      <c r="C243" s="12">
        <f t="shared" si="41"/>
        <v>1</v>
      </c>
      <c r="D243" s="12">
        <f t="shared" si="42"/>
        <v>27</v>
      </c>
      <c r="E243" s="12">
        <f t="shared" si="43"/>
        <v>0</v>
      </c>
      <c r="F243" s="13">
        <f t="shared" si="40"/>
        <v>27</v>
      </c>
      <c r="G243" s="18" t="s">
        <v>259</v>
      </c>
      <c r="H243" s="18" t="s">
        <v>260</v>
      </c>
      <c r="I243" s="20" t="s">
        <v>95</v>
      </c>
      <c r="J243" s="18" t="s">
        <v>145</v>
      </c>
      <c r="P243" s="14">
        <v>27</v>
      </c>
      <c r="AA243" s="11"/>
    </row>
    <row r="244" spans="1:41" ht="15.75" customHeight="1">
      <c r="A244" s="2">
        <v>242</v>
      </c>
      <c r="B244" s="12">
        <f t="shared" si="44"/>
        <v>27</v>
      </c>
      <c r="C244" s="12">
        <f t="shared" si="41"/>
        <v>1</v>
      </c>
      <c r="D244" s="12">
        <f t="shared" si="42"/>
        <v>27</v>
      </c>
      <c r="E244" s="12">
        <f t="shared" si="43"/>
        <v>0</v>
      </c>
      <c r="F244" s="13">
        <f t="shared" si="40"/>
        <v>27</v>
      </c>
      <c r="G244" s="15" t="s">
        <v>570</v>
      </c>
      <c r="H244" s="15" t="s">
        <v>571</v>
      </c>
      <c r="I244" s="15">
        <v>2011</v>
      </c>
      <c r="J244" s="15"/>
      <c r="AO244" s="2">
        <v>27</v>
      </c>
    </row>
    <row r="245" spans="1:22" ht="15.75" customHeight="1">
      <c r="A245" s="2">
        <v>243</v>
      </c>
      <c r="B245" s="12">
        <f t="shared" si="44"/>
        <v>27</v>
      </c>
      <c r="C245" s="12">
        <f t="shared" si="41"/>
        <v>1</v>
      </c>
      <c r="D245" s="12">
        <f t="shared" si="42"/>
        <v>27</v>
      </c>
      <c r="E245" s="12">
        <f t="shared" si="43"/>
        <v>0</v>
      </c>
      <c r="F245" s="13">
        <f t="shared" si="40"/>
        <v>27</v>
      </c>
      <c r="G245" s="2" t="s">
        <v>381</v>
      </c>
      <c r="H245" s="2" t="s">
        <v>337</v>
      </c>
      <c r="I245" s="19">
        <v>2011</v>
      </c>
      <c r="V245" s="2">
        <v>27</v>
      </c>
    </row>
    <row r="246" spans="1:22" ht="15.75" customHeight="1">
      <c r="A246" s="2">
        <v>244</v>
      </c>
      <c r="B246" s="12">
        <f t="shared" si="44"/>
        <v>26</v>
      </c>
      <c r="C246" s="12">
        <f t="shared" si="41"/>
        <v>1</v>
      </c>
      <c r="D246" s="12">
        <f t="shared" si="42"/>
        <v>26</v>
      </c>
      <c r="E246" s="12">
        <f t="shared" si="43"/>
        <v>0</v>
      </c>
      <c r="F246" s="13">
        <f t="shared" si="40"/>
        <v>26</v>
      </c>
      <c r="G246" s="2" t="s">
        <v>359</v>
      </c>
      <c r="H246" s="2" t="s">
        <v>382</v>
      </c>
      <c r="I246" s="19">
        <v>2010</v>
      </c>
      <c r="J246" s="2" t="s">
        <v>361</v>
      </c>
      <c r="V246" s="2">
        <v>26</v>
      </c>
    </row>
    <row r="247" spans="1:46" ht="15.75" customHeight="1">
      <c r="A247" s="2">
        <v>245</v>
      </c>
      <c r="B247" s="12">
        <f t="shared" si="44"/>
        <v>26</v>
      </c>
      <c r="C247" s="12">
        <f t="shared" si="41"/>
        <v>1</v>
      </c>
      <c r="D247" s="12">
        <f t="shared" si="42"/>
        <v>26</v>
      </c>
      <c r="E247" s="12">
        <f t="shared" si="43"/>
        <v>0</v>
      </c>
      <c r="F247" s="13">
        <f t="shared" si="40"/>
        <v>26</v>
      </c>
      <c r="G247" s="18" t="s">
        <v>188</v>
      </c>
      <c r="H247" s="18" t="s">
        <v>189</v>
      </c>
      <c r="I247" s="20" t="s">
        <v>101</v>
      </c>
      <c r="J247" s="18" t="s">
        <v>145</v>
      </c>
      <c r="P247" s="2">
        <v>26</v>
      </c>
      <c r="AT247" s="17"/>
    </row>
    <row r="248" spans="1:41" ht="15.75" customHeight="1">
      <c r="A248" s="2">
        <v>246</v>
      </c>
      <c r="B248" s="12">
        <f t="shared" si="44"/>
        <v>26</v>
      </c>
      <c r="C248" s="12">
        <f t="shared" si="41"/>
        <v>1</v>
      </c>
      <c r="D248" s="12">
        <f t="shared" si="42"/>
        <v>26</v>
      </c>
      <c r="E248" s="12">
        <f t="shared" si="43"/>
        <v>0</v>
      </c>
      <c r="F248" s="13">
        <f t="shared" si="40"/>
        <v>26</v>
      </c>
      <c r="G248" s="15" t="s">
        <v>572</v>
      </c>
      <c r="H248" s="15" t="s">
        <v>573</v>
      </c>
      <c r="I248" s="15">
        <v>2011</v>
      </c>
      <c r="J248" s="15"/>
      <c r="AO248" s="2">
        <v>26</v>
      </c>
    </row>
    <row r="249" spans="1:16" ht="15.75" customHeight="1">
      <c r="A249" s="2">
        <v>247</v>
      </c>
      <c r="B249" s="12">
        <f t="shared" si="44"/>
        <v>26</v>
      </c>
      <c r="C249" s="12">
        <f t="shared" si="41"/>
        <v>1</v>
      </c>
      <c r="D249" s="12">
        <f t="shared" si="42"/>
        <v>26</v>
      </c>
      <c r="E249" s="12">
        <f t="shared" si="43"/>
        <v>0</v>
      </c>
      <c r="F249" s="13">
        <f t="shared" si="40"/>
        <v>26</v>
      </c>
      <c r="G249" s="18" t="s">
        <v>261</v>
      </c>
      <c r="H249" s="18" t="s">
        <v>262</v>
      </c>
      <c r="I249" s="20" t="s">
        <v>95</v>
      </c>
      <c r="J249" s="18" t="s">
        <v>155</v>
      </c>
      <c r="P249" s="14">
        <v>26</v>
      </c>
    </row>
    <row r="250" spans="1:41" ht="15.75" customHeight="1">
      <c r="A250" s="2">
        <v>248</v>
      </c>
      <c r="B250" s="12">
        <f t="shared" si="44"/>
        <v>25</v>
      </c>
      <c r="C250" s="12">
        <f aca="true" t="shared" si="45" ref="C250:C281">COUNT(K250:AT250)</f>
        <v>1</v>
      </c>
      <c r="D250" s="12">
        <f aca="true" t="shared" si="46" ref="D250:D281">IF(COUNT(K250:AT250)&gt;0,LARGE(K250:AT250,1),0)+IF(COUNT(K250:AT250)&gt;1,LARGE(K250:AT250,2),0)+IF(COUNT(K250:AT250)&gt;2,LARGE(K250:AT250,3),0)+IF(COUNT(K250:AT250)&gt;3,LARGE(K250:AT250,4),0)+IF(COUNT(K250:AT250)&gt;4,LARGE(K250:AT250,5),0)+IF(COUNT(K250:AT250)&gt;5,LARGE(K250:AT250,6),0)+IF(COUNT(K250:AT250)&gt;6,LARGE(K250:AT250,7),0)</f>
        <v>25</v>
      </c>
      <c r="E250" s="12">
        <f aca="true" t="shared" si="47" ref="E250:E281">IF(COUNT(K250:AT250)&lt;11,IF(COUNT(K250:AR250)&gt;6,(COUNT(K250:AR250)-7),0)*20,80)</f>
        <v>0</v>
      </c>
      <c r="F250" s="13">
        <f t="shared" si="40"/>
        <v>25</v>
      </c>
      <c r="G250" s="15" t="s">
        <v>574</v>
      </c>
      <c r="H250" s="15" t="s">
        <v>327</v>
      </c>
      <c r="I250" s="15">
        <v>2011</v>
      </c>
      <c r="J250" s="15"/>
      <c r="AO250" s="2">
        <v>25</v>
      </c>
    </row>
    <row r="251" spans="1:22" ht="15.75" customHeight="1">
      <c r="A251" s="2">
        <v>249</v>
      </c>
      <c r="B251" s="12">
        <f t="shared" si="44"/>
        <v>25</v>
      </c>
      <c r="C251" s="12">
        <f t="shared" si="45"/>
        <v>1</v>
      </c>
      <c r="D251" s="12">
        <f t="shared" si="46"/>
        <v>25</v>
      </c>
      <c r="E251" s="12">
        <f t="shared" si="47"/>
        <v>0</v>
      </c>
      <c r="F251" s="13">
        <f t="shared" si="40"/>
        <v>25</v>
      </c>
      <c r="G251" s="2" t="s">
        <v>383</v>
      </c>
      <c r="H251" s="2" t="s">
        <v>260</v>
      </c>
      <c r="I251" s="19">
        <v>2010</v>
      </c>
      <c r="V251" s="2">
        <v>25</v>
      </c>
    </row>
    <row r="252" spans="1:46" ht="15.75" customHeight="1">
      <c r="A252" s="2">
        <v>250</v>
      </c>
      <c r="B252" s="12">
        <f t="shared" si="44"/>
        <v>25</v>
      </c>
      <c r="C252" s="12">
        <f t="shared" si="45"/>
        <v>1</v>
      </c>
      <c r="D252" s="12">
        <f t="shared" si="46"/>
        <v>25</v>
      </c>
      <c r="E252" s="12">
        <f t="shared" si="47"/>
        <v>0</v>
      </c>
      <c r="F252" s="13">
        <f t="shared" si="40"/>
        <v>25</v>
      </c>
      <c r="G252" s="18" t="s">
        <v>190</v>
      </c>
      <c r="H252" s="18" t="s">
        <v>191</v>
      </c>
      <c r="I252" s="20" t="s">
        <v>101</v>
      </c>
      <c r="J252" s="18" t="s">
        <v>139</v>
      </c>
      <c r="P252" s="2">
        <v>25</v>
      </c>
      <c r="AT252" s="17"/>
    </row>
    <row r="253" spans="1:16" ht="15.75" customHeight="1">
      <c r="A253" s="2">
        <v>251</v>
      </c>
      <c r="B253" s="12">
        <f t="shared" si="44"/>
        <v>24</v>
      </c>
      <c r="C253" s="12">
        <f t="shared" si="45"/>
        <v>1</v>
      </c>
      <c r="D253" s="12">
        <f t="shared" si="46"/>
        <v>24</v>
      </c>
      <c r="E253" s="12">
        <f t="shared" si="47"/>
        <v>0</v>
      </c>
      <c r="F253" s="13">
        <f t="shared" si="40"/>
        <v>24</v>
      </c>
      <c r="G253" s="18" t="s">
        <v>192</v>
      </c>
      <c r="H253" s="18" t="s">
        <v>193</v>
      </c>
      <c r="I253" s="20" t="s">
        <v>101</v>
      </c>
      <c r="J253" s="18" t="s">
        <v>142</v>
      </c>
      <c r="P253" s="2">
        <v>24</v>
      </c>
    </row>
    <row r="254" spans="1:16" ht="15.75" customHeight="1">
      <c r="A254" s="2">
        <v>252</v>
      </c>
      <c r="B254" s="12">
        <f t="shared" si="44"/>
        <v>24</v>
      </c>
      <c r="C254" s="12">
        <f t="shared" si="45"/>
        <v>1</v>
      </c>
      <c r="D254" s="12">
        <f t="shared" si="46"/>
        <v>24</v>
      </c>
      <c r="E254" s="12">
        <f t="shared" si="47"/>
        <v>0</v>
      </c>
      <c r="F254" s="13">
        <f t="shared" si="40"/>
        <v>24</v>
      </c>
      <c r="G254" s="18" t="s">
        <v>265</v>
      </c>
      <c r="H254" s="18" t="s">
        <v>266</v>
      </c>
      <c r="I254" s="20" t="s">
        <v>95</v>
      </c>
      <c r="J254" s="18" t="s">
        <v>139</v>
      </c>
      <c r="P254" s="14">
        <v>24</v>
      </c>
    </row>
    <row r="255" spans="1:22" ht="15.75" customHeight="1">
      <c r="A255" s="2">
        <v>253</v>
      </c>
      <c r="B255" s="12">
        <f t="shared" si="44"/>
        <v>24</v>
      </c>
      <c r="C255" s="12">
        <f t="shared" si="45"/>
        <v>1</v>
      </c>
      <c r="D255" s="12">
        <f t="shared" si="46"/>
        <v>24</v>
      </c>
      <c r="E255" s="12">
        <f t="shared" si="47"/>
        <v>0</v>
      </c>
      <c r="F255" s="13">
        <f t="shared" si="40"/>
        <v>24</v>
      </c>
      <c r="G255" s="2" t="s">
        <v>384</v>
      </c>
      <c r="H255" s="2" t="s">
        <v>385</v>
      </c>
      <c r="I255" s="19">
        <v>2010</v>
      </c>
      <c r="J255" s="2" t="s">
        <v>386</v>
      </c>
      <c r="V255" s="2">
        <v>24</v>
      </c>
    </row>
    <row r="256" spans="1:41" ht="15.75" customHeight="1">
      <c r="A256" s="2">
        <v>254</v>
      </c>
      <c r="B256" s="12">
        <f t="shared" si="44"/>
        <v>24</v>
      </c>
      <c r="C256" s="12">
        <f t="shared" si="45"/>
        <v>1</v>
      </c>
      <c r="D256" s="12">
        <f t="shared" si="46"/>
        <v>24</v>
      </c>
      <c r="E256" s="12">
        <f t="shared" si="47"/>
        <v>0</v>
      </c>
      <c r="F256" s="13">
        <f t="shared" si="40"/>
        <v>24</v>
      </c>
      <c r="G256" s="15" t="s">
        <v>575</v>
      </c>
      <c r="H256" s="15" t="s">
        <v>557</v>
      </c>
      <c r="I256" s="15">
        <v>2010</v>
      </c>
      <c r="J256" s="15"/>
      <c r="AO256" s="2">
        <v>24</v>
      </c>
    </row>
    <row r="257" spans="1:16" ht="15.75" customHeight="1">
      <c r="A257" s="2">
        <v>255</v>
      </c>
      <c r="B257" s="12">
        <f t="shared" si="44"/>
        <v>23</v>
      </c>
      <c r="C257" s="12">
        <f t="shared" si="45"/>
        <v>1</v>
      </c>
      <c r="D257" s="12">
        <f t="shared" si="46"/>
        <v>23</v>
      </c>
      <c r="E257" s="12">
        <f t="shared" si="47"/>
        <v>0</v>
      </c>
      <c r="F257" s="13">
        <f t="shared" si="40"/>
        <v>23</v>
      </c>
      <c r="G257" s="18" t="s">
        <v>194</v>
      </c>
      <c r="H257" s="18" t="s">
        <v>195</v>
      </c>
      <c r="I257" s="20" t="s">
        <v>101</v>
      </c>
      <c r="J257" s="18" t="s">
        <v>196</v>
      </c>
      <c r="P257" s="2">
        <v>23</v>
      </c>
    </row>
    <row r="258" spans="1:22" ht="15.75" customHeight="1">
      <c r="A258" s="2">
        <v>256</v>
      </c>
      <c r="B258" s="12">
        <f t="shared" si="44"/>
        <v>23</v>
      </c>
      <c r="C258" s="12">
        <f t="shared" si="45"/>
        <v>1</v>
      </c>
      <c r="D258" s="12">
        <f t="shared" si="46"/>
        <v>23</v>
      </c>
      <c r="E258" s="12">
        <f t="shared" si="47"/>
        <v>0</v>
      </c>
      <c r="F258" s="13">
        <f t="shared" si="40"/>
        <v>23</v>
      </c>
      <c r="G258" s="2" t="s">
        <v>387</v>
      </c>
      <c r="H258" s="2" t="s">
        <v>388</v>
      </c>
      <c r="I258" s="19">
        <v>2011</v>
      </c>
      <c r="J258" s="2" t="s">
        <v>361</v>
      </c>
      <c r="V258" s="2">
        <v>23</v>
      </c>
    </row>
    <row r="259" spans="1:41" ht="15.75" customHeight="1">
      <c r="A259" s="2">
        <v>257</v>
      </c>
      <c r="B259" s="12">
        <f t="shared" si="44"/>
        <v>23</v>
      </c>
      <c r="C259" s="12">
        <f t="shared" si="45"/>
        <v>1</v>
      </c>
      <c r="D259" s="12">
        <f t="shared" si="46"/>
        <v>23</v>
      </c>
      <c r="E259" s="12">
        <f t="shared" si="47"/>
        <v>0</v>
      </c>
      <c r="F259" s="13">
        <f aca="true" t="shared" si="48" ref="F259:F297">D259+E259</f>
        <v>23</v>
      </c>
      <c r="G259" s="15" t="s">
        <v>576</v>
      </c>
      <c r="H259" s="15" t="s">
        <v>214</v>
      </c>
      <c r="I259" s="15">
        <v>2011</v>
      </c>
      <c r="J259" s="15"/>
      <c r="AO259" s="2">
        <v>23</v>
      </c>
    </row>
    <row r="260" spans="1:45" ht="15.75" customHeight="1">
      <c r="A260" s="2">
        <v>258</v>
      </c>
      <c r="B260" s="12">
        <f t="shared" si="44"/>
        <v>23</v>
      </c>
      <c r="C260" s="12">
        <f t="shared" si="45"/>
        <v>1</v>
      </c>
      <c r="D260" s="12">
        <f t="shared" si="46"/>
        <v>23</v>
      </c>
      <c r="E260" s="12">
        <f t="shared" si="47"/>
        <v>0</v>
      </c>
      <c r="F260" s="13">
        <f t="shared" si="48"/>
        <v>23</v>
      </c>
      <c r="G260" s="18" t="s">
        <v>267</v>
      </c>
      <c r="H260" s="18" t="s">
        <v>268</v>
      </c>
      <c r="I260" s="20" t="s">
        <v>95</v>
      </c>
      <c r="J260" s="18" t="s">
        <v>196</v>
      </c>
      <c r="P260" s="14">
        <v>23</v>
      </c>
      <c r="X260" s="11"/>
      <c r="AS260" s="9"/>
    </row>
    <row r="261" spans="1:45" ht="15.75" customHeight="1">
      <c r="A261" s="2">
        <v>259</v>
      </c>
      <c r="B261" s="12">
        <f t="shared" si="44"/>
        <v>22</v>
      </c>
      <c r="C261" s="12">
        <f t="shared" si="45"/>
        <v>1</v>
      </c>
      <c r="D261" s="12">
        <f t="shared" si="46"/>
        <v>22</v>
      </c>
      <c r="E261" s="12">
        <f t="shared" si="47"/>
        <v>0</v>
      </c>
      <c r="F261" s="13">
        <f t="shared" si="48"/>
        <v>22</v>
      </c>
      <c r="G261" s="18" t="s">
        <v>269</v>
      </c>
      <c r="H261" s="18" t="s">
        <v>270</v>
      </c>
      <c r="I261" s="20" t="s">
        <v>95</v>
      </c>
      <c r="J261" s="18" t="s">
        <v>271</v>
      </c>
      <c r="K261" s="17"/>
      <c r="L261" s="33"/>
      <c r="M261" s="11"/>
      <c r="N261" s="11"/>
      <c r="O261" s="11"/>
      <c r="P261" s="14">
        <v>22</v>
      </c>
      <c r="T261" s="11"/>
      <c r="U261" s="11"/>
      <c r="V261" s="11"/>
      <c r="W261" s="11"/>
      <c r="Y261" s="11"/>
      <c r="Z261" s="11"/>
      <c r="AA261" s="11"/>
      <c r="AC261" s="11"/>
      <c r="AD261" s="11"/>
      <c r="AE261" s="11"/>
      <c r="AF261" s="11"/>
      <c r="AG261" s="11"/>
      <c r="AH261" s="11"/>
      <c r="AI261" s="11"/>
      <c r="AJ261" s="11"/>
      <c r="AK261" s="11"/>
      <c r="AL261" s="11"/>
      <c r="AM261" s="11"/>
      <c r="AN261" s="11"/>
      <c r="AO261" s="11"/>
      <c r="AP261" s="11"/>
      <c r="AQ261" s="11"/>
      <c r="AR261" s="11"/>
      <c r="AS261" s="17"/>
    </row>
    <row r="262" spans="1:41" ht="15.75" customHeight="1">
      <c r="A262" s="2">
        <v>260</v>
      </c>
      <c r="B262" s="12">
        <f t="shared" si="44"/>
        <v>22</v>
      </c>
      <c r="C262" s="12">
        <f t="shared" si="45"/>
        <v>1</v>
      </c>
      <c r="D262" s="12">
        <f t="shared" si="46"/>
        <v>22</v>
      </c>
      <c r="E262" s="12">
        <f t="shared" si="47"/>
        <v>0</v>
      </c>
      <c r="F262" s="13">
        <f t="shared" si="48"/>
        <v>22</v>
      </c>
      <c r="G262" s="15" t="s">
        <v>577</v>
      </c>
      <c r="H262" s="15" t="s">
        <v>578</v>
      </c>
      <c r="I262" s="15">
        <v>2011</v>
      </c>
      <c r="J262" s="15"/>
      <c r="AO262" s="2">
        <v>22</v>
      </c>
    </row>
    <row r="263" spans="1:20" ht="15.75" customHeight="1">
      <c r="A263" s="2">
        <v>261</v>
      </c>
      <c r="B263" s="12">
        <f t="shared" si="44"/>
        <v>22</v>
      </c>
      <c r="C263" s="12">
        <f t="shared" si="45"/>
        <v>1</v>
      </c>
      <c r="D263" s="12">
        <f t="shared" si="46"/>
        <v>22</v>
      </c>
      <c r="E263" s="12">
        <f t="shared" si="47"/>
        <v>0</v>
      </c>
      <c r="F263" s="13">
        <f t="shared" si="48"/>
        <v>22</v>
      </c>
      <c r="G263" s="18" t="s">
        <v>197</v>
      </c>
      <c r="H263" s="18" t="s">
        <v>198</v>
      </c>
      <c r="I263" s="20" t="s">
        <v>101</v>
      </c>
      <c r="J263" s="18" t="s">
        <v>136</v>
      </c>
      <c r="P263" s="2">
        <v>22</v>
      </c>
      <c r="T263" s="11"/>
    </row>
    <row r="264" spans="1:22" ht="15.75" customHeight="1">
      <c r="A264" s="2">
        <v>262</v>
      </c>
      <c r="B264" s="12">
        <f t="shared" si="44"/>
        <v>22</v>
      </c>
      <c r="C264" s="12">
        <f t="shared" si="45"/>
        <v>1</v>
      </c>
      <c r="D264" s="12">
        <f t="shared" si="46"/>
        <v>22</v>
      </c>
      <c r="E264" s="12">
        <f t="shared" si="47"/>
        <v>0</v>
      </c>
      <c r="F264" s="13">
        <f t="shared" si="48"/>
        <v>22</v>
      </c>
      <c r="G264" s="2" t="s">
        <v>389</v>
      </c>
      <c r="H264" s="2" t="s">
        <v>390</v>
      </c>
      <c r="I264" s="19">
        <v>2011</v>
      </c>
      <c r="V264" s="2">
        <v>22</v>
      </c>
    </row>
    <row r="265" spans="1:41" ht="15.75" customHeight="1">
      <c r="A265" s="2">
        <v>263</v>
      </c>
      <c r="B265" s="12">
        <f t="shared" si="44"/>
        <v>21</v>
      </c>
      <c r="C265" s="12">
        <f t="shared" si="45"/>
        <v>1</v>
      </c>
      <c r="D265" s="12">
        <f t="shared" si="46"/>
        <v>21</v>
      </c>
      <c r="E265" s="12">
        <f t="shared" si="47"/>
        <v>0</v>
      </c>
      <c r="F265" s="13">
        <f t="shared" si="48"/>
        <v>21</v>
      </c>
      <c r="G265" s="15" t="s">
        <v>579</v>
      </c>
      <c r="H265" s="15" t="s">
        <v>580</v>
      </c>
      <c r="I265" s="15">
        <v>2010</v>
      </c>
      <c r="J265" s="15"/>
      <c r="AO265" s="2">
        <v>21</v>
      </c>
    </row>
    <row r="266" spans="1:16" ht="15.75" customHeight="1">
      <c r="A266" s="2">
        <v>264</v>
      </c>
      <c r="B266" s="12">
        <f t="shared" si="44"/>
        <v>21</v>
      </c>
      <c r="C266" s="12">
        <f t="shared" si="45"/>
        <v>1</v>
      </c>
      <c r="D266" s="12">
        <f t="shared" si="46"/>
        <v>21</v>
      </c>
      <c r="E266" s="12">
        <f t="shared" si="47"/>
        <v>0</v>
      </c>
      <c r="F266" s="13">
        <f t="shared" si="48"/>
        <v>21</v>
      </c>
      <c r="G266" s="18" t="s">
        <v>272</v>
      </c>
      <c r="H266" s="18" t="s">
        <v>144</v>
      </c>
      <c r="I266" s="20" t="s">
        <v>95</v>
      </c>
      <c r="J266" s="18" t="s">
        <v>136</v>
      </c>
      <c r="P266" s="14">
        <v>21</v>
      </c>
    </row>
    <row r="267" spans="1:16" ht="15.75" customHeight="1">
      <c r="A267" s="2">
        <v>265</v>
      </c>
      <c r="B267" s="12">
        <f t="shared" si="44"/>
        <v>21</v>
      </c>
      <c r="C267" s="12">
        <f t="shared" si="45"/>
        <v>1</v>
      </c>
      <c r="D267" s="12">
        <f t="shared" si="46"/>
        <v>21</v>
      </c>
      <c r="E267" s="12">
        <f t="shared" si="47"/>
        <v>0</v>
      </c>
      <c r="F267" s="13">
        <f t="shared" si="48"/>
        <v>21</v>
      </c>
      <c r="G267" s="18" t="s">
        <v>199</v>
      </c>
      <c r="H267" s="18" t="s">
        <v>200</v>
      </c>
      <c r="I267" s="20" t="s">
        <v>101</v>
      </c>
      <c r="J267" s="18" t="s">
        <v>196</v>
      </c>
      <c r="P267" s="2">
        <v>21</v>
      </c>
    </row>
    <row r="268" spans="1:22" ht="15.75" customHeight="1">
      <c r="A268" s="2">
        <v>266</v>
      </c>
      <c r="B268" s="12">
        <f t="shared" si="44"/>
        <v>21</v>
      </c>
      <c r="C268" s="12">
        <f t="shared" si="45"/>
        <v>1</v>
      </c>
      <c r="D268" s="12">
        <f t="shared" si="46"/>
        <v>21</v>
      </c>
      <c r="E268" s="12">
        <f t="shared" si="47"/>
        <v>0</v>
      </c>
      <c r="F268" s="13">
        <f t="shared" si="48"/>
        <v>21</v>
      </c>
      <c r="G268" s="2" t="s">
        <v>391</v>
      </c>
      <c r="H268" s="2" t="s">
        <v>392</v>
      </c>
      <c r="I268" s="19">
        <v>2011</v>
      </c>
      <c r="J268" s="2" t="s">
        <v>393</v>
      </c>
      <c r="V268" s="2">
        <v>21</v>
      </c>
    </row>
    <row r="269" spans="1:16" ht="15.75" customHeight="1">
      <c r="A269" s="2">
        <v>267</v>
      </c>
      <c r="B269" s="12">
        <f t="shared" si="44"/>
        <v>20</v>
      </c>
      <c r="C269" s="12">
        <f t="shared" si="45"/>
        <v>1</v>
      </c>
      <c r="D269" s="12">
        <f t="shared" si="46"/>
        <v>20</v>
      </c>
      <c r="E269" s="12">
        <f t="shared" si="47"/>
        <v>0</v>
      </c>
      <c r="F269" s="13">
        <f t="shared" si="48"/>
        <v>20</v>
      </c>
      <c r="G269" s="18" t="s">
        <v>269</v>
      </c>
      <c r="H269" s="18" t="s">
        <v>273</v>
      </c>
      <c r="I269" s="20" t="s">
        <v>274</v>
      </c>
      <c r="J269" s="18" t="s">
        <v>152</v>
      </c>
      <c r="P269" s="14">
        <v>20</v>
      </c>
    </row>
    <row r="270" spans="1:41" ht="15.75" customHeight="1">
      <c r="A270" s="2">
        <v>268</v>
      </c>
      <c r="B270" s="12">
        <f t="shared" si="44"/>
        <v>20</v>
      </c>
      <c r="C270" s="12">
        <f t="shared" si="45"/>
        <v>1</v>
      </c>
      <c r="D270" s="12">
        <f t="shared" si="46"/>
        <v>20</v>
      </c>
      <c r="E270" s="12">
        <f t="shared" si="47"/>
        <v>0</v>
      </c>
      <c r="F270" s="13">
        <f t="shared" si="48"/>
        <v>20</v>
      </c>
      <c r="G270" s="15" t="s">
        <v>581</v>
      </c>
      <c r="H270" s="15" t="s">
        <v>346</v>
      </c>
      <c r="I270" s="15">
        <v>2011</v>
      </c>
      <c r="J270" s="15"/>
      <c r="AO270" s="2">
        <v>20</v>
      </c>
    </row>
    <row r="271" spans="1:46" ht="15.75" customHeight="1">
      <c r="A271" s="2">
        <v>269</v>
      </c>
      <c r="B271" s="12">
        <f t="shared" si="44"/>
        <v>20</v>
      </c>
      <c r="C271" s="12">
        <f t="shared" si="45"/>
        <v>1</v>
      </c>
      <c r="D271" s="12">
        <f t="shared" si="46"/>
        <v>20</v>
      </c>
      <c r="E271" s="12">
        <f t="shared" si="47"/>
        <v>0</v>
      </c>
      <c r="F271" s="13">
        <f t="shared" si="48"/>
        <v>20</v>
      </c>
      <c r="G271" s="18" t="s">
        <v>201</v>
      </c>
      <c r="H271" s="18" t="s">
        <v>202</v>
      </c>
      <c r="I271" s="20" t="s">
        <v>101</v>
      </c>
      <c r="J271" s="18" t="s">
        <v>196</v>
      </c>
      <c r="P271" s="2">
        <v>20</v>
      </c>
      <c r="AT271" s="17"/>
    </row>
    <row r="272" spans="1:16" ht="15.75" customHeight="1">
      <c r="A272" s="2">
        <v>270</v>
      </c>
      <c r="B272" s="12">
        <f t="shared" si="44"/>
        <v>19</v>
      </c>
      <c r="C272" s="12">
        <f t="shared" si="45"/>
        <v>1</v>
      </c>
      <c r="D272" s="12">
        <f t="shared" si="46"/>
        <v>19</v>
      </c>
      <c r="E272" s="12">
        <f t="shared" si="47"/>
        <v>0</v>
      </c>
      <c r="F272" s="13">
        <f t="shared" si="48"/>
        <v>19</v>
      </c>
      <c r="G272" s="18" t="s">
        <v>275</v>
      </c>
      <c r="H272" s="18" t="s">
        <v>276</v>
      </c>
      <c r="I272" s="20" t="s">
        <v>95</v>
      </c>
      <c r="J272" s="18" t="s">
        <v>196</v>
      </c>
      <c r="P272" s="14">
        <v>19</v>
      </c>
    </row>
    <row r="273" spans="1:44" ht="15.75" customHeight="1">
      <c r="A273" s="2">
        <v>271</v>
      </c>
      <c r="B273" s="12">
        <f t="shared" si="44"/>
        <v>19</v>
      </c>
      <c r="C273" s="12">
        <f t="shared" si="45"/>
        <v>1</v>
      </c>
      <c r="D273" s="12">
        <f t="shared" si="46"/>
        <v>19</v>
      </c>
      <c r="E273" s="12">
        <f t="shared" si="47"/>
        <v>0</v>
      </c>
      <c r="F273" s="13">
        <f t="shared" si="48"/>
        <v>19</v>
      </c>
      <c r="G273" s="18" t="s">
        <v>203</v>
      </c>
      <c r="H273" s="18" t="s">
        <v>204</v>
      </c>
      <c r="I273" s="20" t="s">
        <v>101</v>
      </c>
      <c r="J273" s="18" t="s">
        <v>205</v>
      </c>
      <c r="P273" s="2">
        <v>19</v>
      </c>
      <c r="AR273" s="14"/>
    </row>
    <row r="274" spans="1:41" ht="15.75" customHeight="1">
      <c r="A274" s="2">
        <v>272</v>
      </c>
      <c r="B274" s="12">
        <f t="shared" si="44"/>
        <v>19</v>
      </c>
      <c r="C274" s="12">
        <f t="shared" si="45"/>
        <v>1</v>
      </c>
      <c r="D274" s="12">
        <f t="shared" si="46"/>
        <v>19</v>
      </c>
      <c r="E274" s="12">
        <f t="shared" si="47"/>
        <v>0</v>
      </c>
      <c r="F274" s="13">
        <f t="shared" si="48"/>
        <v>19</v>
      </c>
      <c r="G274" s="15" t="s">
        <v>582</v>
      </c>
      <c r="H274" s="15" t="s">
        <v>583</v>
      </c>
      <c r="I274" s="15">
        <v>2011</v>
      </c>
      <c r="J274" s="15"/>
      <c r="AO274" s="2">
        <v>19</v>
      </c>
    </row>
    <row r="275" spans="1:46" ht="15.75" customHeight="1">
      <c r="A275" s="2">
        <v>273</v>
      </c>
      <c r="B275" s="12">
        <f t="shared" si="44"/>
        <v>18</v>
      </c>
      <c r="C275" s="12">
        <f t="shared" si="45"/>
        <v>1</v>
      </c>
      <c r="D275" s="12">
        <f t="shared" si="46"/>
        <v>18</v>
      </c>
      <c r="E275" s="12">
        <f t="shared" si="47"/>
        <v>0</v>
      </c>
      <c r="F275" s="13">
        <f t="shared" si="48"/>
        <v>18</v>
      </c>
      <c r="G275" s="18" t="s">
        <v>199</v>
      </c>
      <c r="H275" s="18" t="s">
        <v>206</v>
      </c>
      <c r="I275" s="20" t="s">
        <v>101</v>
      </c>
      <c r="J275" s="18" t="s">
        <v>196</v>
      </c>
      <c r="P275" s="2">
        <v>18</v>
      </c>
      <c r="AT275" s="17"/>
    </row>
    <row r="276" spans="1:25" ht="15.75" customHeight="1">
      <c r="A276" s="2">
        <v>274</v>
      </c>
      <c r="B276" s="12">
        <f t="shared" si="44"/>
        <v>18</v>
      </c>
      <c r="C276" s="12">
        <f t="shared" si="45"/>
        <v>1</v>
      </c>
      <c r="D276" s="12">
        <f t="shared" si="46"/>
        <v>18</v>
      </c>
      <c r="E276" s="12">
        <f t="shared" si="47"/>
        <v>0</v>
      </c>
      <c r="F276" s="13">
        <f t="shared" si="48"/>
        <v>18</v>
      </c>
      <c r="G276" s="18" t="s">
        <v>277</v>
      </c>
      <c r="H276" s="18" t="s">
        <v>278</v>
      </c>
      <c r="I276" s="20" t="s">
        <v>95</v>
      </c>
      <c r="J276" s="18" t="s">
        <v>279</v>
      </c>
      <c r="P276" s="14">
        <v>18</v>
      </c>
      <c r="T276" s="14"/>
      <c r="Y276" s="17"/>
    </row>
    <row r="277" spans="1:41" ht="15.75" customHeight="1">
      <c r="A277" s="2">
        <v>275</v>
      </c>
      <c r="B277" s="12">
        <f t="shared" si="44"/>
        <v>18</v>
      </c>
      <c r="C277" s="12">
        <f t="shared" si="45"/>
        <v>1</v>
      </c>
      <c r="D277" s="12">
        <f t="shared" si="46"/>
        <v>18</v>
      </c>
      <c r="E277" s="12">
        <f t="shared" si="47"/>
        <v>0</v>
      </c>
      <c r="F277" s="13">
        <f t="shared" si="48"/>
        <v>18</v>
      </c>
      <c r="G277" s="15" t="s">
        <v>584</v>
      </c>
      <c r="H277" s="15" t="s">
        <v>585</v>
      </c>
      <c r="I277" s="15">
        <v>2011</v>
      </c>
      <c r="J277" s="15"/>
      <c r="AO277" s="2">
        <v>18</v>
      </c>
    </row>
    <row r="278" spans="1:41" ht="15.75" customHeight="1">
      <c r="A278" s="2">
        <v>276</v>
      </c>
      <c r="B278" s="12">
        <f t="shared" si="44"/>
        <v>17</v>
      </c>
      <c r="C278" s="12">
        <f t="shared" si="45"/>
        <v>1</v>
      </c>
      <c r="D278" s="12">
        <f t="shared" si="46"/>
        <v>17</v>
      </c>
      <c r="E278" s="12">
        <f t="shared" si="47"/>
        <v>0</v>
      </c>
      <c r="F278" s="13">
        <f t="shared" si="48"/>
        <v>17</v>
      </c>
      <c r="G278" s="15" t="s">
        <v>586</v>
      </c>
      <c r="H278" s="15" t="s">
        <v>587</v>
      </c>
      <c r="I278" s="15">
        <v>2011</v>
      </c>
      <c r="J278" s="15"/>
      <c r="AO278" s="2">
        <v>17</v>
      </c>
    </row>
    <row r="279" spans="1:35" ht="15.75" customHeight="1">
      <c r="A279" s="2">
        <v>277</v>
      </c>
      <c r="B279" s="12">
        <f t="shared" si="44"/>
        <v>17</v>
      </c>
      <c r="C279" s="12">
        <f t="shared" si="45"/>
        <v>1</v>
      </c>
      <c r="D279" s="12">
        <f t="shared" si="46"/>
        <v>17</v>
      </c>
      <c r="E279" s="12">
        <f t="shared" si="47"/>
        <v>0</v>
      </c>
      <c r="F279" s="13">
        <f t="shared" si="48"/>
        <v>17</v>
      </c>
      <c r="G279" s="18" t="s">
        <v>280</v>
      </c>
      <c r="H279" s="18" t="s">
        <v>281</v>
      </c>
      <c r="I279" s="20" t="s">
        <v>95</v>
      </c>
      <c r="J279" s="18" t="s">
        <v>196</v>
      </c>
      <c r="P279" s="14">
        <v>17</v>
      </c>
      <c r="AI279" s="11"/>
    </row>
    <row r="280" spans="1:16" ht="15.75" customHeight="1">
      <c r="A280" s="2">
        <v>278</v>
      </c>
      <c r="B280" s="12">
        <f t="shared" si="44"/>
        <v>17</v>
      </c>
      <c r="C280" s="12">
        <f t="shared" si="45"/>
        <v>1</v>
      </c>
      <c r="D280" s="12">
        <f t="shared" si="46"/>
        <v>17</v>
      </c>
      <c r="E280" s="12">
        <f t="shared" si="47"/>
        <v>0</v>
      </c>
      <c r="F280" s="13">
        <f t="shared" si="48"/>
        <v>17</v>
      </c>
      <c r="G280" s="18" t="s">
        <v>207</v>
      </c>
      <c r="H280" s="18" t="s">
        <v>208</v>
      </c>
      <c r="I280" s="20" t="s">
        <v>101</v>
      </c>
      <c r="J280" s="18" t="s">
        <v>136</v>
      </c>
      <c r="P280" s="2">
        <v>17</v>
      </c>
    </row>
    <row r="281" spans="1:16" ht="15.75" customHeight="1">
      <c r="A281" s="2">
        <v>279</v>
      </c>
      <c r="B281" s="12">
        <f t="shared" si="44"/>
        <v>16</v>
      </c>
      <c r="C281" s="12">
        <f t="shared" si="45"/>
        <v>1</v>
      </c>
      <c r="D281" s="12">
        <f t="shared" si="46"/>
        <v>16</v>
      </c>
      <c r="E281" s="12">
        <f t="shared" si="47"/>
        <v>0</v>
      </c>
      <c r="F281" s="13">
        <f t="shared" si="48"/>
        <v>16</v>
      </c>
      <c r="G281" s="18" t="s">
        <v>209</v>
      </c>
      <c r="H281" s="18" t="s">
        <v>210</v>
      </c>
      <c r="I281" s="20" t="s">
        <v>101</v>
      </c>
      <c r="J281" s="18" t="s">
        <v>196</v>
      </c>
      <c r="P281" s="2">
        <v>16</v>
      </c>
    </row>
    <row r="282" spans="1:16" ht="15.75" customHeight="1">
      <c r="A282" s="2">
        <v>280</v>
      </c>
      <c r="B282" s="12">
        <f t="shared" si="44"/>
        <v>16</v>
      </c>
      <c r="C282" s="12">
        <f aca="true" t="shared" si="49" ref="C282:C297">COUNT(K282:AT282)</f>
        <v>1</v>
      </c>
      <c r="D282" s="12">
        <f aca="true" t="shared" si="50" ref="D282:D297">IF(COUNT(K282:AT282)&gt;0,LARGE(K282:AT282,1),0)+IF(COUNT(K282:AT282)&gt;1,LARGE(K282:AT282,2),0)+IF(COUNT(K282:AT282)&gt;2,LARGE(K282:AT282,3),0)+IF(COUNT(K282:AT282)&gt;3,LARGE(K282:AT282,4),0)+IF(COUNT(K282:AT282)&gt;4,LARGE(K282:AT282,5),0)+IF(COUNT(K282:AT282)&gt;5,LARGE(K282:AT282,6),0)+IF(COUNT(K282:AT282)&gt;6,LARGE(K282:AT282,7),0)</f>
        <v>16</v>
      </c>
      <c r="E282" s="12">
        <f aca="true" t="shared" si="51" ref="E282:E297">IF(COUNT(K282:AT282)&lt;11,IF(COUNT(K282:AR282)&gt;6,(COUNT(K282:AR282)-7),0)*20,80)</f>
        <v>0</v>
      </c>
      <c r="F282" s="13">
        <f t="shared" si="48"/>
        <v>16</v>
      </c>
      <c r="G282" s="18" t="s">
        <v>282</v>
      </c>
      <c r="H282" s="18" t="s">
        <v>283</v>
      </c>
      <c r="I282" s="20" t="s">
        <v>95</v>
      </c>
      <c r="J282" s="18" t="s">
        <v>196</v>
      </c>
      <c r="P282" s="14">
        <v>16</v>
      </c>
    </row>
    <row r="283" spans="1:41" ht="15.75" customHeight="1">
      <c r="A283" s="2">
        <v>281</v>
      </c>
      <c r="B283" s="12">
        <f t="shared" si="44"/>
        <v>16</v>
      </c>
      <c r="C283" s="12">
        <f t="shared" si="49"/>
        <v>1</v>
      </c>
      <c r="D283" s="12">
        <f t="shared" si="50"/>
        <v>16</v>
      </c>
      <c r="E283" s="12">
        <f t="shared" si="51"/>
        <v>0</v>
      </c>
      <c r="F283" s="13">
        <f t="shared" si="48"/>
        <v>16</v>
      </c>
      <c r="G283" s="15" t="s">
        <v>588</v>
      </c>
      <c r="H283" s="15" t="s">
        <v>589</v>
      </c>
      <c r="I283" s="15">
        <v>2010</v>
      </c>
      <c r="J283" s="15"/>
      <c r="AO283" s="2">
        <v>16</v>
      </c>
    </row>
    <row r="284" spans="1:41" ht="15.75" customHeight="1">
      <c r="A284" s="2">
        <v>282</v>
      </c>
      <c r="B284" s="12">
        <f t="shared" si="44"/>
        <v>15</v>
      </c>
      <c r="C284" s="12">
        <f t="shared" si="49"/>
        <v>1</v>
      </c>
      <c r="D284" s="12">
        <f t="shared" si="50"/>
        <v>15</v>
      </c>
      <c r="E284" s="12">
        <f t="shared" si="51"/>
        <v>0</v>
      </c>
      <c r="F284" s="13">
        <f t="shared" si="48"/>
        <v>15</v>
      </c>
      <c r="G284" s="15" t="s">
        <v>590</v>
      </c>
      <c r="H284" s="15" t="s">
        <v>591</v>
      </c>
      <c r="I284" s="15">
        <v>2010</v>
      </c>
      <c r="J284" s="15"/>
      <c r="AO284" s="2">
        <v>15</v>
      </c>
    </row>
    <row r="285" spans="1:46" ht="15.75" customHeight="1">
      <c r="A285" s="2">
        <v>283</v>
      </c>
      <c r="B285" s="12">
        <f t="shared" si="44"/>
        <v>15</v>
      </c>
      <c r="C285" s="12">
        <f t="shared" si="49"/>
        <v>1</v>
      </c>
      <c r="D285" s="12">
        <f t="shared" si="50"/>
        <v>15</v>
      </c>
      <c r="E285" s="12">
        <f t="shared" si="51"/>
        <v>0</v>
      </c>
      <c r="F285" s="13">
        <f t="shared" si="48"/>
        <v>15</v>
      </c>
      <c r="G285" s="18" t="s">
        <v>211</v>
      </c>
      <c r="H285" s="18" t="s">
        <v>212</v>
      </c>
      <c r="I285" s="20" t="s">
        <v>101</v>
      </c>
      <c r="J285" s="18" t="s">
        <v>136</v>
      </c>
      <c r="P285" s="2">
        <v>15</v>
      </c>
      <c r="AB285" s="11"/>
      <c r="AT285" s="17"/>
    </row>
    <row r="286" spans="1:16" ht="15.75" customHeight="1">
      <c r="A286" s="2">
        <v>284</v>
      </c>
      <c r="B286" s="12">
        <f t="shared" si="44"/>
        <v>15</v>
      </c>
      <c r="C286" s="12">
        <f t="shared" si="49"/>
        <v>1</v>
      </c>
      <c r="D286" s="12">
        <f t="shared" si="50"/>
        <v>15</v>
      </c>
      <c r="E286" s="12">
        <f t="shared" si="51"/>
        <v>0</v>
      </c>
      <c r="F286" s="13">
        <f t="shared" si="48"/>
        <v>15</v>
      </c>
      <c r="G286" s="18" t="s">
        <v>211</v>
      </c>
      <c r="H286" s="18" t="s">
        <v>284</v>
      </c>
      <c r="I286" s="20" t="s">
        <v>95</v>
      </c>
      <c r="J286" s="18" t="s">
        <v>136</v>
      </c>
      <c r="P286" s="14">
        <v>15</v>
      </c>
    </row>
    <row r="287" spans="1:16" ht="15.75" customHeight="1">
      <c r="A287" s="2">
        <v>285</v>
      </c>
      <c r="B287" s="12">
        <f t="shared" si="44"/>
        <v>14</v>
      </c>
      <c r="C287" s="12">
        <f t="shared" si="49"/>
        <v>1</v>
      </c>
      <c r="D287" s="12">
        <f t="shared" si="50"/>
        <v>14</v>
      </c>
      <c r="E287" s="12">
        <f t="shared" si="51"/>
        <v>0</v>
      </c>
      <c r="F287" s="13">
        <f t="shared" si="48"/>
        <v>14</v>
      </c>
      <c r="G287" s="18" t="s">
        <v>285</v>
      </c>
      <c r="H287" s="18" t="s">
        <v>286</v>
      </c>
      <c r="I287" s="20" t="s">
        <v>95</v>
      </c>
      <c r="J287" s="18" t="s">
        <v>196</v>
      </c>
      <c r="P287" s="14">
        <v>14</v>
      </c>
    </row>
    <row r="288" spans="1:41" ht="15.75" customHeight="1">
      <c r="A288" s="2">
        <v>286</v>
      </c>
      <c r="B288" s="12">
        <f t="shared" si="44"/>
        <v>14</v>
      </c>
      <c r="C288" s="12">
        <f t="shared" si="49"/>
        <v>1</v>
      </c>
      <c r="D288" s="12">
        <f t="shared" si="50"/>
        <v>14</v>
      </c>
      <c r="E288" s="12">
        <f t="shared" si="51"/>
        <v>0</v>
      </c>
      <c r="F288" s="13">
        <f t="shared" si="48"/>
        <v>14</v>
      </c>
      <c r="G288" s="15" t="s">
        <v>592</v>
      </c>
      <c r="H288" s="15" t="s">
        <v>379</v>
      </c>
      <c r="I288" s="15">
        <v>2010</v>
      </c>
      <c r="J288" s="15"/>
      <c r="AO288" s="2">
        <v>14</v>
      </c>
    </row>
    <row r="289" spans="1:46" ht="15.75" customHeight="1">
      <c r="A289" s="2">
        <v>287</v>
      </c>
      <c r="B289" s="12">
        <f t="shared" si="44"/>
        <v>14</v>
      </c>
      <c r="C289" s="12">
        <f t="shared" si="49"/>
        <v>1</v>
      </c>
      <c r="D289" s="12">
        <f t="shared" si="50"/>
        <v>14</v>
      </c>
      <c r="E289" s="12">
        <f t="shared" si="51"/>
        <v>0</v>
      </c>
      <c r="F289" s="13">
        <f t="shared" si="48"/>
        <v>14</v>
      </c>
      <c r="G289" s="18" t="s">
        <v>213</v>
      </c>
      <c r="H289" s="18" t="s">
        <v>214</v>
      </c>
      <c r="I289" s="20" t="s">
        <v>101</v>
      </c>
      <c r="J289" s="18" t="s">
        <v>155</v>
      </c>
      <c r="P289" s="2">
        <v>14</v>
      </c>
      <c r="AT289" s="17"/>
    </row>
    <row r="290" spans="1:41" ht="15.75" customHeight="1">
      <c r="A290" s="2">
        <v>288</v>
      </c>
      <c r="B290" s="12">
        <f t="shared" si="44"/>
        <v>13</v>
      </c>
      <c r="C290" s="12">
        <f t="shared" si="49"/>
        <v>1</v>
      </c>
      <c r="D290" s="12">
        <f t="shared" si="50"/>
        <v>13</v>
      </c>
      <c r="E290" s="12">
        <f t="shared" si="51"/>
        <v>0</v>
      </c>
      <c r="F290" s="13">
        <f t="shared" si="48"/>
        <v>13</v>
      </c>
      <c r="G290" s="15" t="s">
        <v>593</v>
      </c>
      <c r="H290" s="15" t="s">
        <v>594</v>
      </c>
      <c r="I290" s="15">
        <v>2010</v>
      </c>
      <c r="J290" s="15"/>
      <c r="AO290" s="2">
        <v>13</v>
      </c>
    </row>
    <row r="291" spans="1:46" ht="15.75" customHeight="1">
      <c r="A291" s="2">
        <v>289</v>
      </c>
      <c r="B291" s="12">
        <f t="shared" si="44"/>
        <v>13</v>
      </c>
      <c r="C291" s="12">
        <f t="shared" si="49"/>
        <v>1</v>
      </c>
      <c r="D291" s="12">
        <f t="shared" si="50"/>
        <v>13</v>
      </c>
      <c r="E291" s="12">
        <f t="shared" si="51"/>
        <v>0</v>
      </c>
      <c r="F291" s="13">
        <f t="shared" si="48"/>
        <v>13</v>
      </c>
      <c r="G291" s="18" t="s">
        <v>215</v>
      </c>
      <c r="H291" s="18" t="s">
        <v>216</v>
      </c>
      <c r="I291" s="20" t="s">
        <v>101</v>
      </c>
      <c r="J291" s="18" t="s">
        <v>217</v>
      </c>
      <c r="L291" s="17"/>
      <c r="M291" s="17"/>
      <c r="N291" s="17"/>
      <c r="O291" s="17"/>
      <c r="P291" s="2">
        <v>13</v>
      </c>
      <c r="Q291" s="17"/>
      <c r="R291" s="17"/>
      <c r="T291" s="17"/>
      <c r="U291" s="17"/>
      <c r="V291" s="17"/>
      <c r="Y291" s="17"/>
      <c r="AA291" s="17"/>
      <c r="AB291" s="16"/>
      <c r="AD291" s="17"/>
      <c r="AE291" s="17"/>
      <c r="AF291" s="17"/>
      <c r="AG291" s="17"/>
      <c r="AH291" s="17"/>
      <c r="AI291" s="17"/>
      <c r="AJ291" s="17"/>
      <c r="AK291" s="17"/>
      <c r="AL291" s="17"/>
      <c r="AM291" s="17"/>
      <c r="AN291" s="17"/>
      <c r="AO291" s="17"/>
      <c r="AP291" s="17"/>
      <c r="AQ291" s="17"/>
      <c r="AR291" s="17"/>
      <c r="AS291" s="9"/>
      <c r="AT291" s="17"/>
    </row>
    <row r="292" spans="1:16" ht="15.75" customHeight="1">
      <c r="A292" s="2">
        <v>290</v>
      </c>
      <c r="B292" s="12">
        <f t="shared" si="44"/>
        <v>13</v>
      </c>
      <c r="C292" s="12">
        <f t="shared" si="49"/>
        <v>1</v>
      </c>
      <c r="D292" s="12">
        <f t="shared" si="50"/>
        <v>13</v>
      </c>
      <c r="E292" s="12">
        <f t="shared" si="51"/>
        <v>0</v>
      </c>
      <c r="F292" s="13">
        <f t="shared" si="48"/>
        <v>13</v>
      </c>
      <c r="G292" s="18" t="s">
        <v>287</v>
      </c>
      <c r="H292" s="18" t="s">
        <v>214</v>
      </c>
      <c r="I292" s="20" t="s">
        <v>95</v>
      </c>
      <c r="J292" s="18" t="s">
        <v>139</v>
      </c>
      <c r="P292" s="14">
        <v>13</v>
      </c>
    </row>
    <row r="293" spans="1:41" ht="15.75" customHeight="1">
      <c r="A293" s="2">
        <v>291</v>
      </c>
      <c r="B293" s="12">
        <f t="shared" si="44"/>
        <v>12</v>
      </c>
      <c r="C293" s="12">
        <f t="shared" si="49"/>
        <v>1</v>
      </c>
      <c r="D293" s="12">
        <f t="shared" si="50"/>
        <v>12</v>
      </c>
      <c r="E293" s="12">
        <f t="shared" si="51"/>
        <v>0</v>
      </c>
      <c r="F293" s="13">
        <f t="shared" si="48"/>
        <v>12</v>
      </c>
      <c r="G293" s="15" t="s">
        <v>595</v>
      </c>
      <c r="H293" s="15" t="s">
        <v>446</v>
      </c>
      <c r="I293" s="15">
        <v>2010</v>
      </c>
      <c r="J293" s="15"/>
      <c r="AO293" s="2">
        <v>12</v>
      </c>
    </row>
    <row r="294" spans="1:16" ht="15.75" customHeight="1">
      <c r="A294" s="2">
        <v>292</v>
      </c>
      <c r="B294" s="12">
        <f t="shared" si="44"/>
        <v>12</v>
      </c>
      <c r="C294" s="12">
        <f t="shared" si="49"/>
        <v>1</v>
      </c>
      <c r="D294" s="12">
        <f t="shared" si="50"/>
        <v>12</v>
      </c>
      <c r="E294" s="12">
        <f t="shared" si="51"/>
        <v>0</v>
      </c>
      <c r="F294" s="13">
        <f t="shared" si="48"/>
        <v>12</v>
      </c>
      <c r="G294" s="18" t="s">
        <v>288</v>
      </c>
      <c r="H294" s="18" t="s">
        <v>289</v>
      </c>
      <c r="I294" s="20" t="s">
        <v>95</v>
      </c>
      <c r="J294" s="18" t="s">
        <v>173</v>
      </c>
      <c r="P294" s="14">
        <v>12</v>
      </c>
    </row>
    <row r="295" spans="1:41" ht="15.75" customHeight="1">
      <c r="A295" s="2">
        <v>293</v>
      </c>
      <c r="B295" s="12">
        <f t="shared" si="44"/>
        <v>11</v>
      </c>
      <c r="C295" s="12">
        <f t="shared" si="49"/>
        <v>1</v>
      </c>
      <c r="D295" s="12">
        <f t="shared" si="50"/>
        <v>11</v>
      </c>
      <c r="E295" s="12">
        <f t="shared" si="51"/>
        <v>0</v>
      </c>
      <c r="F295" s="13">
        <f t="shared" si="48"/>
        <v>11</v>
      </c>
      <c r="G295" s="15" t="s">
        <v>596</v>
      </c>
      <c r="H295" s="15" t="s">
        <v>366</v>
      </c>
      <c r="I295" s="15">
        <v>2011</v>
      </c>
      <c r="J295" s="15"/>
      <c r="AO295" s="2">
        <v>11</v>
      </c>
    </row>
    <row r="296" spans="1:16" ht="15.75" customHeight="1">
      <c r="A296" s="2">
        <v>294</v>
      </c>
      <c r="B296" s="12">
        <f t="shared" si="44"/>
        <v>11</v>
      </c>
      <c r="C296" s="12">
        <f t="shared" si="49"/>
        <v>1</v>
      </c>
      <c r="D296" s="12">
        <f t="shared" si="50"/>
        <v>11</v>
      </c>
      <c r="E296" s="12">
        <f t="shared" si="51"/>
        <v>0</v>
      </c>
      <c r="F296" s="13">
        <f t="shared" si="48"/>
        <v>11</v>
      </c>
      <c r="G296" s="18" t="s">
        <v>218</v>
      </c>
      <c r="H296" s="18" t="s">
        <v>290</v>
      </c>
      <c r="I296" s="20" t="s">
        <v>95</v>
      </c>
      <c r="J296" s="18" t="s">
        <v>291</v>
      </c>
      <c r="P296" s="14">
        <v>11</v>
      </c>
    </row>
    <row r="297" spans="1:41" ht="15.75" customHeight="1">
      <c r="A297" s="2">
        <v>295</v>
      </c>
      <c r="B297" s="12">
        <f t="shared" si="44"/>
        <v>10</v>
      </c>
      <c r="C297" s="12">
        <f t="shared" si="49"/>
        <v>1</v>
      </c>
      <c r="D297" s="12">
        <f t="shared" si="50"/>
        <v>10</v>
      </c>
      <c r="E297" s="12">
        <f t="shared" si="51"/>
        <v>0</v>
      </c>
      <c r="F297" s="13">
        <f t="shared" si="48"/>
        <v>10</v>
      </c>
      <c r="G297" s="15" t="s">
        <v>597</v>
      </c>
      <c r="H297" s="15" t="s">
        <v>598</v>
      </c>
      <c r="I297" s="15">
        <v>2011</v>
      </c>
      <c r="J297" s="15"/>
      <c r="AO297" s="2">
        <v>10</v>
      </c>
    </row>
    <row r="298" spans="2:10" ht="12">
      <c r="B298" s="12"/>
      <c r="C298" s="12"/>
      <c r="D298" s="12"/>
      <c r="E298" s="12"/>
      <c r="F298" s="13"/>
      <c r="H298" s="15"/>
      <c r="I298" s="15"/>
      <c r="J298" s="15"/>
    </row>
    <row r="299" spans="2:10" ht="12">
      <c r="B299" s="12"/>
      <c r="C299" s="12"/>
      <c r="D299" s="12"/>
      <c r="E299" s="12"/>
      <c r="F299" s="13"/>
      <c r="H299" s="15"/>
      <c r="I299" s="15"/>
      <c r="J299" s="15"/>
    </row>
    <row r="300" spans="2:6" ht="12">
      <c r="B300" s="12"/>
      <c r="C300" s="12"/>
      <c r="D300" s="12"/>
      <c r="E300" s="12"/>
      <c r="F300" s="13"/>
    </row>
    <row r="301" spans="2:10" ht="12">
      <c r="B301" s="12"/>
      <c r="C301" s="12"/>
      <c r="D301" s="12"/>
      <c r="E301" s="12"/>
      <c r="F301" s="13"/>
      <c r="H301" s="15"/>
      <c r="I301" s="15"/>
      <c r="J301" s="15"/>
    </row>
    <row r="302" spans="2:10" ht="12">
      <c r="B302" s="12"/>
      <c r="C302" s="12"/>
      <c r="D302" s="12"/>
      <c r="E302" s="12"/>
      <c r="F302" s="13"/>
      <c r="H302" s="15"/>
      <c r="I302" s="15"/>
      <c r="J302" s="15"/>
    </row>
  </sheetData>
  <sheetProtection/>
  <autoFilter ref="A2:AR2"/>
  <mergeCells count="1">
    <mergeCell ref="A1:M1"/>
  </mergeCells>
  <conditionalFormatting sqref="F9:F36 B10:E36 B37:B207 A5:A297 A3:J10">
    <cfRule type="expression" priority="387" dxfId="0" stopIfTrue="1">
      <formula>$C3:$C10&gt;6</formula>
    </cfRule>
  </conditionalFormatting>
  <conditionalFormatting sqref="D4:F10 F9:F36 D10:E36 B4:B302">
    <cfRule type="expression" priority="845" dxfId="0" stopIfTrue="1">
      <formula>$C4:$C10&gt;6</formula>
    </cfRule>
  </conditionalFormatting>
  <conditionalFormatting sqref="D37 B37 D39:E41 B39:B41 F37:F302 E38:E302">
    <cfRule type="expression" priority="88" dxfId="0" stopIfTrue="1">
      <formula>$C37:$C53&gt;6</formula>
    </cfRule>
  </conditionalFormatting>
  <conditionalFormatting sqref="D38 B38 E114 F37:F192 E192:F214 F214:F302 E215:E302">
    <cfRule type="expression" priority="87" dxfId="0" stopIfTrue="1">
      <formula>$C37:$C59&gt;6</formula>
    </cfRule>
  </conditionalFormatting>
  <conditionalFormatting sqref="B37:D38 E111:E201 F37:F302">
    <cfRule type="expression" priority="86" dxfId="0" stopIfTrue="1">
      <formula>$C37:$C50&gt;6</formula>
    </cfRule>
  </conditionalFormatting>
  <conditionalFormatting sqref="F37 B37:D37">
    <cfRule type="expression" priority="85" dxfId="0" stopIfTrue="1">
      <formula>$C37:$C44&gt;6</formula>
    </cfRule>
  </conditionalFormatting>
  <conditionalFormatting sqref="B39:D41 A37:I37 C38 E109:E110 F38:F302">
    <cfRule type="expression" priority="84" dxfId="0" stopIfTrue="1">
      <formula>$C37:$C51&gt;6</formula>
    </cfRule>
  </conditionalFormatting>
  <conditionalFormatting sqref="D37:F37 B37 F38 B39:C41">
    <cfRule type="expression" priority="83" dxfId="0" stopIfTrue="1">
      <formula>$C37:$C46&gt;6</formula>
    </cfRule>
  </conditionalFormatting>
  <conditionalFormatting sqref="B42:D49 D37:E37 B37">
    <cfRule type="expression" priority="82" dxfId="0" stopIfTrue="1">
      <formula>$C37:$C53&gt;6</formula>
    </cfRule>
  </conditionalFormatting>
  <conditionalFormatting sqref="A39:F41 E202:F214 F214:F302 E215:E302">
    <cfRule type="expression" priority="81" dxfId="0" stopIfTrue="1">
      <formula>$C39:$C51&gt;6</formula>
    </cfRule>
  </conditionalFormatting>
  <conditionalFormatting sqref="J37">
    <cfRule type="expression" priority="80" dxfId="0" stopIfTrue="1">
      <formula>$C37:$C41&gt;6</formula>
    </cfRule>
  </conditionalFormatting>
  <conditionalFormatting sqref="F42:F49 B42:D49">
    <cfRule type="expression" priority="79" dxfId="0" stopIfTrue="1">
      <formula>$C42:$C49&gt;6</formula>
    </cfRule>
  </conditionalFormatting>
  <conditionalFormatting sqref="B42:F49">
    <cfRule type="expression" priority="78" dxfId="0" stopIfTrue="1">
      <formula>$C42:$C114&gt;6</formula>
    </cfRule>
  </conditionalFormatting>
  <conditionalFormatting sqref="B42:F49">
    <cfRule type="expression" priority="77" dxfId="0" stopIfTrue="1">
      <formula>$C42:$C44&gt;6</formula>
    </cfRule>
  </conditionalFormatting>
  <conditionalFormatting sqref="B42:C49 A40:I41">
    <cfRule type="expression" priority="76" dxfId="0" stopIfTrue="1">
      <formula>$C40:$C41&gt;6</formula>
    </cfRule>
  </conditionalFormatting>
  <conditionalFormatting sqref="E42:E49 B42:C49">
    <cfRule type="expression" priority="75" dxfId="0" stopIfTrue="1">
      <formula>$C42:$C101&gt;6</formula>
    </cfRule>
  </conditionalFormatting>
  <conditionalFormatting sqref="E42:E49 B42:C49">
    <cfRule type="expression" priority="74" dxfId="0" stopIfTrue="1">
      <formula>$C42:$C98&gt;6</formula>
    </cfRule>
  </conditionalFormatting>
  <conditionalFormatting sqref="E42:E49 B42:C49">
    <cfRule type="expression" priority="73" dxfId="0" stopIfTrue="1">
      <formula>$C42:$C97&gt;6</formula>
    </cfRule>
  </conditionalFormatting>
  <conditionalFormatting sqref="B41:D41 F41 E42:E49">
    <cfRule type="expression" priority="72" dxfId="0" stopIfTrue="1">
      <formula>$C41:$C41&gt;6</formula>
    </cfRule>
  </conditionalFormatting>
  <conditionalFormatting sqref="B42:F49 B37:D37 E37:F41 E50:F114 C38:C41 F112:F189 E113:E189 C50:C189">
    <cfRule type="expression" priority="71" dxfId="0" stopIfTrue="1">
      <formula>$C37:$C62&gt;6</formula>
    </cfRule>
  </conditionalFormatting>
  <conditionalFormatting sqref="A39:A114 D37:D167">
    <cfRule type="expression" priority="70" dxfId="0" stopIfTrue="1">
      <formula>$C37:$C84&gt;6</formula>
    </cfRule>
  </conditionalFormatting>
  <conditionalFormatting sqref="E42:E49 B42:C49 A38 B39:F41 D168:D302">
    <cfRule type="expression" priority="69" dxfId="0" stopIfTrue="1">
      <formula>$C38:$C84&gt;6</formula>
    </cfRule>
  </conditionalFormatting>
  <conditionalFormatting sqref="B37:F37 A38">
    <cfRule type="expression" priority="68" dxfId="0" stopIfTrue="1">
      <formula>$C37:$C76&gt;6</formula>
    </cfRule>
  </conditionalFormatting>
  <conditionalFormatting sqref="D37 B37 E37:F114 F112:F197 E113:E197">
    <cfRule type="expression" priority="67" dxfId="0" stopIfTrue="1">
      <formula>$C37:$C54&gt;6</formula>
    </cfRule>
  </conditionalFormatting>
  <conditionalFormatting sqref="B42:F49 A39:I39">
    <cfRule type="expression" priority="66" dxfId="0" stopIfTrue="1">
      <formula>$C39:$C45&gt;6</formula>
    </cfRule>
  </conditionalFormatting>
  <conditionalFormatting sqref="B42:F49">
    <cfRule type="expression" priority="65" dxfId="0" stopIfTrue="1">
      <formula>$C42:$C51&gt;6</formula>
    </cfRule>
  </conditionalFormatting>
  <conditionalFormatting sqref="F42:F49 A38:I38 A37:F37 B209:B302">
    <cfRule type="expression" priority="64" dxfId="0" stopIfTrue="1">
      <formula>$C37:$C42&gt;6</formula>
    </cfRule>
  </conditionalFormatting>
  <conditionalFormatting sqref="A38:F38 F37 F39:F203">
    <cfRule type="expression" priority="63" dxfId="0" stopIfTrue="1">
      <formula>$C37:$C48&gt;6</formula>
    </cfRule>
  </conditionalFormatting>
  <conditionalFormatting sqref="A39:A114">
    <cfRule type="expression" priority="62" dxfId="0" stopIfTrue="1">
      <formula>$C39:$C88&gt;6</formula>
    </cfRule>
  </conditionalFormatting>
  <conditionalFormatting sqref="F46:F47 B46:D47">
    <cfRule type="expression" priority="61" dxfId="0" stopIfTrue="1">
      <formula>$C46:$C68&gt;6</formula>
    </cfRule>
  </conditionalFormatting>
  <conditionalFormatting sqref="F46:F56 B46:D56">
    <cfRule type="expression" priority="60" dxfId="0" stopIfTrue="1">
      <formula>$C46:$C59&gt;6</formula>
    </cfRule>
  </conditionalFormatting>
  <conditionalFormatting sqref="B46:F54 B38 D38:F38 C39:C40 F37 F39:F45 F55:F302 E199:E302">
    <cfRule type="expression" priority="59" dxfId="0" stopIfTrue="1">
      <formula>$C37:$C52&gt;6</formula>
    </cfRule>
  </conditionalFormatting>
  <conditionalFormatting sqref="B55:F59">
    <cfRule type="expression" priority="58" dxfId="0" stopIfTrue="1">
      <formula>$C55:$C69&gt;6</formula>
    </cfRule>
  </conditionalFormatting>
  <conditionalFormatting sqref="F53:F56 B53:D56">
    <cfRule type="expression" priority="57" dxfId="0" stopIfTrue="1">
      <formula>$C53:$C70&gt;6</formula>
    </cfRule>
  </conditionalFormatting>
  <conditionalFormatting sqref="F57:F61 B57:D61">
    <cfRule type="expression" priority="56" dxfId="0" stopIfTrue="1">
      <formula>$C57:$C73&gt;6</formula>
    </cfRule>
  </conditionalFormatting>
  <conditionalFormatting sqref="F46:F61 E46:E57 B46:D61">
    <cfRule type="expression" priority="55" dxfId="0" stopIfTrue="1">
      <formula>$C46:$C58&gt;6</formula>
    </cfRule>
  </conditionalFormatting>
  <conditionalFormatting sqref="B58:E61 F46:F61">
    <cfRule type="expression" priority="54" dxfId="0" stopIfTrue="1">
      <formula>$C46:$C57&gt;6</formula>
    </cfRule>
  </conditionalFormatting>
  <conditionalFormatting sqref="A46:F61">
    <cfRule type="expression" priority="53" dxfId="0" stopIfTrue="1">
      <formula>$C46:$C118&gt;6</formula>
    </cfRule>
  </conditionalFormatting>
  <conditionalFormatting sqref="B46:F61">
    <cfRule type="expression" priority="52" dxfId="0" stopIfTrue="1">
      <formula>$C46:$C49&gt;6</formula>
    </cfRule>
  </conditionalFormatting>
  <conditionalFormatting sqref="B46:C61">
    <cfRule type="expression" priority="51" dxfId="0" stopIfTrue="1">
      <formula>$C46:$C48&gt;6</formula>
    </cfRule>
  </conditionalFormatting>
  <conditionalFormatting sqref="B46:C61">
    <cfRule type="expression" priority="50" dxfId="0" stopIfTrue="1">
      <formula>$C46:$C47&gt;6</formula>
    </cfRule>
  </conditionalFormatting>
  <conditionalFormatting sqref="A46:A61">
    <cfRule type="expression" priority="49" dxfId="0" stopIfTrue="1">
      <formula>$C46:$C112&gt;6</formula>
    </cfRule>
  </conditionalFormatting>
  <conditionalFormatting sqref="E46:E61 B46:C61">
    <cfRule type="expression" priority="48" dxfId="0" stopIfTrue="1">
      <formula>$C46:$C105&gt;6</formula>
    </cfRule>
  </conditionalFormatting>
  <conditionalFormatting sqref="A46:A61">
    <cfRule type="expression" priority="47" dxfId="0" stopIfTrue="1">
      <formula>$C46:$C116&gt;6</formula>
    </cfRule>
  </conditionalFormatting>
  <conditionalFormatting sqref="E46:E61 B46:C61">
    <cfRule type="expression" priority="46" dxfId="0" stopIfTrue="1">
      <formula>$C46:$C102&gt;6</formula>
    </cfRule>
  </conditionalFormatting>
  <conditionalFormatting sqref="E46:E61 B46:C61">
    <cfRule type="expression" priority="45" dxfId="0" stopIfTrue="1">
      <formula>$C46:$C101&gt;6</formula>
    </cfRule>
  </conditionalFormatting>
  <conditionalFormatting sqref="E46:E61">
    <cfRule type="expression" priority="44" dxfId="0" stopIfTrue="1">
      <formula>$C46:$C46&gt;6</formula>
    </cfRule>
  </conditionalFormatting>
  <conditionalFormatting sqref="B46:F61">
    <cfRule type="expression" priority="43" dxfId="0" stopIfTrue="1">
      <formula>$C46:$C71&gt;6</formula>
    </cfRule>
  </conditionalFormatting>
  <conditionalFormatting sqref="E46:E61 B46:C61">
    <cfRule type="expression" priority="42" dxfId="0" stopIfTrue="1">
      <formula>$C46:$C92&gt;6</formula>
    </cfRule>
  </conditionalFormatting>
  <conditionalFormatting sqref="F48:F52 B48:D52 F193:F302">
    <cfRule type="expression" priority="41" dxfId="0" stopIfTrue="1">
      <formula>$C48:$C69&gt;6</formula>
    </cfRule>
  </conditionalFormatting>
  <conditionalFormatting sqref="B60:E61 F59:F61 F39:F41 F204:F302">
    <cfRule type="expression" priority="40" dxfId="0" stopIfTrue="1">
      <formula>$C39:$C49&gt;6</formula>
    </cfRule>
  </conditionalFormatting>
  <conditionalFormatting sqref="A46:A61">
    <cfRule type="expression" priority="39" dxfId="0" stopIfTrue="1">
      <formula>$C46:$C110&gt;6</formula>
    </cfRule>
  </conditionalFormatting>
  <conditionalFormatting sqref="D37:D302">
    <cfRule type="expression" priority="38" dxfId="0" stopIfTrue="1">
      <formula>$C37:$C64&gt;6</formula>
    </cfRule>
  </conditionalFormatting>
  <conditionalFormatting sqref="D37:D186">
    <cfRule type="expression" priority="37" dxfId="0" stopIfTrue="1">
      <formula>$C37:$C65&gt;6</formula>
    </cfRule>
  </conditionalFormatting>
  <conditionalFormatting sqref="B39:F41 E110:E111 E190:F214 F214:F302 E215:E302 C190:C302">
    <cfRule type="expression" priority="36" dxfId="0" stopIfTrue="1">
      <formula>$C39:$C63&gt;6</formula>
    </cfRule>
  </conditionalFormatting>
  <conditionalFormatting sqref="B38:F38">
    <cfRule type="expression" priority="35" dxfId="0" stopIfTrue="1">
      <formula>$C38:$C83&gt;6</formula>
    </cfRule>
  </conditionalFormatting>
  <conditionalFormatting sqref="F37">
    <cfRule type="expression" priority="34" dxfId="0" stopIfTrue="1">
      <formula>$C37:$C49&gt;6</formula>
    </cfRule>
  </conditionalFormatting>
  <conditionalFormatting sqref="A37:A114">
    <cfRule type="expression" priority="33" dxfId="0" stopIfTrue="1">
      <formula>$C37:$C79&gt;6</formula>
    </cfRule>
  </conditionalFormatting>
  <conditionalFormatting sqref="B38:F38 D39:D40 B39:B40 B37:D37 F37 F39:F191 E112:E191">
    <cfRule type="expression" priority="32" dxfId="0" stopIfTrue="1">
      <formula>$C37:$C60&gt;6</formula>
    </cfRule>
  </conditionalFormatting>
  <conditionalFormatting sqref="A37 A39:A41">
    <cfRule type="expression" priority="31" dxfId="0" stopIfTrue="1">
      <formula>$C37:$C77&gt;6</formula>
    </cfRule>
  </conditionalFormatting>
  <conditionalFormatting sqref="A37">
    <cfRule type="expression" priority="30" dxfId="0" stopIfTrue="1">
      <formula>$C37:$C70&gt;6</formula>
    </cfRule>
  </conditionalFormatting>
  <conditionalFormatting sqref="A37">
    <cfRule type="expression" priority="29" dxfId="0" stopIfTrue="1">
      <formula>$C37:$C79&gt;6</formula>
    </cfRule>
  </conditionalFormatting>
  <conditionalFormatting sqref="B37:F37">
    <cfRule type="expression" priority="28" dxfId="0" stopIfTrue="1">
      <formula>$C37:$C54&gt;6</formula>
    </cfRule>
  </conditionalFormatting>
  <conditionalFormatting sqref="B38:C38 C37">
    <cfRule type="expression" priority="27" dxfId="0" stopIfTrue="1">
      <formula>$C37:$C45&gt;6</formula>
    </cfRule>
  </conditionalFormatting>
  <conditionalFormatting sqref="A38">
    <cfRule type="expression" priority="26" dxfId="0" stopIfTrue="1">
      <formula>$C38:$C86&gt;6</formula>
    </cfRule>
  </conditionalFormatting>
  <conditionalFormatting sqref="A37:A114 D37:D170">
    <cfRule type="expression" priority="25" dxfId="0" stopIfTrue="1">
      <formula>$C37:$C81&gt;6</formula>
    </cfRule>
  </conditionalFormatting>
  <conditionalFormatting sqref="B37:D37 E37:F114 F112:F176 E113:E176 C38:C176">
    <cfRule type="expression" priority="24" dxfId="0" stopIfTrue="1">
      <formula>$C37:$C75&gt;6</formula>
    </cfRule>
  </conditionalFormatting>
  <conditionalFormatting sqref="B37:D37 E37:F114 F112:F182 E113:E182 C38:C182">
    <cfRule type="expression" priority="23" dxfId="0" stopIfTrue="1">
      <formula>$C37:$C69&gt;6</formula>
    </cfRule>
  </conditionalFormatting>
  <conditionalFormatting sqref="D37:D302">
    <cfRule type="expression" priority="22" dxfId="0" stopIfTrue="1">
      <formula>$C37:$C67&gt;6</formula>
    </cfRule>
  </conditionalFormatting>
  <conditionalFormatting sqref="E183:F214 D37:D183 F214:F302 E215:E302 C183:C302">
    <cfRule type="expression" priority="21" dxfId="0" stopIfTrue="1">
      <formula>$C37:$C68&gt;6</formula>
    </cfRule>
  </conditionalFormatting>
  <conditionalFormatting sqref="D188:D302">
    <cfRule type="expression" priority="898" dxfId="0" stopIfTrue="1">
      <formula>$C188:$C214&gt;6</formula>
    </cfRule>
  </conditionalFormatting>
  <conditionalFormatting sqref="D171:D302">
    <cfRule type="expression" priority="910" dxfId="0" stopIfTrue="1">
      <formula>$C171:$C214&gt;6</formula>
    </cfRule>
  </conditionalFormatting>
  <conditionalFormatting sqref="E177:F214 F214:F302 E215:E302 C177:C302">
    <cfRule type="expression" priority="913" dxfId="0" stopIfTrue="1">
      <formula>$C177:$C214&gt;6</formula>
    </cfRule>
  </conditionalFormatting>
  <conditionalFormatting sqref="D185:D302">
    <cfRule type="expression" priority="931" dxfId="0" stopIfTrue="1">
      <formula>$C185:$C214&gt;6</formula>
    </cfRule>
  </conditionalFormatting>
  <conditionalFormatting sqref="E277:E302 C277:C302">
    <cfRule type="expression" priority="20" dxfId="0" stopIfTrue="1">
      <formula>$C277:$C293&gt;6</formula>
    </cfRule>
  </conditionalFormatting>
  <conditionalFormatting sqref="D277:D302">
    <cfRule type="expression" priority="19" dxfId="0" stopIfTrue="1">
      <formula>$C277:$C299&gt;6</formula>
    </cfRule>
  </conditionalFormatting>
  <conditionalFormatting sqref="B277:B302">
    <cfRule type="expression" priority="18" dxfId="0" stopIfTrue="1">
      <formula>$C277:$C290&gt;6</formula>
    </cfRule>
  </conditionalFormatting>
  <conditionalFormatting sqref="D277:F279 D278:E302 B277:B302">
    <cfRule type="expression" priority="17" dxfId="0" stopIfTrue="1">
      <formula>$C277:$C284&gt;6</formula>
    </cfRule>
  </conditionalFormatting>
  <conditionalFormatting sqref="F277:F279">
    <cfRule type="expression" priority="16" dxfId="0" stopIfTrue="1">
      <formula>$C277:$C286&gt;6</formula>
    </cfRule>
  </conditionalFormatting>
  <conditionalFormatting sqref="F277:F279 C277:D302">
    <cfRule type="expression" priority="15" dxfId="0" stopIfTrue="1">
      <formula>$C277:$C289&gt;6</formula>
    </cfRule>
  </conditionalFormatting>
  <conditionalFormatting sqref="B277:F279 B278:E302">
    <cfRule type="expression" priority="14" dxfId="0" stopIfTrue="1">
      <formula>$C277:$C281&gt;6</formula>
    </cfRule>
  </conditionalFormatting>
  <conditionalFormatting sqref="B277:D302">
    <cfRule type="expression" priority="13" dxfId="0" stopIfTrue="1">
      <formula>$C277:$C279&gt;6</formula>
    </cfRule>
  </conditionalFormatting>
  <conditionalFormatting sqref="E277:F279 E278:E302">
    <cfRule type="expression" priority="12" dxfId="0" stopIfTrue="1">
      <formula>$C277:$C278&gt;6</formula>
    </cfRule>
  </conditionalFormatting>
  <conditionalFormatting sqref="B277:D302">
    <cfRule type="expression" priority="11" dxfId="0" stopIfTrue="1">
      <formula>$C277:$C277&gt;6</formula>
    </cfRule>
  </conditionalFormatting>
  <conditionalFormatting sqref="B277:F279 B278:E302">
    <cfRule type="expression" priority="10" dxfId="0" stopIfTrue="1">
      <formula>$C277:$C302&gt;6</formula>
    </cfRule>
  </conditionalFormatting>
  <conditionalFormatting sqref="C277:C302">
    <cfRule type="expression" priority="9" dxfId="0" stopIfTrue="1">
      <formula>$C277:$C294&gt;6</formula>
    </cfRule>
  </conditionalFormatting>
  <conditionalFormatting sqref="E277:F279 E278:E302">
    <cfRule type="expression" priority="8" dxfId="0" stopIfTrue="1">
      <formula>$C277:$C283&gt;6</formula>
    </cfRule>
  </conditionalFormatting>
  <conditionalFormatting sqref="F277:F279">
    <cfRule type="expression" priority="7" dxfId="0" stopIfTrue="1">
      <formula>$C277:$C282&gt;6</formula>
    </cfRule>
  </conditionalFormatting>
  <conditionalFormatting sqref="B277:D302">
    <cfRule type="expression" priority="6" dxfId="0" stopIfTrue="1">
      <formula>$C277:$C280&gt;6</formula>
    </cfRule>
  </conditionalFormatting>
  <conditionalFormatting sqref="D277:D302">
    <cfRule type="expression" priority="5" dxfId="0" stopIfTrue="1">
      <formula>$C277:$C298&gt;6</formula>
    </cfRule>
  </conditionalFormatting>
  <conditionalFormatting sqref="D277:D302">
    <cfRule type="expression" priority="4" dxfId="0" stopIfTrue="1">
      <formula>$C277:$C304&gt;6</formula>
    </cfRule>
  </conditionalFormatting>
  <conditionalFormatting sqref="D277:F279 D278:E302 B277:B302">
    <cfRule type="expression" priority="3" dxfId="0" stopIfTrue="1">
      <formula>$C277:$C285&gt;6</formula>
    </cfRule>
  </conditionalFormatting>
  <conditionalFormatting sqref="D277:D302">
    <cfRule type="expression" priority="2" dxfId="0" stopIfTrue="1">
      <formula>$C277:$C296&gt;6</formula>
    </cfRule>
  </conditionalFormatting>
  <conditionalFormatting sqref="D277:E302">
    <cfRule type="expression" priority="1" dxfId="0" stopIfTrue="1">
      <formula>$C277:$C295&gt;6</formula>
    </cfRule>
  </conditionalFormatting>
  <printOptions/>
  <pageMargins left="0.1968503937007874" right="0.1968503937007874" top="0.6692913385826772" bottom="0.1968503937007874" header="0.5118110236220472" footer="0.5118110236220472"/>
  <pageSetup fitToHeight="99" fitToWidth="1" horizontalDpi="600" verticalDpi="600" orientation="landscape" paperSize="9" scale="83" r:id="rId1"/>
  <headerFooter alignWithMargins="0">
    <oddHeader>&amp;L&amp;"Arial,Fett"Rur-Eifel-Volkslauf Cup 2010; Wertung: 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</dc:creator>
  <cp:keywords/>
  <dc:description/>
  <cp:lastModifiedBy>Pension</cp:lastModifiedBy>
  <cp:lastPrinted>2012-06-12T14:36:37Z</cp:lastPrinted>
  <dcterms:created xsi:type="dcterms:W3CDTF">2011-12-15T20:38:08Z</dcterms:created>
  <dcterms:modified xsi:type="dcterms:W3CDTF">2019-11-28T12:45:07Z</dcterms:modified>
  <cp:category/>
  <cp:version/>
  <cp:contentType/>
  <cp:contentStatus/>
</cp:coreProperties>
</file>